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30" windowWidth="20115" windowHeight="7755"/>
  </bookViews>
  <sheets>
    <sheet name="How much will I make" sheetId="1" r:id="rId1"/>
    <sheet name="Calculations" sheetId="2" state="hidden" r:id="rId2"/>
  </sheets>
  <calcPr calcId="145621"/>
</workbook>
</file>

<file path=xl/calcChain.xml><?xml version="1.0" encoding="utf-8"?>
<calcChain xmlns="http://schemas.openxmlformats.org/spreadsheetml/2006/main">
  <c r="B5" i="2" l="1"/>
  <c r="A7" i="2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286" i="2" s="1"/>
  <c r="A287" i="2" s="1"/>
  <c r="A288" i="2" s="1"/>
  <c r="A289" i="2" s="1"/>
  <c r="A290" i="2" s="1"/>
  <c r="A291" i="2" s="1"/>
  <c r="A292" i="2" s="1"/>
  <c r="A293" i="2" s="1"/>
  <c r="A294" i="2" s="1"/>
  <c r="A295" i="2" s="1"/>
  <c r="A296" i="2" s="1"/>
  <c r="A297" i="2" s="1"/>
  <c r="A298" i="2" s="1"/>
  <c r="A299" i="2" s="1"/>
  <c r="A300" i="2" s="1"/>
  <c r="A301" i="2" s="1"/>
  <c r="A302" i="2" s="1"/>
  <c r="A303" i="2" s="1"/>
  <c r="A304" i="2" s="1"/>
  <c r="A305" i="2" s="1"/>
  <c r="A306" i="2" s="1"/>
  <c r="A307" i="2" s="1"/>
  <c r="A308" i="2" s="1"/>
  <c r="A309" i="2" s="1"/>
  <c r="A310" i="2" s="1"/>
  <c r="A311" i="2" s="1"/>
  <c r="A312" i="2" s="1"/>
  <c r="A313" i="2" s="1"/>
  <c r="A314" i="2" s="1"/>
  <c r="A315" i="2" s="1"/>
  <c r="A316" i="2" s="1"/>
  <c r="A317" i="2" s="1"/>
  <c r="A318" i="2" s="1"/>
  <c r="A319" i="2" s="1"/>
  <c r="A320" i="2" s="1"/>
  <c r="A321" i="2" s="1"/>
  <c r="A322" i="2" s="1"/>
  <c r="A323" i="2" s="1"/>
  <c r="A324" i="2" s="1"/>
  <c r="A325" i="2" s="1"/>
  <c r="A326" i="2" s="1"/>
  <c r="A327" i="2" s="1"/>
  <c r="A328" i="2" s="1"/>
  <c r="A329" i="2" s="1"/>
  <c r="A330" i="2" s="1"/>
  <c r="A331" i="2" s="1"/>
  <c r="A332" i="2" s="1"/>
  <c r="A333" i="2" s="1"/>
  <c r="A334" i="2" s="1"/>
  <c r="A335" i="2" s="1"/>
  <c r="A336" i="2" s="1"/>
  <c r="A337" i="2" s="1"/>
  <c r="A338" i="2" s="1"/>
  <c r="A339" i="2" s="1"/>
  <c r="A340" i="2" s="1"/>
  <c r="A341" i="2" s="1"/>
  <c r="A342" i="2" s="1"/>
  <c r="A343" i="2" s="1"/>
  <c r="A344" i="2" s="1"/>
  <c r="A345" i="2" s="1"/>
  <c r="A346" i="2" s="1"/>
  <c r="A347" i="2" s="1"/>
  <c r="A348" i="2" s="1"/>
  <c r="A349" i="2" s="1"/>
  <c r="A350" i="2" s="1"/>
  <c r="A351" i="2" s="1"/>
  <c r="A352" i="2" s="1"/>
  <c r="A353" i="2" s="1"/>
  <c r="A354" i="2" s="1"/>
  <c r="A355" i="2" s="1"/>
  <c r="A356" i="2" s="1"/>
  <c r="A357" i="2" s="1"/>
  <c r="A358" i="2" s="1"/>
  <c r="A359" i="2" s="1"/>
  <c r="A360" i="2" s="1"/>
  <c r="A361" i="2" s="1"/>
  <c r="A362" i="2" s="1"/>
  <c r="A363" i="2" s="1"/>
  <c r="A364" i="2" s="1"/>
  <c r="A365" i="2" s="1"/>
  <c r="A366" i="2" s="1"/>
  <c r="A367" i="2" s="1"/>
  <c r="A368" i="2" s="1"/>
  <c r="A369" i="2" s="1"/>
  <c r="A370" i="2" s="1"/>
  <c r="A371" i="2" s="1"/>
  <c r="A372" i="2" s="1"/>
  <c r="A373" i="2" s="1"/>
  <c r="A374" i="2" s="1"/>
  <c r="A375" i="2" s="1"/>
  <c r="A376" i="2" s="1"/>
  <c r="A377" i="2" s="1"/>
  <c r="A378" i="2" s="1"/>
  <c r="A379" i="2" s="1"/>
  <c r="A380" i="2" s="1"/>
  <c r="A381" i="2" s="1"/>
  <c r="A382" i="2" s="1"/>
  <c r="A383" i="2" s="1"/>
  <c r="A384" i="2" s="1"/>
  <c r="A385" i="2" s="1"/>
  <c r="A386" i="2" s="1"/>
  <c r="A387" i="2" s="1"/>
  <c r="A388" i="2" s="1"/>
  <c r="A389" i="2" s="1"/>
  <c r="A390" i="2" s="1"/>
  <c r="A391" i="2" s="1"/>
  <c r="A392" i="2" s="1"/>
  <c r="A393" i="2" s="1"/>
  <c r="A394" i="2" s="1"/>
  <c r="A395" i="2" s="1"/>
  <c r="A396" i="2" s="1"/>
  <c r="A397" i="2" s="1"/>
  <c r="A398" i="2" s="1"/>
  <c r="A399" i="2" s="1"/>
  <c r="A400" i="2" s="1"/>
  <c r="A401" i="2" s="1"/>
  <c r="A402" i="2" s="1"/>
  <c r="A403" i="2" s="1"/>
  <c r="A404" i="2" s="1"/>
  <c r="A405" i="2" s="1"/>
  <c r="A406" i="2" s="1"/>
  <c r="A407" i="2" s="1"/>
  <c r="A408" i="2" s="1"/>
  <c r="A409" i="2" s="1"/>
  <c r="A410" i="2" s="1"/>
  <c r="A411" i="2" s="1"/>
  <c r="A412" i="2" s="1"/>
  <c r="A413" i="2" s="1"/>
  <c r="A414" i="2" s="1"/>
  <c r="A415" i="2" s="1"/>
  <c r="A416" i="2" s="1"/>
  <c r="A417" i="2" s="1"/>
  <c r="A418" i="2" s="1"/>
  <c r="A419" i="2" s="1"/>
  <c r="A420" i="2" s="1"/>
  <c r="A421" i="2" s="1"/>
  <c r="A422" i="2" s="1"/>
  <c r="A423" i="2" s="1"/>
  <c r="A424" i="2" s="1"/>
  <c r="A425" i="2" s="1"/>
  <c r="A426" i="2" s="1"/>
  <c r="A427" i="2" s="1"/>
  <c r="A428" i="2" s="1"/>
  <c r="A429" i="2" s="1"/>
  <c r="A430" i="2" s="1"/>
  <c r="A431" i="2" s="1"/>
  <c r="A432" i="2" s="1"/>
  <c r="A433" i="2" s="1"/>
  <c r="A434" i="2" s="1"/>
  <c r="A435" i="2" s="1"/>
  <c r="A436" i="2" s="1"/>
  <c r="A437" i="2" s="1"/>
  <c r="A438" i="2" s="1"/>
  <c r="A439" i="2" s="1"/>
  <c r="A440" i="2" s="1"/>
  <c r="A441" i="2" s="1"/>
  <c r="A442" i="2" s="1"/>
  <c r="A443" i="2" s="1"/>
  <c r="A444" i="2" s="1"/>
  <c r="A445" i="2" s="1"/>
  <c r="A446" i="2" s="1"/>
  <c r="A447" i="2" s="1"/>
  <c r="A448" i="2" s="1"/>
  <c r="A449" i="2" s="1"/>
  <c r="A450" i="2" s="1"/>
  <c r="A451" i="2" s="1"/>
  <c r="A452" i="2" s="1"/>
  <c r="A453" i="2" s="1"/>
  <c r="A454" i="2" s="1"/>
  <c r="A455" i="2" s="1"/>
  <c r="A456" i="2" s="1"/>
  <c r="A457" i="2" s="1"/>
  <c r="A458" i="2" s="1"/>
  <c r="A459" i="2" s="1"/>
  <c r="A460" i="2" s="1"/>
  <c r="A461" i="2" s="1"/>
  <c r="A462" i="2" s="1"/>
  <c r="A463" i="2" s="1"/>
  <c r="A464" i="2" s="1"/>
  <c r="A465" i="2" s="1"/>
  <c r="A466" i="2" s="1"/>
  <c r="A467" i="2" s="1"/>
  <c r="A468" i="2" s="1"/>
  <c r="A469" i="2" s="1"/>
  <c r="A470" i="2" s="1"/>
  <c r="A471" i="2" s="1"/>
  <c r="A472" i="2" s="1"/>
  <c r="A473" i="2" s="1"/>
  <c r="A474" i="2" s="1"/>
  <c r="A475" i="2" s="1"/>
  <c r="A476" i="2" s="1"/>
  <c r="A477" i="2" s="1"/>
  <c r="A478" i="2" s="1"/>
  <c r="A479" i="2" s="1"/>
  <c r="A480" i="2" s="1"/>
  <c r="A481" i="2" s="1"/>
  <c r="A482" i="2" s="1"/>
  <c r="A483" i="2" s="1"/>
  <c r="A484" i="2" s="1"/>
  <c r="A485" i="2" s="1"/>
  <c r="A486" i="2" s="1"/>
  <c r="A487" i="2" s="1"/>
  <c r="A488" i="2" s="1"/>
  <c r="A489" i="2" s="1"/>
  <c r="A490" i="2" s="1"/>
  <c r="A491" i="2" s="1"/>
  <c r="A492" i="2" s="1"/>
  <c r="A493" i="2" s="1"/>
  <c r="A494" i="2" s="1"/>
  <c r="A495" i="2" s="1"/>
  <c r="A496" i="2" s="1"/>
  <c r="A497" i="2" s="1"/>
  <c r="A498" i="2" s="1"/>
  <c r="A499" i="2" s="1"/>
  <c r="A500" i="2" s="1"/>
  <c r="A501" i="2" s="1"/>
  <c r="A502" i="2" s="1"/>
  <c r="A503" i="2" s="1"/>
  <c r="A504" i="2" s="1"/>
  <c r="A505" i="2" s="1"/>
  <c r="A506" i="2" s="1"/>
  <c r="A507" i="2" s="1"/>
  <c r="A508" i="2" s="1"/>
  <c r="A509" i="2" s="1"/>
  <c r="A510" i="2" s="1"/>
  <c r="A511" i="2" s="1"/>
  <c r="A512" i="2" s="1"/>
  <c r="A513" i="2" s="1"/>
  <c r="A514" i="2" s="1"/>
  <c r="A515" i="2" s="1"/>
  <c r="A516" i="2" s="1"/>
  <c r="A517" i="2" s="1"/>
  <c r="A518" i="2" s="1"/>
  <c r="A519" i="2" s="1"/>
  <c r="A520" i="2" s="1"/>
  <c r="A521" i="2" s="1"/>
  <c r="A522" i="2" s="1"/>
  <c r="A523" i="2" s="1"/>
  <c r="A524" i="2" s="1"/>
  <c r="A525" i="2" s="1"/>
  <c r="A526" i="2" s="1"/>
  <c r="A527" i="2" s="1"/>
  <c r="A528" i="2" s="1"/>
  <c r="A529" i="2" s="1"/>
  <c r="A530" i="2" s="1"/>
  <c r="A531" i="2" s="1"/>
  <c r="A532" i="2" s="1"/>
  <c r="A533" i="2" s="1"/>
  <c r="A534" i="2" s="1"/>
  <c r="A535" i="2" s="1"/>
  <c r="A536" i="2" s="1"/>
  <c r="A537" i="2" s="1"/>
  <c r="A538" i="2" s="1"/>
  <c r="A539" i="2" s="1"/>
  <c r="A540" i="2" s="1"/>
  <c r="A541" i="2" s="1"/>
  <c r="A542" i="2" s="1"/>
  <c r="A543" i="2" s="1"/>
  <c r="A544" i="2" s="1"/>
  <c r="A545" i="2" s="1"/>
  <c r="A546" i="2" s="1"/>
  <c r="A547" i="2" s="1"/>
  <c r="A548" i="2" s="1"/>
  <c r="A549" i="2" s="1"/>
  <c r="A550" i="2" s="1"/>
  <c r="A551" i="2" s="1"/>
  <c r="A552" i="2" s="1"/>
  <c r="A553" i="2" s="1"/>
  <c r="A554" i="2" s="1"/>
  <c r="A555" i="2" s="1"/>
  <c r="A556" i="2" s="1"/>
  <c r="A557" i="2" s="1"/>
  <c r="A558" i="2" s="1"/>
  <c r="A559" i="2" s="1"/>
  <c r="A560" i="2" s="1"/>
  <c r="A561" i="2" s="1"/>
  <c r="A562" i="2" s="1"/>
  <c r="A563" i="2" s="1"/>
  <c r="A564" i="2" s="1"/>
  <c r="A565" i="2" s="1"/>
  <c r="A566" i="2" s="1"/>
  <c r="A567" i="2" s="1"/>
  <c r="A568" i="2" s="1"/>
  <c r="A569" i="2" s="1"/>
  <c r="A570" i="2" s="1"/>
  <c r="A571" i="2" s="1"/>
  <c r="A572" i="2" s="1"/>
  <c r="A573" i="2" s="1"/>
  <c r="A574" i="2" s="1"/>
  <c r="A575" i="2" s="1"/>
  <c r="A576" i="2" s="1"/>
  <c r="A577" i="2" s="1"/>
  <c r="A578" i="2" s="1"/>
  <c r="A579" i="2" s="1"/>
  <c r="A580" i="2" s="1"/>
  <c r="A581" i="2" s="1"/>
  <c r="A582" i="2" s="1"/>
  <c r="A583" i="2" s="1"/>
  <c r="A584" i="2" s="1"/>
  <c r="A585" i="2" s="1"/>
  <c r="A586" i="2" s="1"/>
  <c r="A587" i="2" s="1"/>
  <c r="A588" i="2" s="1"/>
  <c r="A589" i="2" s="1"/>
  <c r="A590" i="2" s="1"/>
  <c r="A591" i="2" s="1"/>
  <c r="A592" i="2" s="1"/>
  <c r="A593" i="2" s="1"/>
  <c r="A594" i="2" s="1"/>
  <c r="A595" i="2" s="1"/>
  <c r="A596" i="2" s="1"/>
  <c r="A597" i="2" s="1"/>
  <c r="A598" i="2" s="1"/>
  <c r="A599" i="2" s="1"/>
  <c r="A600" i="2" s="1"/>
  <c r="A601" i="2" s="1"/>
  <c r="A602" i="2" s="1"/>
  <c r="A603" i="2" s="1"/>
  <c r="A604" i="2" s="1"/>
  <c r="A605" i="2" s="1"/>
  <c r="A606" i="2" s="1"/>
  <c r="A607" i="2" s="1"/>
  <c r="A608" i="2" s="1"/>
  <c r="A609" i="2" s="1"/>
  <c r="A610" i="2" s="1"/>
  <c r="A611" i="2" s="1"/>
  <c r="A612" i="2" s="1"/>
  <c r="A613" i="2" s="1"/>
  <c r="A614" i="2" s="1"/>
  <c r="A615" i="2" s="1"/>
  <c r="A616" i="2" s="1"/>
  <c r="A617" i="2" s="1"/>
  <c r="A618" i="2" s="1"/>
  <c r="A619" i="2" s="1"/>
  <c r="A620" i="2" s="1"/>
  <c r="A621" i="2" s="1"/>
  <c r="A622" i="2" s="1"/>
  <c r="A623" i="2" s="1"/>
  <c r="A624" i="2" s="1"/>
  <c r="A625" i="2" s="1"/>
  <c r="A626" i="2" s="1"/>
  <c r="A627" i="2" s="1"/>
  <c r="A628" i="2" s="1"/>
  <c r="A629" i="2" s="1"/>
  <c r="A630" i="2" s="1"/>
  <c r="A631" i="2" s="1"/>
  <c r="A632" i="2" s="1"/>
  <c r="A633" i="2" s="1"/>
  <c r="A634" i="2" s="1"/>
  <c r="A635" i="2" s="1"/>
  <c r="A636" i="2" s="1"/>
  <c r="A637" i="2" s="1"/>
  <c r="A638" i="2" s="1"/>
  <c r="A639" i="2" s="1"/>
  <c r="A640" i="2" s="1"/>
  <c r="A641" i="2" s="1"/>
  <c r="A642" i="2" s="1"/>
  <c r="A643" i="2" s="1"/>
  <c r="A644" i="2" s="1"/>
  <c r="A645" i="2" s="1"/>
  <c r="A646" i="2" s="1"/>
  <c r="A647" i="2" s="1"/>
  <c r="A648" i="2" s="1"/>
  <c r="A649" i="2" s="1"/>
  <c r="A650" i="2" s="1"/>
  <c r="A651" i="2" s="1"/>
  <c r="A652" i="2" s="1"/>
  <c r="A653" i="2" s="1"/>
  <c r="A654" i="2" s="1"/>
  <c r="A6" i="2"/>
  <c r="B1" i="2"/>
  <c r="C5" i="2" l="1"/>
  <c r="G5" i="2"/>
  <c r="B6" i="2"/>
  <c r="AE5" i="2"/>
  <c r="AA5" i="2"/>
  <c r="AC5" i="2" s="1"/>
  <c r="W5" i="2"/>
  <c r="Y5" i="2" s="1"/>
  <c r="S5" i="2"/>
  <c r="U5" i="2" s="1"/>
  <c r="V5" i="2" s="1"/>
  <c r="O5" i="2"/>
  <c r="Q5" i="2" s="1"/>
  <c r="K5" i="2"/>
  <c r="AF5" i="2" l="1"/>
  <c r="AG5" i="2"/>
  <c r="AH5" i="2" s="1"/>
  <c r="H5" i="2"/>
  <c r="I5" i="2"/>
  <c r="J5" i="2" s="1"/>
  <c r="L5" i="2"/>
  <c r="M5" i="2"/>
  <c r="N5" i="2" s="1"/>
  <c r="AB5" i="2"/>
  <c r="X5" i="2"/>
  <c r="T5" i="2"/>
  <c r="P5" i="2"/>
  <c r="Z5" i="2"/>
  <c r="E5" i="2"/>
  <c r="F5" i="2" s="1"/>
  <c r="D5" i="2"/>
  <c r="R5" i="2"/>
  <c r="AD5" i="2"/>
  <c r="B7" i="2"/>
  <c r="AE6" i="2"/>
  <c r="AA6" i="2"/>
  <c r="W6" i="2"/>
  <c r="O6" i="2"/>
  <c r="S6" i="2"/>
  <c r="K6" i="2"/>
  <c r="G6" i="2"/>
  <c r="C6" i="2"/>
  <c r="T6" i="2" l="1"/>
  <c r="U6" i="2"/>
  <c r="V6" i="2" s="1"/>
  <c r="AF6" i="2"/>
  <c r="AG6" i="2"/>
  <c r="AH6" i="2" s="1"/>
  <c r="L6" i="2"/>
  <c r="M6" i="2"/>
  <c r="N6" i="2" s="1"/>
  <c r="AB6" i="2"/>
  <c r="AC6" i="2"/>
  <c r="AD6" i="2" s="1"/>
  <c r="P6" i="2"/>
  <c r="Q6" i="2"/>
  <c r="R6" i="2" s="1"/>
  <c r="H6" i="2"/>
  <c r="I6" i="2"/>
  <c r="J6" i="2" s="1"/>
  <c r="X6" i="2"/>
  <c r="Y6" i="2"/>
  <c r="Z6" i="2" s="1"/>
  <c r="E6" i="2"/>
  <c r="F6" i="2" s="1"/>
  <c r="D6" i="2"/>
  <c r="B8" i="2"/>
  <c r="AE7" i="2"/>
  <c r="AA7" i="2"/>
  <c r="W7" i="2"/>
  <c r="O7" i="2"/>
  <c r="S7" i="2"/>
  <c r="G7" i="2"/>
  <c r="K7" i="2"/>
  <c r="C7" i="2"/>
  <c r="X7" i="2" l="1"/>
  <c r="Y7" i="2"/>
  <c r="Z7" i="2" s="1"/>
  <c r="H7" i="2"/>
  <c r="I7" i="2"/>
  <c r="J7" i="2" s="1"/>
  <c r="AB7" i="2"/>
  <c r="AC7" i="2"/>
  <c r="AD7" i="2" s="1"/>
  <c r="L7" i="2"/>
  <c r="M7" i="2"/>
  <c r="N7" i="2" s="1"/>
  <c r="T7" i="2"/>
  <c r="U7" i="2"/>
  <c r="V7" i="2" s="1"/>
  <c r="AF7" i="2"/>
  <c r="AG7" i="2"/>
  <c r="AH7" i="2" s="1"/>
  <c r="P7" i="2"/>
  <c r="Q7" i="2"/>
  <c r="R7" i="2" s="1"/>
  <c r="E7" i="2"/>
  <c r="F7" i="2" s="1"/>
  <c r="D7" i="2"/>
  <c r="B9" i="2"/>
  <c r="AE8" i="2"/>
  <c r="AA8" i="2"/>
  <c r="W8" i="2"/>
  <c r="S8" i="2"/>
  <c r="O8" i="2"/>
  <c r="K8" i="2"/>
  <c r="G8" i="2"/>
  <c r="C8" i="2"/>
  <c r="E8" i="2" s="1"/>
  <c r="F8" i="2" l="1"/>
  <c r="L8" i="2"/>
  <c r="M8" i="2"/>
  <c r="N8" i="2" s="1"/>
  <c r="P8" i="2"/>
  <c r="Q8" i="2"/>
  <c r="R8" i="2" s="1"/>
  <c r="AF8" i="2"/>
  <c r="AG8" i="2"/>
  <c r="AH8" i="2" s="1"/>
  <c r="T8" i="2"/>
  <c r="U8" i="2"/>
  <c r="V8" i="2" s="1"/>
  <c r="AB8" i="2"/>
  <c r="AC8" i="2"/>
  <c r="AD8" i="2" s="1"/>
  <c r="H8" i="2"/>
  <c r="I8" i="2"/>
  <c r="J8" i="2" s="1"/>
  <c r="X8" i="2"/>
  <c r="Y8" i="2"/>
  <c r="Z8" i="2" s="1"/>
  <c r="D8" i="2"/>
  <c r="B10" i="2"/>
  <c r="AE9" i="2"/>
  <c r="AA9" i="2"/>
  <c r="W9" i="2"/>
  <c r="O9" i="2"/>
  <c r="S9" i="2"/>
  <c r="G9" i="2"/>
  <c r="C9" i="2"/>
  <c r="E9" i="2" s="1"/>
  <c r="F9" i="2" s="1"/>
  <c r="K9" i="2"/>
  <c r="H9" i="2" l="1"/>
  <c r="I9" i="2"/>
  <c r="J9" i="2" s="1"/>
  <c r="AB9" i="2"/>
  <c r="AC9" i="2"/>
  <c r="AD9" i="2" s="1"/>
  <c r="X9" i="2"/>
  <c r="Y9" i="2"/>
  <c r="Z9" i="2" s="1"/>
  <c r="AF9" i="2"/>
  <c r="AG9" i="2"/>
  <c r="AH9" i="2" s="1"/>
  <c r="T9" i="2"/>
  <c r="U9" i="2"/>
  <c r="V9" i="2" s="1"/>
  <c r="L9" i="2"/>
  <c r="M9" i="2"/>
  <c r="N9" i="2" s="1"/>
  <c r="P9" i="2"/>
  <c r="Q9" i="2"/>
  <c r="R9" i="2" s="1"/>
  <c r="D9" i="2"/>
  <c r="B11" i="2"/>
  <c r="AE10" i="2"/>
  <c r="AA10" i="2"/>
  <c r="W10" i="2"/>
  <c r="O10" i="2"/>
  <c r="S10" i="2"/>
  <c r="K10" i="2"/>
  <c r="G10" i="2"/>
  <c r="C10" i="2"/>
  <c r="E10" i="2" s="1"/>
  <c r="F10" i="2" s="1"/>
  <c r="H10" i="2" l="1"/>
  <c r="I10" i="2"/>
  <c r="J10" i="2" s="1"/>
  <c r="X10" i="2"/>
  <c r="Y10" i="2"/>
  <c r="Z10" i="2" s="1"/>
  <c r="P10" i="2"/>
  <c r="Q10" i="2"/>
  <c r="R10" i="2" s="1"/>
  <c r="L10" i="2"/>
  <c r="M10" i="2"/>
  <c r="N10" i="2" s="1"/>
  <c r="AB10" i="2"/>
  <c r="AC10" i="2"/>
  <c r="AD10" i="2" s="1"/>
  <c r="T10" i="2"/>
  <c r="U10" i="2"/>
  <c r="V10" i="2" s="1"/>
  <c r="AF10" i="2"/>
  <c r="AG10" i="2"/>
  <c r="AH10" i="2" s="1"/>
  <c r="D10" i="2"/>
  <c r="B12" i="2"/>
  <c r="AE11" i="2"/>
  <c r="AA11" i="2"/>
  <c r="W11" i="2"/>
  <c r="O11" i="2"/>
  <c r="S11" i="2"/>
  <c r="G11" i="2"/>
  <c r="K11" i="2"/>
  <c r="C11" i="2"/>
  <c r="E11" i="2" s="1"/>
  <c r="F11" i="2" s="1"/>
  <c r="P11" i="2" l="1"/>
  <c r="Q11" i="2"/>
  <c r="R11" i="2" s="1"/>
  <c r="AF11" i="2"/>
  <c r="AG11" i="2"/>
  <c r="AH11" i="2" s="1"/>
  <c r="L11" i="2"/>
  <c r="M11" i="2"/>
  <c r="N11" i="2" s="1"/>
  <c r="T11" i="2"/>
  <c r="U11" i="2"/>
  <c r="V11" i="2" s="1"/>
  <c r="X11" i="2"/>
  <c r="Y11" i="2"/>
  <c r="Z11" i="2" s="1"/>
  <c r="H11" i="2"/>
  <c r="I11" i="2"/>
  <c r="J11" i="2" s="1"/>
  <c r="AB11" i="2"/>
  <c r="AC11" i="2"/>
  <c r="AD11" i="2" s="1"/>
  <c r="D11" i="2"/>
  <c r="B13" i="2"/>
  <c r="AE12" i="2"/>
  <c r="AA12" i="2"/>
  <c r="W12" i="2"/>
  <c r="S12" i="2"/>
  <c r="K12" i="2"/>
  <c r="O12" i="2"/>
  <c r="G12" i="2"/>
  <c r="C12" i="2"/>
  <c r="E12" i="2" s="1"/>
  <c r="F12" i="2" s="1"/>
  <c r="P12" i="2" l="1"/>
  <c r="Q12" i="2"/>
  <c r="R12" i="2" s="1"/>
  <c r="L12" i="2"/>
  <c r="M12" i="2"/>
  <c r="N12" i="2" s="1"/>
  <c r="AF12" i="2"/>
  <c r="AG12" i="2"/>
  <c r="AH12" i="2" s="1"/>
  <c r="AB12" i="2"/>
  <c r="AC12" i="2"/>
  <c r="AD12" i="2" s="1"/>
  <c r="T12" i="2"/>
  <c r="U12" i="2"/>
  <c r="V12" i="2" s="1"/>
  <c r="H12" i="2"/>
  <c r="I12" i="2"/>
  <c r="J12" i="2" s="1"/>
  <c r="X12" i="2"/>
  <c r="Y12" i="2"/>
  <c r="Z12" i="2" s="1"/>
  <c r="D12" i="2"/>
  <c r="B14" i="2"/>
  <c r="AE13" i="2"/>
  <c r="AA13" i="2"/>
  <c r="W13" i="2"/>
  <c r="O13" i="2"/>
  <c r="S13" i="2"/>
  <c r="K13" i="2"/>
  <c r="G13" i="2"/>
  <c r="C13" i="2"/>
  <c r="E13" i="2" s="1"/>
  <c r="F13" i="2" s="1"/>
  <c r="T13" i="2" l="1"/>
  <c r="U13" i="2"/>
  <c r="V13" i="2" s="1"/>
  <c r="P13" i="2"/>
  <c r="Q13" i="2"/>
  <c r="R13" i="2" s="1"/>
  <c r="AF13" i="2"/>
  <c r="AG13" i="2"/>
  <c r="AH13" i="2" s="1"/>
  <c r="H13" i="2"/>
  <c r="I13" i="2"/>
  <c r="J13" i="2" s="1"/>
  <c r="X13" i="2"/>
  <c r="Y13" i="2"/>
  <c r="Z13" i="2" s="1"/>
  <c r="L13" i="2"/>
  <c r="M13" i="2"/>
  <c r="N13" i="2" s="1"/>
  <c r="AB13" i="2"/>
  <c r="AC13" i="2"/>
  <c r="AD13" i="2" s="1"/>
  <c r="D13" i="2"/>
  <c r="B15" i="2"/>
  <c r="B16" i="2" s="1"/>
  <c r="B17" i="2" s="1"/>
  <c r="B18" i="2" s="1"/>
  <c r="B19" i="2" s="1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AE14" i="2"/>
  <c r="AA14" i="2"/>
  <c r="W14" i="2"/>
  <c r="O14" i="2"/>
  <c r="S14" i="2"/>
  <c r="K14" i="2"/>
  <c r="C14" i="2"/>
  <c r="E14" i="2" s="1"/>
  <c r="F14" i="2" s="1"/>
  <c r="G14" i="2"/>
  <c r="AF14" i="2" l="1"/>
  <c r="AG14" i="2"/>
  <c r="AH14" i="2" s="1"/>
  <c r="P14" i="2"/>
  <c r="Q14" i="2"/>
  <c r="R14" i="2" s="1"/>
  <c r="X14" i="2"/>
  <c r="Y14" i="2"/>
  <c r="Z14" i="2" s="1"/>
  <c r="T14" i="2"/>
  <c r="U14" i="2"/>
  <c r="V14" i="2" s="1"/>
  <c r="H14" i="2"/>
  <c r="I14" i="2"/>
  <c r="J14" i="2" s="1"/>
  <c r="L14" i="2"/>
  <c r="M14" i="2"/>
  <c r="N14" i="2" s="1"/>
  <c r="AB14" i="2"/>
  <c r="AC14" i="2"/>
  <c r="AD14" i="2" s="1"/>
  <c r="D14" i="2"/>
  <c r="AE15" i="2"/>
  <c r="AA15" i="2"/>
  <c r="O15" i="2"/>
  <c r="S15" i="2"/>
  <c r="K15" i="2"/>
  <c r="G15" i="2"/>
  <c r="W15" i="2"/>
  <c r="C15" i="2"/>
  <c r="E15" i="2" s="1"/>
  <c r="F15" i="2" s="1"/>
  <c r="AB15" i="2" l="1"/>
  <c r="AC15" i="2"/>
  <c r="AD15" i="2" s="1"/>
  <c r="AF15" i="2"/>
  <c r="AG15" i="2"/>
  <c r="AH15" i="2" s="1"/>
  <c r="H15" i="2"/>
  <c r="I15" i="2"/>
  <c r="J15" i="2" s="1"/>
  <c r="L15" i="2"/>
  <c r="M15" i="2"/>
  <c r="N15" i="2" s="1"/>
  <c r="T15" i="2"/>
  <c r="U15" i="2"/>
  <c r="V15" i="2" s="1"/>
  <c r="X15" i="2"/>
  <c r="Y15" i="2"/>
  <c r="Z15" i="2" s="1"/>
  <c r="P15" i="2"/>
  <c r="Q15" i="2"/>
  <c r="R15" i="2" s="1"/>
  <c r="D15" i="2"/>
  <c r="AE16" i="2"/>
  <c r="AA16" i="2"/>
  <c r="W16" i="2"/>
  <c r="S16" i="2"/>
  <c r="O16" i="2"/>
  <c r="G16" i="2"/>
  <c r="K16" i="2"/>
  <c r="C16" i="2"/>
  <c r="E16" i="2" s="1"/>
  <c r="F16" i="2" s="1"/>
  <c r="T16" i="2" l="1"/>
  <c r="U16" i="2"/>
  <c r="V16" i="2" s="1"/>
  <c r="P16" i="2"/>
  <c r="Q16" i="2"/>
  <c r="R16" i="2" s="1"/>
  <c r="L16" i="2"/>
  <c r="M16" i="2"/>
  <c r="N16" i="2" s="1"/>
  <c r="AF16" i="2"/>
  <c r="AG16" i="2"/>
  <c r="AH16" i="2" s="1"/>
  <c r="X16" i="2"/>
  <c r="Y16" i="2"/>
  <c r="Z16" i="2" s="1"/>
  <c r="H16" i="2"/>
  <c r="I16" i="2"/>
  <c r="J16" i="2" s="1"/>
  <c r="AB16" i="2"/>
  <c r="AC16" i="2"/>
  <c r="AD16" i="2" s="1"/>
  <c r="D16" i="2"/>
  <c r="AE17" i="2"/>
  <c r="AA17" i="2"/>
  <c r="W17" i="2"/>
  <c r="O17" i="2"/>
  <c r="K17" i="2"/>
  <c r="G17" i="2"/>
  <c r="S17" i="2"/>
  <c r="C17" i="2"/>
  <c r="E17" i="2" s="1"/>
  <c r="F17" i="2" s="1"/>
  <c r="AF17" i="2" l="1"/>
  <c r="AG17" i="2"/>
  <c r="AH17" i="2" s="1"/>
  <c r="P17" i="2"/>
  <c r="Q17" i="2"/>
  <c r="R17" i="2" s="1"/>
  <c r="T17" i="2"/>
  <c r="U17" i="2"/>
  <c r="V17" i="2" s="1"/>
  <c r="L17" i="2"/>
  <c r="M17" i="2"/>
  <c r="N17" i="2" s="1"/>
  <c r="X17" i="2"/>
  <c r="Y17" i="2"/>
  <c r="Z17" i="2" s="1"/>
  <c r="H17" i="2"/>
  <c r="I17" i="2"/>
  <c r="J17" i="2" s="1"/>
  <c r="AB17" i="2"/>
  <c r="AC17" i="2"/>
  <c r="AD17" i="2" s="1"/>
  <c r="D17" i="2"/>
  <c r="AE18" i="2"/>
  <c r="AA18" i="2"/>
  <c r="W18" i="2"/>
  <c r="O18" i="2"/>
  <c r="S18" i="2"/>
  <c r="K18" i="2"/>
  <c r="G18" i="2"/>
  <c r="C18" i="2"/>
  <c r="E18" i="2" s="1"/>
  <c r="F18" i="2" s="1"/>
  <c r="P18" i="2" l="1"/>
  <c r="Q18" i="2"/>
  <c r="R18" i="2" s="1"/>
  <c r="T18" i="2"/>
  <c r="U18" i="2"/>
  <c r="V18" i="2" s="1"/>
  <c r="H18" i="2"/>
  <c r="I18" i="2"/>
  <c r="J18" i="2" s="1"/>
  <c r="AF18" i="2"/>
  <c r="AG18" i="2"/>
  <c r="AH18" i="2" s="1"/>
  <c r="X18" i="2"/>
  <c r="Y18" i="2"/>
  <c r="Z18" i="2" s="1"/>
  <c r="L18" i="2"/>
  <c r="M18" i="2"/>
  <c r="N18" i="2" s="1"/>
  <c r="AB18" i="2"/>
  <c r="AC18" i="2"/>
  <c r="AD18" i="2" s="1"/>
  <c r="D18" i="2"/>
  <c r="AA19" i="2"/>
  <c r="AE19" i="2"/>
  <c r="W19" i="2"/>
  <c r="O19" i="2"/>
  <c r="S19" i="2"/>
  <c r="K19" i="2"/>
  <c r="G19" i="2"/>
  <c r="C19" i="2"/>
  <c r="E19" i="2" s="1"/>
  <c r="F19" i="2" s="1"/>
  <c r="P19" i="2" l="1"/>
  <c r="Q19" i="2"/>
  <c r="R19" i="2" s="1"/>
  <c r="T19" i="2"/>
  <c r="U19" i="2"/>
  <c r="V19" i="2" s="1"/>
  <c r="H19" i="2"/>
  <c r="I19" i="2"/>
  <c r="J19" i="2" s="1"/>
  <c r="AB19" i="2"/>
  <c r="AC19" i="2"/>
  <c r="AD19" i="2" s="1"/>
  <c r="X19" i="2"/>
  <c r="Y19" i="2"/>
  <c r="Z19" i="2" s="1"/>
  <c r="L19" i="2"/>
  <c r="M19" i="2"/>
  <c r="N19" i="2" s="1"/>
  <c r="AF19" i="2"/>
  <c r="AG19" i="2"/>
  <c r="AH19" i="2" s="1"/>
  <c r="D19" i="2"/>
  <c r="AE20" i="2"/>
  <c r="AA20" i="2"/>
  <c r="W20" i="2"/>
  <c r="S20" i="2"/>
  <c r="O20" i="2"/>
  <c r="K20" i="2"/>
  <c r="G20" i="2"/>
  <c r="C20" i="2"/>
  <c r="E20" i="2" s="1"/>
  <c r="F20" i="2" s="1"/>
  <c r="T20" i="2" l="1"/>
  <c r="U20" i="2"/>
  <c r="V20" i="2" s="1"/>
  <c r="P20" i="2"/>
  <c r="Q20" i="2"/>
  <c r="R20" i="2" s="1"/>
  <c r="H20" i="2"/>
  <c r="I20" i="2"/>
  <c r="J20" i="2" s="1"/>
  <c r="AF20" i="2"/>
  <c r="AG20" i="2"/>
  <c r="AH20" i="2" s="1"/>
  <c r="X20" i="2"/>
  <c r="Y20" i="2"/>
  <c r="Z20" i="2" s="1"/>
  <c r="L20" i="2"/>
  <c r="M20" i="2"/>
  <c r="N20" i="2" s="1"/>
  <c r="AB20" i="2"/>
  <c r="AC20" i="2"/>
  <c r="AD20" i="2" s="1"/>
  <c r="D20" i="2"/>
  <c r="AE21" i="2"/>
  <c r="AA21" i="2"/>
  <c r="W21" i="2"/>
  <c r="O21" i="2"/>
  <c r="K21" i="2"/>
  <c r="S21" i="2"/>
  <c r="G21" i="2"/>
  <c r="C21" i="2"/>
  <c r="E21" i="2" s="1"/>
  <c r="F21" i="2" s="1"/>
  <c r="P21" i="2" l="1"/>
  <c r="Q21" i="2"/>
  <c r="R21" i="2" s="1"/>
  <c r="AF21" i="2"/>
  <c r="AG21" i="2"/>
  <c r="AH21" i="2" s="1"/>
  <c r="X21" i="2"/>
  <c r="Y21" i="2"/>
  <c r="Z21" i="2" s="1"/>
  <c r="L21" i="2"/>
  <c r="M21" i="2"/>
  <c r="N21" i="2" s="1"/>
  <c r="H21" i="2"/>
  <c r="I21" i="2"/>
  <c r="J21" i="2" s="1"/>
  <c r="T21" i="2"/>
  <c r="U21" i="2"/>
  <c r="V21" i="2" s="1"/>
  <c r="AB21" i="2"/>
  <c r="AC21" i="2"/>
  <c r="AD21" i="2" s="1"/>
  <c r="D21" i="2"/>
  <c r="AE22" i="2"/>
  <c r="AA22" i="2"/>
  <c r="W22" i="2"/>
  <c r="O22" i="2"/>
  <c r="S22" i="2"/>
  <c r="K22" i="2"/>
  <c r="G22" i="2"/>
  <c r="C22" i="2"/>
  <c r="E22" i="2" s="1"/>
  <c r="F22" i="2" s="1"/>
  <c r="P22" i="2" l="1"/>
  <c r="Q22" i="2"/>
  <c r="R22" i="2" s="1"/>
  <c r="T22" i="2"/>
  <c r="U22" i="2"/>
  <c r="V22" i="2" s="1"/>
  <c r="H22" i="2"/>
  <c r="I22" i="2"/>
  <c r="J22" i="2" s="1"/>
  <c r="AF22" i="2"/>
  <c r="AG22" i="2"/>
  <c r="AH22" i="2" s="1"/>
  <c r="X22" i="2"/>
  <c r="Y22" i="2"/>
  <c r="Z22" i="2" s="1"/>
  <c r="L22" i="2"/>
  <c r="M22" i="2"/>
  <c r="N22" i="2" s="1"/>
  <c r="AB22" i="2"/>
  <c r="AC22" i="2"/>
  <c r="AD22" i="2" s="1"/>
  <c r="D22" i="2"/>
  <c r="AE23" i="2"/>
  <c r="AA23" i="2"/>
  <c r="O23" i="2"/>
  <c r="S23" i="2"/>
  <c r="W23" i="2"/>
  <c r="G23" i="2"/>
  <c r="K23" i="2"/>
  <c r="C23" i="2"/>
  <c r="E23" i="2" s="1"/>
  <c r="F23" i="2" s="1"/>
  <c r="X23" i="2" l="1"/>
  <c r="Y23" i="2"/>
  <c r="Z23" i="2" s="1"/>
  <c r="T23" i="2"/>
  <c r="U23" i="2"/>
  <c r="V23" i="2" s="1"/>
  <c r="AF23" i="2"/>
  <c r="AG23" i="2"/>
  <c r="AH23" i="2" s="1"/>
  <c r="P23" i="2"/>
  <c r="Q23" i="2"/>
  <c r="R23" i="2" s="1"/>
  <c r="L23" i="2"/>
  <c r="M23" i="2"/>
  <c r="N23" i="2" s="1"/>
  <c r="H23" i="2"/>
  <c r="I23" i="2"/>
  <c r="J23" i="2" s="1"/>
  <c r="AB23" i="2"/>
  <c r="AC23" i="2"/>
  <c r="AD23" i="2" s="1"/>
  <c r="D23" i="2"/>
  <c r="AE24" i="2"/>
  <c r="AA24" i="2"/>
  <c r="W24" i="2"/>
  <c r="S24" i="2"/>
  <c r="O24" i="2"/>
  <c r="K24" i="2"/>
  <c r="G24" i="2"/>
  <c r="C24" i="2"/>
  <c r="E24" i="2" s="1"/>
  <c r="F24" i="2" s="1"/>
  <c r="AF24" i="2" l="1"/>
  <c r="AG24" i="2"/>
  <c r="AH24" i="2" s="1"/>
  <c r="T24" i="2"/>
  <c r="U24" i="2"/>
  <c r="V24" i="2" s="1"/>
  <c r="P24" i="2"/>
  <c r="Q24" i="2"/>
  <c r="R24" i="2" s="1"/>
  <c r="X24" i="2"/>
  <c r="Y24" i="2"/>
  <c r="Z24" i="2" s="1"/>
  <c r="H24" i="2"/>
  <c r="I24" i="2"/>
  <c r="J24" i="2" s="1"/>
  <c r="L24" i="2"/>
  <c r="M24" i="2"/>
  <c r="N24" i="2" s="1"/>
  <c r="AB24" i="2"/>
  <c r="AC24" i="2"/>
  <c r="AD24" i="2" s="1"/>
  <c r="D24" i="2"/>
  <c r="AE25" i="2"/>
  <c r="W25" i="2"/>
  <c r="O25" i="2"/>
  <c r="AA25" i="2"/>
  <c r="S25" i="2"/>
  <c r="K25" i="2"/>
  <c r="G25" i="2"/>
  <c r="C25" i="2"/>
  <c r="E25" i="2" s="1"/>
  <c r="F25" i="2" s="1"/>
  <c r="AB25" i="2" l="1"/>
  <c r="AC25" i="2"/>
  <c r="AD25" i="2" s="1"/>
  <c r="AF25" i="2"/>
  <c r="AG25" i="2"/>
  <c r="AH25" i="2" s="1"/>
  <c r="P25" i="2"/>
  <c r="Q25" i="2"/>
  <c r="R25" i="2" s="1"/>
  <c r="T25" i="2"/>
  <c r="U25" i="2"/>
  <c r="V25" i="2" s="1"/>
  <c r="H25" i="2"/>
  <c r="I25" i="2"/>
  <c r="J25" i="2" s="1"/>
  <c r="L25" i="2"/>
  <c r="M25" i="2"/>
  <c r="N25" i="2" s="1"/>
  <c r="X25" i="2"/>
  <c r="Y25" i="2"/>
  <c r="Z25" i="2" s="1"/>
  <c r="D25" i="2"/>
  <c r="AE26" i="2"/>
  <c r="AA26" i="2"/>
  <c r="W26" i="2"/>
  <c r="O26" i="2"/>
  <c r="S26" i="2"/>
  <c r="K26" i="2"/>
  <c r="G26" i="2"/>
  <c r="C26" i="2"/>
  <c r="E26" i="2" s="1"/>
  <c r="F26" i="2" s="1"/>
  <c r="AF26" i="2" l="1"/>
  <c r="AG26" i="2"/>
  <c r="AH26" i="2" s="1"/>
  <c r="P26" i="2"/>
  <c r="Q26" i="2"/>
  <c r="R26" i="2" s="1"/>
  <c r="X26" i="2"/>
  <c r="Y26" i="2"/>
  <c r="Z26" i="2" s="1"/>
  <c r="T26" i="2"/>
  <c r="U26" i="2"/>
  <c r="V26" i="2" s="1"/>
  <c r="H26" i="2"/>
  <c r="I26" i="2"/>
  <c r="J26" i="2" s="1"/>
  <c r="L26" i="2"/>
  <c r="M26" i="2"/>
  <c r="N26" i="2" s="1"/>
  <c r="AB26" i="2"/>
  <c r="AC26" i="2"/>
  <c r="AD26" i="2" s="1"/>
  <c r="D26" i="2"/>
  <c r="AE27" i="2"/>
  <c r="AA27" i="2"/>
  <c r="W27" i="2"/>
  <c r="O27" i="2"/>
  <c r="S27" i="2"/>
  <c r="G27" i="2"/>
  <c r="K27" i="2"/>
  <c r="C27" i="2"/>
  <c r="E27" i="2" s="1"/>
  <c r="F27" i="2" s="1"/>
  <c r="T27" i="2" l="1"/>
  <c r="U27" i="2"/>
  <c r="V27" i="2" s="1"/>
  <c r="P27" i="2"/>
  <c r="Q27" i="2"/>
  <c r="R27" i="2" s="1"/>
  <c r="X27" i="2"/>
  <c r="Y27" i="2"/>
  <c r="Z27" i="2" s="1"/>
  <c r="AF27" i="2"/>
  <c r="AG27" i="2"/>
  <c r="AH27" i="2" s="1"/>
  <c r="L27" i="2"/>
  <c r="M27" i="2"/>
  <c r="N27" i="2" s="1"/>
  <c r="H27" i="2"/>
  <c r="I27" i="2"/>
  <c r="J27" i="2" s="1"/>
  <c r="AB27" i="2"/>
  <c r="AC27" i="2"/>
  <c r="AD27" i="2" s="1"/>
  <c r="D27" i="2"/>
  <c r="AE28" i="2"/>
  <c r="AA28" i="2"/>
  <c r="W28" i="2"/>
  <c r="S28" i="2"/>
  <c r="K28" i="2"/>
  <c r="O28" i="2"/>
  <c r="G28" i="2"/>
  <c r="C28" i="2"/>
  <c r="E28" i="2" s="1"/>
  <c r="F28" i="2" s="1"/>
  <c r="T28" i="2" l="1"/>
  <c r="U28" i="2"/>
  <c r="V28" i="2" s="1"/>
  <c r="L28" i="2"/>
  <c r="M28" i="2"/>
  <c r="N28" i="2" s="1"/>
  <c r="X28" i="2"/>
  <c r="Y28" i="2"/>
  <c r="Z28" i="2" s="1"/>
  <c r="AF28" i="2"/>
  <c r="AG28" i="2"/>
  <c r="AH28" i="2" s="1"/>
  <c r="H28" i="2"/>
  <c r="I28" i="2"/>
  <c r="J28" i="2" s="1"/>
  <c r="P28" i="2"/>
  <c r="Q28" i="2"/>
  <c r="R28" i="2" s="1"/>
  <c r="AB28" i="2"/>
  <c r="AC28" i="2"/>
  <c r="AD28" i="2" s="1"/>
  <c r="D28" i="2"/>
  <c r="AE29" i="2"/>
  <c r="AA29" i="2"/>
  <c r="W29" i="2"/>
  <c r="O29" i="2"/>
  <c r="S29" i="2"/>
  <c r="K29" i="2"/>
  <c r="G29" i="2"/>
  <c r="C29" i="2"/>
  <c r="E29" i="2" s="1"/>
  <c r="F29" i="2" s="1"/>
  <c r="P29" i="2" l="1"/>
  <c r="Q29" i="2"/>
  <c r="R29" i="2" s="1"/>
  <c r="AF29" i="2"/>
  <c r="AG29" i="2"/>
  <c r="AH29" i="2" s="1"/>
  <c r="X29" i="2"/>
  <c r="Y29" i="2"/>
  <c r="Z29" i="2" s="1"/>
  <c r="T29" i="2"/>
  <c r="U29" i="2"/>
  <c r="V29" i="2" s="1"/>
  <c r="H29" i="2"/>
  <c r="I29" i="2"/>
  <c r="J29" i="2" s="1"/>
  <c r="L29" i="2"/>
  <c r="M29" i="2"/>
  <c r="N29" i="2" s="1"/>
  <c r="AB29" i="2"/>
  <c r="AC29" i="2"/>
  <c r="AD29" i="2" s="1"/>
  <c r="D29" i="2"/>
  <c r="AE30" i="2"/>
  <c r="AA30" i="2"/>
  <c r="W30" i="2"/>
  <c r="O30" i="2"/>
  <c r="S30" i="2"/>
  <c r="K30" i="2"/>
  <c r="G30" i="2"/>
  <c r="C30" i="2"/>
  <c r="E30" i="2" s="1"/>
  <c r="F30" i="2" s="1"/>
  <c r="AF30" i="2" l="1"/>
  <c r="AG30" i="2"/>
  <c r="AH30" i="2" s="1"/>
  <c r="P30" i="2"/>
  <c r="Q30" i="2"/>
  <c r="R30" i="2" s="1"/>
  <c r="H30" i="2"/>
  <c r="I30" i="2"/>
  <c r="J30" i="2" s="1"/>
  <c r="T30" i="2"/>
  <c r="U30" i="2"/>
  <c r="V30" i="2" s="1"/>
  <c r="X30" i="2"/>
  <c r="Y30" i="2"/>
  <c r="Z30" i="2" s="1"/>
  <c r="L30" i="2"/>
  <c r="M30" i="2"/>
  <c r="N30" i="2" s="1"/>
  <c r="AB30" i="2"/>
  <c r="AC30" i="2"/>
  <c r="AD30" i="2" s="1"/>
  <c r="D30" i="2"/>
  <c r="AE31" i="2"/>
  <c r="AA31" i="2"/>
  <c r="O31" i="2"/>
  <c r="W31" i="2"/>
  <c r="S31" i="2"/>
  <c r="G31" i="2"/>
  <c r="K31" i="2"/>
  <c r="C31" i="2"/>
  <c r="E31" i="2" s="1"/>
  <c r="F31" i="2" s="1"/>
  <c r="AF31" i="2" l="1"/>
  <c r="AG31" i="2"/>
  <c r="AH31" i="2" s="1"/>
  <c r="X31" i="2"/>
  <c r="Y31" i="2"/>
  <c r="Z31" i="2" s="1"/>
  <c r="L31" i="2"/>
  <c r="M31" i="2"/>
  <c r="N31" i="2" s="1"/>
  <c r="T31" i="2"/>
  <c r="U31" i="2"/>
  <c r="V31" i="2" s="1"/>
  <c r="P31" i="2"/>
  <c r="Q31" i="2"/>
  <c r="R31" i="2" s="1"/>
  <c r="H31" i="2"/>
  <c r="I31" i="2"/>
  <c r="J31" i="2" s="1"/>
  <c r="AB31" i="2"/>
  <c r="AC31" i="2"/>
  <c r="AD31" i="2" s="1"/>
  <c r="D31" i="2"/>
  <c r="AE32" i="2"/>
  <c r="AA32" i="2"/>
  <c r="W32" i="2"/>
  <c r="S32" i="2"/>
  <c r="O32" i="2"/>
  <c r="K32" i="2"/>
  <c r="G32" i="2"/>
  <c r="C32" i="2"/>
  <c r="E32" i="2" s="1"/>
  <c r="F32" i="2" s="1"/>
  <c r="P32" i="2" l="1"/>
  <c r="Q32" i="2"/>
  <c r="R32" i="2" s="1"/>
  <c r="T32" i="2"/>
  <c r="U32" i="2"/>
  <c r="V32" i="2" s="1"/>
  <c r="H32" i="2"/>
  <c r="I32" i="2"/>
  <c r="J32" i="2" s="1"/>
  <c r="AF32" i="2"/>
  <c r="AG32" i="2"/>
  <c r="AH32" i="2" s="1"/>
  <c r="X32" i="2"/>
  <c r="Y32" i="2"/>
  <c r="Z32" i="2" s="1"/>
  <c r="L32" i="2"/>
  <c r="M32" i="2"/>
  <c r="N32" i="2" s="1"/>
  <c r="AB32" i="2"/>
  <c r="AC32" i="2"/>
  <c r="AD32" i="2" s="1"/>
  <c r="D32" i="2"/>
  <c r="AE33" i="2"/>
  <c r="AA33" i="2"/>
  <c r="W33" i="2"/>
  <c r="O33" i="2"/>
  <c r="K33" i="2"/>
  <c r="G33" i="2"/>
  <c r="C33" i="2"/>
  <c r="E33" i="2" s="1"/>
  <c r="F33" i="2" s="1"/>
  <c r="S33" i="2"/>
  <c r="AF33" i="2" l="1"/>
  <c r="AG33" i="2"/>
  <c r="AH33" i="2" s="1"/>
  <c r="T33" i="2"/>
  <c r="U33" i="2"/>
  <c r="V33" i="2" s="1"/>
  <c r="P33" i="2"/>
  <c r="Q33" i="2"/>
  <c r="R33" i="2" s="1"/>
  <c r="L33" i="2"/>
  <c r="M33" i="2"/>
  <c r="N33" i="2" s="1"/>
  <c r="X33" i="2"/>
  <c r="Y33" i="2"/>
  <c r="Z33" i="2" s="1"/>
  <c r="H33" i="2"/>
  <c r="I33" i="2"/>
  <c r="J33" i="2" s="1"/>
  <c r="AB33" i="2"/>
  <c r="AC33" i="2"/>
  <c r="AD33" i="2" s="1"/>
  <c r="D33" i="2"/>
  <c r="AE34" i="2"/>
  <c r="AA34" i="2"/>
  <c r="W34" i="2"/>
  <c r="O34" i="2"/>
  <c r="S34" i="2"/>
  <c r="K34" i="2"/>
  <c r="G34" i="2"/>
  <c r="C34" i="2"/>
  <c r="E34" i="2" s="1"/>
  <c r="F34" i="2" s="1"/>
  <c r="AF34" i="2" l="1"/>
  <c r="AG34" i="2"/>
  <c r="AH34" i="2" s="1"/>
  <c r="P34" i="2"/>
  <c r="Q34" i="2"/>
  <c r="R34" i="2" s="1"/>
  <c r="X34" i="2"/>
  <c r="Y34" i="2"/>
  <c r="Z34" i="2" s="1"/>
  <c r="T34" i="2"/>
  <c r="U34" i="2"/>
  <c r="V34" i="2" s="1"/>
  <c r="H34" i="2"/>
  <c r="I34" i="2"/>
  <c r="J34" i="2" s="1"/>
  <c r="L34" i="2"/>
  <c r="M34" i="2"/>
  <c r="N34" i="2" s="1"/>
  <c r="AB34" i="2"/>
  <c r="AC34" i="2"/>
  <c r="AD34" i="2" s="1"/>
  <c r="D34" i="2"/>
  <c r="AA35" i="2"/>
  <c r="AE35" i="2"/>
  <c r="W35" i="2"/>
  <c r="O35" i="2"/>
  <c r="S35" i="2"/>
  <c r="G35" i="2"/>
  <c r="K35" i="2"/>
  <c r="C35" i="2"/>
  <c r="E35" i="2" s="1"/>
  <c r="F35" i="2" s="1"/>
  <c r="T35" i="2" l="1"/>
  <c r="U35" i="2"/>
  <c r="V35" i="2" s="1"/>
  <c r="P35" i="2"/>
  <c r="Q35" i="2"/>
  <c r="R35" i="2" s="1"/>
  <c r="X35" i="2"/>
  <c r="Y35" i="2"/>
  <c r="Z35" i="2" s="1"/>
  <c r="AB35" i="2"/>
  <c r="AC35" i="2"/>
  <c r="AD35" i="2" s="1"/>
  <c r="L35" i="2"/>
  <c r="M35" i="2"/>
  <c r="N35" i="2" s="1"/>
  <c r="H35" i="2"/>
  <c r="I35" i="2"/>
  <c r="J35" i="2" s="1"/>
  <c r="AF35" i="2"/>
  <c r="AG35" i="2"/>
  <c r="AH35" i="2" s="1"/>
  <c r="D35" i="2"/>
  <c r="AE36" i="2"/>
  <c r="AA36" i="2"/>
  <c r="W36" i="2"/>
  <c r="S36" i="2"/>
  <c r="O36" i="2"/>
  <c r="K36" i="2"/>
  <c r="G36" i="2"/>
  <c r="C36" i="2"/>
  <c r="E36" i="2" s="1"/>
  <c r="F36" i="2" s="1"/>
  <c r="P36" i="2" l="1"/>
  <c r="Q36" i="2"/>
  <c r="R36" i="2" s="1"/>
  <c r="T36" i="2"/>
  <c r="U36" i="2"/>
  <c r="V36" i="2" s="1"/>
  <c r="AF36" i="2"/>
  <c r="AG36" i="2"/>
  <c r="AH36" i="2" s="1"/>
  <c r="H36" i="2"/>
  <c r="I36" i="2"/>
  <c r="J36" i="2" s="1"/>
  <c r="X36" i="2"/>
  <c r="Y36" i="2"/>
  <c r="Z36" i="2" s="1"/>
  <c r="L36" i="2"/>
  <c r="M36" i="2"/>
  <c r="N36" i="2" s="1"/>
  <c r="AB36" i="2"/>
  <c r="AC36" i="2"/>
  <c r="AD36" i="2" s="1"/>
  <c r="D36" i="2"/>
  <c r="AE37" i="2"/>
  <c r="AA37" i="2"/>
  <c r="W37" i="2"/>
  <c r="O37" i="2"/>
  <c r="K37" i="2"/>
  <c r="S37" i="2"/>
  <c r="G37" i="2"/>
  <c r="C37" i="2"/>
  <c r="E37" i="2" s="1"/>
  <c r="F37" i="2" s="1"/>
  <c r="P37" i="2" l="1"/>
  <c r="Q37" i="2"/>
  <c r="R37" i="2" s="1"/>
  <c r="L37" i="2"/>
  <c r="M37" i="2"/>
  <c r="N37" i="2" s="1"/>
  <c r="X37" i="2"/>
  <c r="Y37" i="2"/>
  <c r="Z37" i="2" s="1"/>
  <c r="AF37" i="2"/>
  <c r="AG37" i="2"/>
  <c r="AH37" i="2" s="1"/>
  <c r="H37" i="2"/>
  <c r="I37" i="2"/>
  <c r="J37" i="2" s="1"/>
  <c r="T37" i="2"/>
  <c r="U37" i="2"/>
  <c r="V37" i="2" s="1"/>
  <c r="AB37" i="2"/>
  <c r="AC37" i="2"/>
  <c r="AD37" i="2" s="1"/>
  <c r="D37" i="2"/>
  <c r="AE38" i="2"/>
  <c r="AA38" i="2"/>
  <c r="W38" i="2"/>
  <c r="O38" i="2"/>
  <c r="S38" i="2"/>
  <c r="K38" i="2"/>
  <c r="G38" i="2"/>
  <c r="C38" i="2"/>
  <c r="E38" i="2" s="1"/>
  <c r="F38" i="2" s="1"/>
  <c r="T38" i="2" l="1"/>
  <c r="U38" i="2"/>
  <c r="V38" i="2" s="1"/>
  <c r="P38" i="2"/>
  <c r="Q38" i="2"/>
  <c r="R38" i="2" s="1"/>
  <c r="H38" i="2"/>
  <c r="I38" i="2"/>
  <c r="J38" i="2" s="1"/>
  <c r="AF38" i="2"/>
  <c r="AG38" i="2"/>
  <c r="AH38" i="2" s="1"/>
  <c r="X38" i="2"/>
  <c r="Y38" i="2"/>
  <c r="Z38" i="2" s="1"/>
  <c r="L38" i="2"/>
  <c r="M38" i="2"/>
  <c r="N38" i="2" s="1"/>
  <c r="AB38" i="2"/>
  <c r="AC38" i="2"/>
  <c r="AD38" i="2" s="1"/>
  <c r="D38" i="2"/>
  <c r="AE39" i="2"/>
  <c r="AA39" i="2"/>
  <c r="W39" i="2"/>
  <c r="O39" i="2"/>
  <c r="S39" i="2"/>
  <c r="G39" i="2"/>
  <c r="C39" i="2"/>
  <c r="E39" i="2" s="1"/>
  <c r="F39" i="2" s="1"/>
  <c r="K39" i="2"/>
  <c r="T39" i="2" l="1"/>
  <c r="U39" i="2"/>
  <c r="V39" i="2" s="1"/>
  <c r="L39" i="2"/>
  <c r="M39" i="2"/>
  <c r="N39" i="2" s="1"/>
  <c r="P39" i="2"/>
  <c r="Q39" i="2"/>
  <c r="R39" i="2" s="1"/>
  <c r="AF39" i="2"/>
  <c r="AG39" i="2"/>
  <c r="AH39" i="2" s="1"/>
  <c r="X39" i="2"/>
  <c r="Y39" i="2"/>
  <c r="Z39" i="2" s="1"/>
  <c r="H39" i="2"/>
  <c r="I39" i="2"/>
  <c r="J39" i="2" s="1"/>
  <c r="AB39" i="2"/>
  <c r="AC39" i="2"/>
  <c r="AD39" i="2" s="1"/>
  <c r="D39" i="2"/>
  <c r="AE40" i="2"/>
  <c r="AA40" i="2"/>
  <c r="W40" i="2"/>
  <c r="S40" i="2"/>
  <c r="O40" i="2"/>
  <c r="K40" i="2"/>
  <c r="G40" i="2"/>
  <c r="C40" i="2"/>
  <c r="E40" i="2" s="1"/>
  <c r="F40" i="2" s="1"/>
  <c r="AF40" i="2" l="1"/>
  <c r="AG40" i="2"/>
  <c r="AH40" i="2" s="1"/>
  <c r="T40" i="2"/>
  <c r="U40" i="2"/>
  <c r="V40" i="2" s="1"/>
  <c r="P40" i="2"/>
  <c r="Q40" i="2"/>
  <c r="R40" i="2" s="1"/>
  <c r="H40" i="2"/>
  <c r="I40" i="2"/>
  <c r="J40" i="2" s="1"/>
  <c r="X40" i="2"/>
  <c r="Y40" i="2"/>
  <c r="Z40" i="2" s="1"/>
  <c r="L40" i="2"/>
  <c r="M40" i="2"/>
  <c r="N40" i="2" s="1"/>
  <c r="AB40" i="2"/>
  <c r="AC40" i="2"/>
  <c r="AD40" i="2" s="1"/>
  <c r="D40" i="2"/>
  <c r="AE41" i="2"/>
  <c r="AA41" i="2"/>
  <c r="W41" i="2"/>
  <c r="O41" i="2"/>
  <c r="S41" i="2"/>
  <c r="K41" i="2"/>
  <c r="G41" i="2"/>
  <c r="C41" i="2"/>
  <c r="E41" i="2" s="1"/>
  <c r="F41" i="2" s="1"/>
  <c r="AF41" i="2" l="1"/>
  <c r="AG41" i="2"/>
  <c r="AH41" i="2" s="1"/>
  <c r="P41" i="2"/>
  <c r="Q41" i="2"/>
  <c r="R41" i="2" s="1"/>
  <c r="H41" i="2"/>
  <c r="I41" i="2"/>
  <c r="J41" i="2" s="1"/>
  <c r="X41" i="2"/>
  <c r="Y41" i="2"/>
  <c r="Z41" i="2" s="1"/>
  <c r="T41" i="2"/>
  <c r="U41" i="2"/>
  <c r="V41" i="2" s="1"/>
  <c r="L41" i="2"/>
  <c r="M41" i="2"/>
  <c r="N41" i="2" s="1"/>
  <c r="AB41" i="2"/>
  <c r="AC41" i="2"/>
  <c r="AD41" i="2" s="1"/>
  <c r="D41" i="2"/>
  <c r="AE42" i="2"/>
  <c r="AA42" i="2"/>
  <c r="W42" i="2"/>
  <c r="O42" i="2"/>
  <c r="S42" i="2"/>
  <c r="K42" i="2"/>
  <c r="G42" i="2"/>
  <c r="C42" i="2"/>
  <c r="E42" i="2" s="1"/>
  <c r="F42" i="2" s="1"/>
  <c r="AF42" i="2" l="1"/>
  <c r="AG42" i="2"/>
  <c r="AH42" i="2" s="1"/>
  <c r="P42" i="2"/>
  <c r="Q42" i="2"/>
  <c r="R42" i="2" s="1"/>
  <c r="H42" i="2"/>
  <c r="I42" i="2"/>
  <c r="J42" i="2" s="1"/>
  <c r="X42" i="2"/>
  <c r="Y42" i="2"/>
  <c r="Z42" i="2" s="1"/>
  <c r="T42" i="2"/>
  <c r="U42" i="2"/>
  <c r="V42" i="2" s="1"/>
  <c r="L42" i="2"/>
  <c r="M42" i="2"/>
  <c r="N42" i="2" s="1"/>
  <c r="AB42" i="2"/>
  <c r="AC42" i="2"/>
  <c r="AD42" i="2" s="1"/>
  <c r="D42" i="2"/>
  <c r="AE43" i="2"/>
  <c r="AA43" i="2"/>
  <c r="W43" i="2"/>
  <c r="O43" i="2"/>
  <c r="S43" i="2"/>
  <c r="G43" i="2"/>
  <c r="K43" i="2"/>
  <c r="C43" i="2"/>
  <c r="E43" i="2" s="1"/>
  <c r="F43" i="2" s="1"/>
  <c r="P43" i="2" l="1"/>
  <c r="Q43" i="2"/>
  <c r="R43" i="2" s="1"/>
  <c r="AF43" i="2"/>
  <c r="AG43" i="2"/>
  <c r="AH43" i="2" s="1"/>
  <c r="L43" i="2"/>
  <c r="M43" i="2"/>
  <c r="N43" i="2" s="1"/>
  <c r="X43" i="2"/>
  <c r="Y43" i="2"/>
  <c r="Z43" i="2" s="1"/>
  <c r="T43" i="2"/>
  <c r="U43" i="2"/>
  <c r="V43" i="2" s="1"/>
  <c r="H43" i="2"/>
  <c r="I43" i="2"/>
  <c r="J43" i="2" s="1"/>
  <c r="AB43" i="2"/>
  <c r="AC43" i="2"/>
  <c r="AD43" i="2" s="1"/>
  <c r="D43" i="2"/>
  <c r="AE44" i="2"/>
  <c r="AA44" i="2"/>
  <c r="W44" i="2"/>
  <c r="S44" i="2"/>
  <c r="K44" i="2"/>
  <c r="G44" i="2"/>
  <c r="C44" i="2"/>
  <c r="E44" i="2" s="1"/>
  <c r="F44" i="2" s="1"/>
  <c r="O44" i="2"/>
  <c r="AF44" i="2" l="1"/>
  <c r="AG44" i="2"/>
  <c r="AH44" i="2" s="1"/>
  <c r="P44" i="2"/>
  <c r="Q44" i="2"/>
  <c r="R44" i="2" s="1"/>
  <c r="L44" i="2"/>
  <c r="M44" i="2"/>
  <c r="N44" i="2" s="1"/>
  <c r="T44" i="2"/>
  <c r="U44" i="2"/>
  <c r="V44" i="2" s="1"/>
  <c r="X44" i="2"/>
  <c r="Y44" i="2"/>
  <c r="Z44" i="2" s="1"/>
  <c r="H44" i="2"/>
  <c r="I44" i="2"/>
  <c r="J44" i="2" s="1"/>
  <c r="AB44" i="2"/>
  <c r="AC44" i="2"/>
  <c r="AD44" i="2" s="1"/>
  <c r="D44" i="2"/>
  <c r="AE45" i="2"/>
  <c r="AA45" i="2"/>
  <c r="W45" i="2"/>
  <c r="O45" i="2"/>
  <c r="S45" i="2"/>
  <c r="K45" i="2"/>
  <c r="C45" i="2"/>
  <c r="E45" i="2" s="1"/>
  <c r="F45" i="2" s="1"/>
  <c r="G45" i="2"/>
  <c r="T45" i="2" l="1"/>
  <c r="U45" i="2"/>
  <c r="V45" i="2" s="1"/>
  <c r="H45" i="2"/>
  <c r="I45" i="2"/>
  <c r="J45" i="2" s="1"/>
  <c r="AF45" i="2"/>
  <c r="AG45" i="2"/>
  <c r="AH45" i="2" s="1"/>
  <c r="X45" i="2"/>
  <c r="Y45" i="2"/>
  <c r="Z45" i="2" s="1"/>
  <c r="P45" i="2"/>
  <c r="Q45" i="2"/>
  <c r="R45" i="2" s="1"/>
  <c r="L45" i="2"/>
  <c r="M45" i="2"/>
  <c r="N45" i="2" s="1"/>
  <c r="AB45" i="2"/>
  <c r="AC45" i="2"/>
  <c r="AD45" i="2" s="1"/>
  <c r="D45" i="2"/>
  <c r="AE46" i="2"/>
  <c r="AA46" i="2"/>
  <c r="W46" i="2"/>
  <c r="O46" i="2"/>
  <c r="S46" i="2"/>
  <c r="K46" i="2"/>
  <c r="G46" i="2"/>
  <c r="C46" i="2"/>
  <c r="E46" i="2" s="1"/>
  <c r="F46" i="2" s="1"/>
  <c r="AF46" i="2" l="1"/>
  <c r="AG46" i="2"/>
  <c r="AH46" i="2" s="1"/>
  <c r="T46" i="2"/>
  <c r="U46" i="2"/>
  <c r="V46" i="2" s="1"/>
  <c r="H46" i="2"/>
  <c r="I46" i="2"/>
  <c r="J46" i="2" s="1"/>
  <c r="X46" i="2"/>
  <c r="Y46" i="2"/>
  <c r="Z46" i="2" s="1"/>
  <c r="P46" i="2"/>
  <c r="Q46" i="2"/>
  <c r="R46" i="2" s="1"/>
  <c r="L46" i="2"/>
  <c r="M46" i="2"/>
  <c r="N46" i="2" s="1"/>
  <c r="AB46" i="2"/>
  <c r="AC46" i="2"/>
  <c r="AD46" i="2" s="1"/>
  <c r="D46" i="2"/>
  <c r="AE47" i="2"/>
  <c r="AA47" i="2"/>
  <c r="O47" i="2"/>
  <c r="S47" i="2"/>
  <c r="G47" i="2"/>
  <c r="W47" i="2"/>
  <c r="K47" i="2"/>
  <c r="C47" i="2"/>
  <c r="E47" i="2" s="1"/>
  <c r="F47" i="2" s="1"/>
  <c r="H47" i="2" l="1"/>
  <c r="I47" i="2"/>
  <c r="J47" i="2" s="1"/>
  <c r="L47" i="2"/>
  <c r="M47" i="2"/>
  <c r="N47" i="2" s="1"/>
  <c r="P47" i="2"/>
  <c r="Q47" i="2"/>
  <c r="R47" i="2" s="1"/>
  <c r="AF47" i="2"/>
  <c r="AG47" i="2"/>
  <c r="AH47" i="2" s="1"/>
  <c r="T47" i="2"/>
  <c r="U47" i="2"/>
  <c r="V47" i="2" s="1"/>
  <c r="X47" i="2"/>
  <c r="Y47" i="2"/>
  <c r="Z47" i="2" s="1"/>
  <c r="AB47" i="2"/>
  <c r="AC47" i="2"/>
  <c r="AD47" i="2" s="1"/>
  <c r="D47" i="2"/>
  <c r="AE48" i="2"/>
  <c r="AA48" i="2"/>
  <c r="W48" i="2"/>
  <c r="S48" i="2"/>
  <c r="O48" i="2"/>
  <c r="K48" i="2"/>
  <c r="G48" i="2"/>
  <c r="C48" i="2"/>
  <c r="E48" i="2" s="1"/>
  <c r="F48" i="2" s="1"/>
  <c r="AF48" i="2" l="1"/>
  <c r="AG48" i="2"/>
  <c r="AH48" i="2" s="1"/>
  <c r="T48" i="2"/>
  <c r="U48" i="2"/>
  <c r="V48" i="2" s="1"/>
  <c r="H48" i="2"/>
  <c r="I48" i="2"/>
  <c r="J48" i="2" s="1"/>
  <c r="P48" i="2"/>
  <c r="Q48" i="2"/>
  <c r="R48" i="2" s="1"/>
  <c r="X48" i="2"/>
  <c r="Y48" i="2"/>
  <c r="Z48" i="2" s="1"/>
  <c r="L48" i="2"/>
  <c r="M48" i="2"/>
  <c r="N48" i="2" s="1"/>
  <c r="AB48" i="2"/>
  <c r="AC48" i="2"/>
  <c r="AD48" i="2" s="1"/>
  <c r="D48" i="2"/>
  <c r="AE49" i="2"/>
  <c r="W49" i="2"/>
  <c r="AA49" i="2"/>
  <c r="O49" i="2"/>
  <c r="K49" i="2"/>
  <c r="S49" i="2"/>
  <c r="G49" i="2"/>
  <c r="C49" i="2"/>
  <c r="E49" i="2" s="1"/>
  <c r="F49" i="2" s="1"/>
  <c r="L49" i="2" l="1"/>
  <c r="M49" i="2"/>
  <c r="N49" i="2" s="1"/>
  <c r="P49" i="2"/>
  <c r="Q49" i="2"/>
  <c r="R49" i="2" s="1"/>
  <c r="AF49" i="2"/>
  <c r="AG49" i="2"/>
  <c r="AH49" i="2" s="1"/>
  <c r="H49" i="2"/>
  <c r="I49" i="2"/>
  <c r="J49" i="2" s="1"/>
  <c r="AB49" i="2"/>
  <c r="AC49" i="2"/>
  <c r="AD49" i="2" s="1"/>
  <c r="T49" i="2"/>
  <c r="U49" i="2"/>
  <c r="V49" i="2" s="1"/>
  <c r="X49" i="2"/>
  <c r="Y49" i="2"/>
  <c r="Z49" i="2" s="1"/>
  <c r="D49" i="2"/>
  <c r="AE50" i="2"/>
  <c r="AA50" i="2"/>
  <c r="W50" i="2"/>
  <c r="O50" i="2"/>
  <c r="S50" i="2"/>
  <c r="K50" i="2"/>
  <c r="C50" i="2"/>
  <c r="E50" i="2" s="1"/>
  <c r="F50" i="2" s="1"/>
  <c r="G50" i="2"/>
  <c r="T50" i="2" l="1"/>
  <c r="U50" i="2"/>
  <c r="V50" i="2" s="1"/>
  <c r="AF50" i="2"/>
  <c r="AG50" i="2"/>
  <c r="AH50" i="2" s="1"/>
  <c r="H50" i="2"/>
  <c r="I50" i="2"/>
  <c r="J50" i="2" s="1"/>
  <c r="X50" i="2"/>
  <c r="Y50" i="2"/>
  <c r="Z50" i="2" s="1"/>
  <c r="P50" i="2"/>
  <c r="Q50" i="2"/>
  <c r="R50" i="2" s="1"/>
  <c r="L50" i="2"/>
  <c r="M50" i="2"/>
  <c r="N50" i="2" s="1"/>
  <c r="AB50" i="2"/>
  <c r="AC50" i="2"/>
  <c r="AD50" i="2" s="1"/>
  <c r="D50" i="2"/>
  <c r="AE51" i="2"/>
  <c r="AA51" i="2"/>
  <c r="W51" i="2"/>
  <c r="O51" i="2"/>
  <c r="S51" i="2"/>
  <c r="G51" i="2"/>
  <c r="K51" i="2"/>
  <c r="C51" i="2"/>
  <c r="E51" i="2" s="1"/>
  <c r="F51" i="2" s="1"/>
  <c r="AF51" i="2" l="1"/>
  <c r="AG51" i="2"/>
  <c r="AH51" i="2" s="1"/>
  <c r="P51" i="2"/>
  <c r="Q51" i="2"/>
  <c r="R51" i="2" s="1"/>
  <c r="L51" i="2"/>
  <c r="M51" i="2"/>
  <c r="N51" i="2" s="1"/>
  <c r="X51" i="2"/>
  <c r="Y51" i="2"/>
  <c r="Z51" i="2" s="1"/>
  <c r="T51" i="2"/>
  <c r="U51" i="2"/>
  <c r="V51" i="2" s="1"/>
  <c r="H51" i="2"/>
  <c r="I51" i="2"/>
  <c r="J51" i="2" s="1"/>
  <c r="AB51" i="2"/>
  <c r="AC51" i="2"/>
  <c r="AD51" i="2" s="1"/>
  <c r="D51" i="2"/>
  <c r="AE52" i="2"/>
  <c r="AA52" i="2"/>
  <c r="W52" i="2"/>
  <c r="S52" i="2"/>
  <c r="O52" i="2"/>
  <c r="K52" i="2"/>
  <c r="G52" i="2"/>
  <c r="C52" i="2"/>
  <c r="E52" i="2" s="1"/>
  <c r="F52" i="2" s="1"/>
  <c r="AF52" i="2" l="1"/>
  <c r="AG52" i="2"/>
  <c r="AH52" i="2" s="1"/>
  <c r="T52" i="2"/>
  <c r="U52" i="2"/>
  <c r="V52" i="2" s="1"/>
  <c r="P52" i="2"/>
  <c r="Q52" i="2"/>
  <c r="R52" i="2" s="1"/>
  <c r="H52" i="2"/>
  <c r="I52" i="2"/>
  <c r="J52" i="2" s="1"/>
  <c r="X52" i="2"/>
  <c r="Y52" i="2"/>
  <c r="Z52" i="2" s="1"/>
  <c r="L52" i="2"/>
  <c r="M52" i="2"/>
  <c r="N52" i="2" s="1"/>
  <c r="AB52" i="2"/>
  <c r="AC52" i="2"/>
  <c r="AD52" i="2" s="1"/>
  <c r="D52" i="2"/>
  <c r="AE53" i="2"/>
  <c r="AA53" i="2"/>
  <c r="W53" i="2"/>
  <c r="O53" i="2"/>
  <c r="K53" i="2"/>
  <c r="S53" i="2"/>
  <c r="G53" i="2"/>
  <c r="C53" i="2"/>
  <c r="E53" i="2" s="1"/>
  <c r="F53" i="2" s="1"/>
  <c r="L53" i="2" l="1"/>
  <c r="M53" i="2"/>
  <c r="N53" i="2" s="1"/>
  <c r="H53" i="2"/>
  <c r="I53" i="2"/>
  <c r="J53" i="2" s="1"/>
  <c r="X53" i="2"/>
  <c r="Y53" i="2"/>
  <c r="Z53" i="2" s="1"/>
  <c r="AF53" i="2"/>
  <c r="AG53" i="2"/>
  <c r="AH53" i="2" s="1"/>
  <c r="P53" i="2"/>
  <c r="Q53" i="2"/>
  <c r="R53" i="2" s="1"/>
  <c r="T53" i="2"/>
  <c r="U53" i="2"/>
  <c r="V53" i="2" s="1"/>
  <c r="AB53" i="2"/>
  <c r="AC53" i="2"/>
  <c r="AD53" i="2" s="1"/>
  <c r="D53" i="2"/>
  <c r="AE54" i="2"/>
  <c r="AA54" i="2"/>
  <c r="W54" i="2"/>
  <c r="O54" i="2"/>
  <c r="S54" i="2"/>
  <c r="K54" i="2"/>
  <c r="G54" i="2"/>
  <c r="C54" i="2"/>
  <c r="E54" i="2" s="1"/>
  <c r="F54" i="2" s="1"/>
  <c r="T54" i="2" l="1"/>
  <c r="U54" i="2"/>
  <c r="V54" i="2" s="1"/>
  <c r="P54" i="2"/>
  <c r="Q54" i="2"/>
  <c r="R54" i="2" s="1"/>
  <c r="X54" i="2"/>
  <c r="Y54" i="2"/>
  <c r="Z54" i="2" s="1"/>
  <c r="AF54" i="2"/>
  <c r="AG54" i="2"/>
  <c r="AH54" i="2" s="1"/>
  <c r="H54" i="2"/>
  <c r="I54" i="2"/>
  <c r="J54" i="2" s="1"/>
  <c r="L54" i="2"/>
  <c r="M54" i="2"/>
  <c r="N54" i="2" s="1"/>
  <c r="AB54" i="2"/>
  <c r="AC54" i="2"/>
  <c r="AD54" i="2" s="1"/>
  <c r="D54" i="2"/>
  <c r="AE55" i="2"/>
  <c r="AA55" i="2"/>
  <c r="W55" i="2"/>
  <c r="O55" i="2"/>
  <c r="S55" i="2"/>
  <c r="G55" i="2"/>
  <c r="C55" i="2"/>
  <c r="E55" i="2" s="1"/>
  <c r="F55" i="2" s="1"/>
  <c r="K55" i="2"/>
  <c r="P55" i="2" l="1"/>
  <c r="Q55" i="2"/>
  <c r="R55" i="2" s="1"/>
  <c r="AF55" i="2"/>
  <c r="AG55" i="2"/>
  <c r="AH55" i="2" s="1"/>
  <c r="L55" i="2"/>
  <c r="M55" i="2"/>
  <c r="N55" i="2" s="1"/>
  <c r="X55" i="2"/>
  <c r="Y55" i="2"/>
  <c r="Z55" i="2" s="1"/>
  <c r="T55" i="2"/>
  <c r="U55" i="2"/>
  <c r="V55" i="2" s="1"/>
  <c r="H55" i="2"/>
  <c r="I55" i="2"/>
  <c r="J55" i="2" s="1"/>
  <c r="AB55" i="2"/>
  <c r="AC55" i="2"/>
  <c r="AD55" i="2" s="1"/>
  <c r="D55" i="2"/>
  <c r="AE56" i="2"/>
  <c r="AA56" i="2"/>
  <c r="W56" i="2"/>
  <c r="S56" i="2"/>
  <c r="O56" i="2"/>
  <c r="K56" i="2"/>
  <c r="G56" i="2"/>
  <c r="C56" i="2"/>
  <c r="E56" i="2" s="1"/>
  <c r="F56" i="2" s="1"/>
  <c r="P56" i="2" l="1"/>
  <c r="Q56" i="2"/>
  <c r="R56" i="2" s="1"/>
  <c r="AF56" i="2"/>
  <c r="AG56" i="2"/>
  <c r="AH56" i="2" s="1"/>
  <c r="T56" i="2"/>
  <c r="U56" i="2"/>
  <c r="V56" i="2" s="1"/>
  <c r="H56" i="2"/>
  <c r="I56" i="2"/>
  <c r="J56" i="2" s="1"/>
  <c r="X56" i="2"/>
  <c r="Y56" i="2"/>
  <c r="Z56" i="2" s="1"/>
  <c r="L56" i="2"/>
  <c r="M56" i="2"/>
  <c r="N56" i="2" s="1"/>
  <c r="AB56" i="2"/>
  <c r="AC56" i="2"/>
  <c r="AD56" i="2" s="1"/>
  <c r="D56" i="2"/>
  <c r="AE57" i="2"/>
  <c r="W57" i="2"/>
  <c r="AA57" i="2"/>
  <c r="O57" i="2"/>
  <c r="S57" i="2"/>
  <c r="K57" i="2"/>
  <c r="G57" i="2"/>
  <c r="C57" i="2"/>
  <c r="E57" i="2" s="1"/>
  <c r="F57" i="2" s="1"/>
  <c r="AF57" i="2" l="1"/>
  <c r="AG57" i="2"/>
  <c r="AH57" i="2" s="1"/>
  <c r="P57" i="2"/>
  <c r="Q57" i="2"/>
  <c r="R57" i="2" s="1"/>
  <c r="H57" i="2"/>
  <c r="I57" i="2"/>
  <c r="J57" i="2" s="1"/>
  <c r="AB57" i="2"/>
  <c r="AC57" i="2"/>
  <c r="AD57" i="2" s="1"/>
  <c r="T57" i="2"/>
  <c r="U57" i="2"/>
  <c r="V57" i="2" s="1"/>
  <c r="L57" i="2"/>
  <c r="M57" i="2"/>
  <c r="N57" i="2" s="1"/>
  <c r="X57" i="2"/>
  <c r="Y57" i="2"/>
  <c r="Z57" i="2" s="1"/>
  <c r="D57" i="2"/>
  <c r="AE58" i="2"/>
  <c r="AA58" i="2"/>
  <c r="W58" i="2"/>
  <c r="O58" i="2"/>
  <c r="S58" i="2"/>
  <c r="K58" i="2"/>
  <c r="G58" i="2"/>
  <c r="C58" i="2"/>
  <c r="E58" i="2" s="1"/>
  <c r="F58" i="2" s="1"/>
  <c r="AF58" i="2" l="1"/>
  <c r="AG58" i="2"/>
  <c r="AH58" i="2" s="1"/>
  <c r="T58" i="2"/>
  <c r="U58" i="2"/>
  <c r="V58" i="2" s="1"/>
  <c r="X58" i="2"/>
  <c r="Y58" i="2"/>
  <c r="Z58" i="2" s="1"/>
  <c r="P58" i="2"/>
  <c r="Q58" i="2"/>
  <c r="R58" i="2" s="1"/>
  <c r="H58" i="2"/>
  <c r="I58" i="2"/>
  <c r="J58" i="2" s="1"/>
  <c r="L58" i="2"/>
  <c r="M58" i="2"/>
  <c r="N58" i="2" s="1"/>
  <c r="AB58" i="2"/>
  <c r="AC58" i="2"/>
  <c r="AD58" i="2" s="1"/>
  <c r="D58" i="2"/>
  <c r="AE59" i="2"/>
  <c r="AA59" i="2"/>
  <c r="W59" i="2"/>
  <c r="O59" i="2"/>
  <c r="S59" i="2"/>
  <c r="G59" i="2"/>
  <c r="K59" i="2"/>
  <c r="C59" i="2"/>
  <c r="E59" i="2" s="1"/>
  <c r="F59" i="2" s="1"/>
  <c r="T59" i="2" l="1"/>
  <c r="U59" i="2"/>
  <c r="V59" i="2" s="1"/>
  <c r="P59" i="2"/>
  <c r="Q59" i="2"/>
  <c r="R59" i="2" s="1"/>
  <c r="L59" i="2"/>
  <c r="M59" i="2"/>
  <c r="N59" i="2" s="1"/>
  <c r="X59" i="2"/>
  <c r="Y59" i="2"/>
  <c r="Z59" i="2" s="1"/>
  <c r="AF59" i="2"/>
  <c r="AG59" i="2"/>
  <c r="AH59" i="2" s="1"/>
  <c r="H59" i="2"/>
  <c r="I59" i="2"/>
  <c r="J59" i="2" s="1"/>
  <c r="AB59" i="2"/>
  <c r="AC59" i="2"/>
  <c r="AD59" i="2" s="1"/>
  <c r="D59" i="2"/>
  <c r="AE60" i="2"/>
  <c r="AA60" i="2"/>
  <c r="W60" i="2"/>
  <c r="S60" i="2"/>
  <c r="K60" i="2"/>
  <c r="O60" i="2"/>
  <c r="G60" i="2"/>
  <c r="C60" i="2"/>
  <c r="E60" i="2" s="1"/>
  <c r="F60" i="2" s="1"/>
  <c r="AF60" i="2" l="1"/>
  <c r="AG60" i="2"/>
  <c r="AH60" i="2" s="1"/>
  <c r="L60" i="2"/>
  <c r="M60" i="2"/>
  <c r="N60" i="2" s="1"/>
  <c r="T60" i="2"/>
  <c r="U60" i="2"/>
  <c r="V60" i="2" s="1"/>
  <c r="X60" i="2"/>
  <c r="Y60" i="2"/>
  <c r="Z60" i="2" s="1"/>
  <c r="H60" i="2"/>
  <c r="I60" i="2"/>
  <c r="J60" i="2" s="1"/>
  <c r="P60" i="2"/>
  <c r="Q60" i="2"/>
  <c r="R60" i="2" s="1"/>
  <c r="AB60" i="2"/>
  <c r="AC60" i="2"/>
  <c r="AD60" i="2" s="1"/>
  <c r="D60" i="2"/>
  <c r="AE61" i="2"/>
  <c r="AA61" i="2"/>
  <c r="W61" i="2"/>
  <c r="O61" i="2"/>
  <c r="S61" i="2"/>
  <c r="K61" i="2"/>
  <c r="G61" i="2"/>
  <c r="C61" i="2"/>
  <c r="E61" i="2" s="1"/>
  <c r="F61" i="2" s="1"/>
  <c r="AF61" i="2" l="1"/>
  <c r="AG61" i="2"/>
  <c r="AH61" i="2" s="1"/>
  <c r="P61" i="2"/>
  <c r="Q61" i="2"/>
  <c r="R61" i="2" s="1"/>
  <c r="X61" i="2"/>
  <c r="Y61" i="2"/>
  <c r="Z61" i="2" s="1"/>
  <c r="T61" i="2"/>
  <c r="U61" i="2"/>
  <c r="V61" i="2" s="1"/>
  <c r="H61" i="2"/>
  <c r="I61" i="2"/>
  <c r="J61" i="2" s="1"/>
  <c r="L61" i="2"/>
  <c r="M61" i="2"/>
  <c r="N61" i="2" s="1"/>
  <c r="AB61" i="2"/>
  <c r="AC61" i="2"/>
  <c r="AD61" i="2" s="1"/>
  <c r="D61" i="2"/>
  <c r="AE62" i="2"/>
  <c r="AA62" i="2"/>
  <c r="W62" i="2"/>
  <c r="O62" i="2"/>
  <c r="S62" i="2"/>
  <c r="K62" i="2"/>
  <c r="G62" i="2"/>
  <c r="C62" i="2"/>
  <c r="E62" i="2" s="1"/>
  <c r="F62" i="2" s="1"/>
  <c r="AF62" i="2" l="1"/>
  <c r="AG62" i="2"/>
  <c r="AH62" i="2" s="1"/>
  <c r="P62" i="2"/>
  <c r="Q62" i="2"/>
  <c r="R62" i="2" s="1"/>
  <c r="H62" i="2"/>
  <c r="I62" i="2"/>
  <c r="J62" i="2" s="1"/>
  <c r="X62" i="2"/>
  <c r="Y62" i="2"/>
  <c r="Z62" i="2" s="1"/>
  <c r="T62" i="2"/>
  <c r="U62" i="2"/>
  <c r="V62" i="2" s="1"/>
  <c r="L62" i="2"/>
  <c r="M62" i="2"/>
  <c r="N62" i="2" s="1"/>
  <c r="AB62" i="2"/>
  <c r="AC62" i="2"/>
  <c r="AD62" i="2" s="1"/>
  <c r="D62" i="2"/>
  <c r="AE63" i="2"/>
  <c r="AA63" i="2"/>
  <c r="O63" i="2"/>
  <c r="S63" i="2"/>
  <c r="W63" i="2"/>
  <c r="G63" i="2"/>
  <c r="K63" i="2"/>
  <c r="C63" i="2"/>
  <c r="E63" i="2" s="1"/>
  <c r="F63" i="2" s="1"/>
  <c r="AF63" i="2" l="1"/>
  <c r="AG63" i="2"/>
  <c r="AH63" i="2" s="1"/>
  <c r="T63" i="2"/>
  <c r="U63" i="2"/>
  <c r="V63" i="2" s="1"/>
  <c r="L63" i="2"/>
  <c r="M63" i="2"/>
  <c r="N63" i="2" s="1"/>
  <c r="P63" i="2"/>
  <c r="Q63" i="2"/>
  <c r="R63" i="2" s="1"/>
  <c r="X63" i="2"/>
  <c r="Y63" i="2"/>
  <c r="Z63" i="2" s="1"/>
  <c r="H63" i="2"/>
  <c r="I63" i="2"/>
  <c r="J63" i="2" s="1"/>
  <c r="AB63" i="2"/>
  <c r="AC63" i="2"/>
  <c r="AD63" i="2" s="1"/>
  <c r="D63" i="2"/>
  <c r="AE64" i="2"/>
  <c r="AA64" i="2"/>
  <c r="W64" i="2"/>
  <c r="S64" i="2"/>
  <c r="O64" i="2"/>
  <c r="K64" i="2"/>
  <c r="G64" i="2"/>
  <c r="C64" i="2"/>
  <c r="E64" i="2" s="1"/>
  <c r="F64" i="2" s="1"/>
  <c r="AF64" i="2" l="1"/>
  <c r="AG64" i="2"/>
  <c r="AH64" i="2" s="1"/>
  <c r="T64" i="2"/>
  <c r="U64" i="2"/>
  <c r="V64" i="2" s="1"/>
  <c r="H64" i="2"/>
  <c r="I64" i="2"/>
  <c r="J64" i="2" s="1"/>
  <c r="X64" i="2"/>
  <c r="Y64" i="2"/>
  <c r="Z64" i="2" s="1"/>
  <c r="P64" i="2"/>
  <c r="Q64" i="2"/>
  <c r="R64" i="2" s="1"/>
  <c r="L64" i="2"/>
  <c r="M64" i="2"/>
  <c r="N64" i="2" s="1"/>
  <c r="AB64" i="2"/>
  <c r="AC64" i="2"/>
  <c r="AD64" i="2" s="1"/>
  <c r="D64" i="2"/>
  <c r="AE65" i="2"/>
  <c r="W65" i="2"/>
  <c r="AA65" i="2"/>
  <c r="O65" i="2"/>
  <c r="K65" i="2"/>
  <c r="S65" i="2"/>
  <c r="G65" i="2"/>
  <c r="C65" i="2"/>
  <c r="E65" i="2" s="1"/>
  <c r="F65" i="2" s="1"/>
  <c r="P65" i="2" l="1"/>
  <c r="Q65" i="2"/>
  <c r="R65" i="2" s="1"/>
  <c r="H65" i="2"/>
  <c r="I65" i="2"/>
  <c r="J65" i="2" s="1"/>
  <c r="AB65" i="2"/>
  <c r="AC65" i="2"/>
  <c r="AD65" i="2" s="1"/>
  <c r="T65" i="2"/>
  <c r="U65" i="2"/>
  <c r="V65" i="2" s="1"/>
  <c r="X65" i="2"/>
  <c r="Y65" i="2"/>
  <c r="Z65" i="2" s="1"/>
  <c r="L65" i="2"/>
  <c r="M65" i="2"/>
  <c r="N65" i="2" s="1"/>
  <c r="AF65" i="2"/>
  <c r="AG65" i="2"/>
  <c r="AH65" i="2" s="1"/>
  <c r="D65" i="2"/>
  <c r="AE66" i="2"/>
  <c r="AA66" i="2"/>
  <c r="W66" i="2"/>
  <c r="O66" i="2"/>
  <c r="S66" i="2"/>
  <c r="K66" i="2"/>
  <c r="G66" i="2"/>
  <c r="C66" i="2"/>
  <c r="E66" i="2" s="1"/>
  <c r="F66" i="2" s="1"/>
  <c r="AF66" i="2" l="1"/>
  <c r="AG66" i="2"/>
  <c r="AH66" i="2" s="1"/>
  <c r="P66" i="2"/>
  <c r="Q66" i="2"/>
  <c r="R66" i="2" s="1"/>
  <c r="H66" i="2"/>
  <c r="I66" i="2"/>
  <c r="J66" i="2" s="1"/>
  <c r="T66" i="2"/>
  <c r="U66" i="2"/>
  <c r="V66" i="2" s="1"/>
  <c r="X66" i="2"/>
  <c r="Y66" i="2"/>
  <c r="Z66" i="2" s="1"/>
  <c r="L66" i="2"/>
  <c r="M66" i="2"/>
  <c r="N66" i="2" s="1"/>
  <c r="AB66" i="2"/>
  <c r="AC66" i="2"/>
  <c r="AD66" i="2" s="1"/>
  <c r="D66" i="2"/>
  <c r="AA67" i="2"/>
  <c r="AE67" i="2"/>
  <c r="W67" i="2"/>
  <c r="O67" i="2"/>
  <c r="S67" i="2"/>
  <c r="G67" i="2"/>
  <c r="K67" i="2"/>
  <c r="C67" i="2"/>
  <c r="E67" i="2" s="1"/>
  <c r="F67" i="2" s="1"/>
  <c r="AB67" i="2" l="1"/>
  <c r="AC67" i="2"/>
  <c r="AD67" i="2" s="1"/>
  <c r="L67" i="2"/>
  <c r="M67" i="2"/>
  <c r="N67" i="2" s="1"/>
  <c r="X67" i="2"/>
  <c r="Y67" i="2"/>
  <c r="Z67" i="2" s="1"/>
  <c r="T67" i="2"/>
  <c r="U67" i="2"/>
  <c r="V67" i="2" s="1"/>
  <c r="P67" i="2"/>
  <c r="Q67" i="2"/>
  <c r="R67" i="2" s="1"/>
  <c r="H67" i="2"/>
  <c r="I67" i="2"/>
  <c r="J67" i="2" s="1"/>
  <c r="AF67" i="2"/>
  <c r="AG67" i="2"/>
  <c r="AH67" i="2" s="1"/>
  <c r="D67" i="2"/>
  <c r="AE68" i="2"/>
  <c r="AA68" i="2"/>
  <c r="W68" i="2"/>
  <c r="S68" i="2"/>
  <c r="O68" i="2"/>
  <c r="K68" i="2"/>
  <c r="G68" i="2"/>
  <c r="C68" i="2"/>
  <c r="E68" i="2" s="1"/>
  <c r="F68" i="2" s="1"/>
  <c r="P68" i="2" l="1"/>
  <c r="Q68" i="2"/>
  <c r="R68" i="2" s="1"/>
  <c r="H68" i="2"/>
  <c r="I68" i="2"/>
  <c r="J68" i="2" s="1"/>
  <c r="X68" i="2"/>
  <c r="Y68" i="2"/>
  <c r="Z68" i="2" s="1"/>
  <c r="AF68" i="2"/>
  <c r="AG68" i="2"/>
  <c r="AH68" i="2" s="1"/>
  <c r="T68" i="2"/>
  <c r="U68" i="2"/>
  <c r="V68" i="2" s="1"/>
  <c r="L68" i="2"/>
  <c r="M68" i="2"/>
  <c r="N68" i="2" s="1"/>
  <c r="AB68" i="2"/>
  <c r="AC68" i="2"/>
  <c r="AD68" i="2" s="1"/>
  <c r="D68" i="2"/>
  <c r="AE69" i="2"/>
  <c r="AA69" i="2"/>
  <c r="W69" i="2"/>
  <c r="O69" i="2"/>
  <c r="K69" i="2"/>
  <c r="S69" i="2"/>
  <c r="G69" i="2"/>
  <c r="C69" i="2"/>
  <c r="E69" i="2" s="1"/>
  <c r="F69" i="2" s="1"/>
  <c r="AF69" i="2" l="1"/>
  <c r="AG69" i="2"/>
  <c r="AH69" i="2" s="1"/>
  <c r="H69" i="2"/>
  <c r="I69" i="2"/>
  <c r="J69" i="2" s="1"/>
  <c r="X69" i="2"/>
  <c r="Y69" i="2"/>
  <c r="Z69" i="2" s="1"/>
  <c r="L69" i="2"/>
  <c r="M69" i="2"/>
  <c r="N69" i="2" s="1"/>
  <c r="P69" i="2"/>
  <c r="Q69" i="2"/>
  <c r="R69" i="2" s="1"/>
  <c r="T69" i="2"/>
  <c r="U69" i="2"/>
  <c r="V69" i="2" s="1"/>
  <c r="AB69" i="2"/>
  <c r="AC69" i="2"/>
  <c r="AD69" i="2" s="1"/>
  <c r="D69" i="2"/>
  <c r="AE70" i="2"/>
  <c r="AA70" i="2"/>
  <c r="W70" i="2"/>
  <c r="O70" i="2"/>
  <c r="S70" i="2"/>
  <c r="K70" i="2"/>
  <c r="G70" i="2"/>
  <c r="C70" i="2"/>
  <c r="E70" i="2" s="1"/>
  <c r="F70" i="2" s="1"/>
  <c r="AF70" i="2" l="1"/>
  <c r="AG70" i="2"/>
  <c r="AH70" i="2" s="1"/>
  <c r="H70" i="2"/>
  <c r="I70" i="2"/>
  <c r="J70" i="2" s="1"/>
  <c r="X70" i="2"/>
  <c r="Y70" i="2"/>
  <c r="Z70" i="2" s="1"/>
  <c r="T70" i="2"/>
  <c r="U70" i="2"/>
  <c r="V70" i="2" s="1"/>
  <c r="P70" i="2"/>
  <c r="Q70" i="2"/>
  <c r="R70" i="2" s="1"/>
  <c r="L70" i="2"/>
  <c r="M70" i="2"/>
  <c r="N70" i="2" s="1"/>
  <c r="AB70" i="2"/>
  <c r="AC70" i="2"/>
  <c r="AD70" i="2" s="1"/>
  <c r="D70" i="2"/>
  <c r="AE71" i="2"/>
  <c r="AA71" i="2"/>
  <c r="W71" i="2"/>
  <c r="O71" i="2"/>
  <c r="S71" i="2"/>
  <c r="G71" i="2"/>
  <c r="K71" i="2"/>
  <c r="C71" i="2"/>
  <c r="E71" i="2" s="1"/>
  <c r="F71" i="2" s="1"/>
  <c r="T71" i="2" l="1"/>
  <c r="U71" i="2"/>
  <c r="V71" i="2" s="1"/>
  <c r="L71" i="2"/>
  <c r="M71" i="2"/>
  <c r="N71" i="2" s="1"/>
  <c r="X71" i="2"/>
  <c r="Y71" i="2"/>
  <c r="Z71" i="2" s="1"/>
  <c r="AF71" i="2"/>
  <c r="AG71" i="2"/>
  <c r="AH71" i="2" s="1"/>
  <c r="P71" i="2"/>
  <c r="Q71" i="2"/>
  <c r="R71" i="2" s="1"/>
  <c r="H71" i="2"/>
  <c r="I71" i="2"/>
  <c r="J71" i="2" s="1"/>
  <c r="AB71" i="2"/>
  <c r="AC71" i="2"/>
  <c r="AD71" i="2" s="1"/>
  <c r="D71" i="2"/>
  <c r="AE72" i="2"/>
  <c r="AA72" i="2"/>
  <c r="W72" i="2"/>
  <c r="S72" i="2"/>
  <c r="O72" i="2"/>
  <c r="K72" i="2"/>
  <c r="C72" i="2"/>
  <c r="E72" i="2" s="1"/>
  <c r="F72" i="2" s="1"/>
  <c r="G72" i="2"/>
  <c r="AF72" i="2" l="1"/>
  <c r="AG72" i="2"/>
  <c r="AH72" i="2" s="1"/>
  <c r="T72" i="2"/>
  <c r="U72" i="2"/>
  <c r="V72" i="2" s="1"/>
  <c r="X72" i="2"/>
  <c r="Y72" i="2"/>
  <c r="Z72" i="2" s="1"/>
  <c r="P72" i="2"/>
  <c r="Q72" i="2"/>
  <c r="R72" i="2" s="1"/>
  <c r="H72" i="2"/>
  <c r="I72" i="2"/>
  <c r="J72" i="2" s="1"/>
  <c r="L72" i="2"/>
  <c r="M72" i="2"/>
  <c r="N72" i="2" s="1"/>
  <c r="AB72" i="2"/>
  <c r="AC72" i="2"/>
  <c r="AD72" i="2" s="1"/>
  <c r="D72" i="2"/>
  <c r="AE73" i="2"/>
  <c r="W73" i="2"/>
  <c r="AA73" i="2"/>
  <c r="O73" i="2"/>
  <c r="S73" i="2"/>
  <c r="K73" i="2"/>
  <c r="G73" i="2"/>
  <c r="C73" i="2"/>
  <c r="E73" i="2" s="1"/>
  <c r="F73" i="2" s="1"/>
  <c r="T73" i="2" l="1"/>
  <c r="U73" i="2"/>
  <c r="V73" i="2" s="1"/>
  <c r="P73" i="2"/>
  <c r="Q73" i="2"/>
  <c r="R73" i="2" s="1"/>
  <c r="H73" i="2"/>
  <c r="I73" i="2"/>
  <c r="J73" i="2" s="1"/>
  <c r="AB73" i="2"/>
  <c r="AC73" i="2"/>
  <c r="AD73" i="2" s="1"/>
  <c r="AF73" i="2"/>
  <c r="AG73" i="2"/>
  <c r="AH73" i="2" s="1"/>
  <c r="L73" i="2"/>
  <c r="M73" i="2"/>
  <c r="N73" i="2" s="1"/>
  <c r="X73" i="2"/>
  <c r="Y73" i="2"/>
  <c r="Z73" i="2" s="1"/>
  <c r="D73" i="2"/>
  <c r="AE74" i="2"/>
  <c r="AA74" i="2"/>
  <c r="W74" i="2"/>
  <c r="O74" i="2"/>
  <c r="S74" i="2"/>
  <c r="K74" i="2"/>
  <c r="G74" i="2"/>
  <c r="C74" i="2"/>
  <c r="E74" i="2" s="1"/>
  <c r="F74" i="2" s="1"/>
  <c r="AF74" i="2" l="1"/>
  <c r="AG74" i="2"/>
  <c r="AH74" i="2" s="1"/>
  <c r="H74" i="2"/>
  <c r="I74" i="2"/>
  <c r="J74" i="2" s="1"/>
  <c r="X74" i="2"/>
  <c r="Y74" i="2"/>
  <c r="Z74" i="2" s="1"/>
  <c r="T74" i="2"/>
  <c r="U74" i="2"/>
  <c r="V74" i="2" s="1"/>
  <c r="P74" i="2"/>
  <c r="Q74" i="2"/>
  <c r="R74" i="2" s="1"/>
  <c r="L74" i="2"/>
  <c r="M74" i="2"/>
  <c r="N74" i="2" s="1"/>
  <c r="AB74" i="2"/>
  <c r="AC74" i="2"/>
  <c r="AD74" i="2" s="1"/>
  <c r="D74" i="2"/>
  <c r="AE75" i="2"/>
  <c r="AA75" i="2"/>
  <c r="W75" i="2"/>
  <c r="O75" i="2"/>
  <c r="S75" i="2"/>
  <c r="G75" i="2"/>
  <c r="K75" i="2"/>
  <c r="C75" i="2"/>
  <c r="E75" i="2" s="1"/>
  <c r="F75" i="2" s="1"/>
  <c r="T75" i="2" l="1"/>
  <c r="U75" i="2"/>
  <c r="V75" i="2" s="1"/>
  <c r="P75" i="2"/>
  <c r="Q75" i="2"/>
  <c r="R75" i="2" s="1"/>
  <c r="L75" i="2"/>
  <c r="M75" i="2"/>
  <c r="N75" i="2" s="1"/>
  <c r="AF75" i="2"/>
  <c r="AG75" i="2"/>
  <c r="AH75" i="2" s="1"/>
  <c r="X75" i="2"/>
  <c r="Y75" i="2"/>
  <c r="Z75" i="2" s="1"/>
  <c r="H75" i="2"/>
  <c r="I75" i="2"/>
  <c r="J75" i="2" s="1"/>
  <c r="AB75" i="2"/>
  <c r="AC75" i="2"/>
  <c r="AD75" i="2" s="1"/>
  <c r="D75" i="2"/>
  <c r="AE76" i="2"/>
  <c r="AA76" i="2"/>
  <c r="W76" i="2"/>
  <c r="S76" i="2"/>
  <c r="K76" i="2"/>
  <c r="O76" i="2"/>
  <c r="G76" i="2"/>
  <c r="C76" i="2"/>
  <c r="E76" i="2" s="1"/>
  <c r="F76" i="2" s="1"/>
  <c r="L76" i="2" l="1"/>
  <c r="M76" i="2"/>
  <c r="N76" i="2" s="1"/>
  <c r="H76" i="2"/>
  <c r="I76" i="2"/>
  <c r="J76" i="2" s="1"/>
  <c r="X76" i="2"/>
  <c r="Y76" i="2"/>
  <c r="Z76" i="2" s="1"/>
  <c r="AF76" i="2"/>
  <c r="AG76" i="2"/>
  <c r="AH76" i="2" s="1"/>
  <c r="T76" i="2"/>
  <c r="U76" i="2"/>
  <c r="V76" i="2" s="1"/>
  <c r="P76" i="2"/>
  <c r="Q76" i="2"/>
  <c r="R76" i="2" s="1"/>
  <c r="AB76" i="2"/>
  <c r="AC76" i="2"/>
  <c r="AD76" i="2" s="1"/>
  <c r="D76" i="2"/>
  <c r="AE77" i="2"/>
  <c r="AA77" i="2"/>
  <c r="W77" i="2"/>
  <c r="O77" i="2"/>
  <c r="S77" i="2"/>
  <c r="K77" i="2"/>
  <c r="G77" i="2"/>
  <c r="C77" i="2"/>
  <c r="E77" i="2" s="1"/>
  <c r="F77" i="2" s="1"/>
  <c r="T77" i="2" l="1"/>
  <c r="U77" i="2"/>
  <c r="V77" i="2" s="1"/>
  <c r="H77" i="2"/>
  <c r="I77" i="2"/>
  <c r="J77" i="2" s="1"/>
  <c r="X77" i="2"/>
  <c r="Y77" i="2"/>
  <c r="Z77" i="2" s="1"/>
  <c r="AF77" i="2"/>
  <c r="AG77" i="2"/>
  <c r="AH77" i="2" s="1"/>
  <c r="P77" i="2"/>
  <c r="Q77" i="2"/>
  <c r="R77" i="2" s="1"/>
  <c r="L77" i="2"/>
  <c r="M77" i="2"/>
  <c r="N77" i="2" s="1"/>
  <c r="AB77" i="2"/>
  <c r="AC77" i="2"/>
  <c r="AD77" i="2" s="1"/>
  <c r="D77" i="2"/>
  <c r="AE78" i="2"/>
  <c r="AA78" i="2"/>
  <c r="W78" i="2"/>
  <c r="O78" i="2"/>
  <c r="S78" i="2"/>
  <c r="K78" i="2"/>
  <c r="G78" i="2"/>
  <c r="C78" i="2"/>
  <c r="E78" i="2" s="1"/>
  <c r="F78" i="2" s="1"/>
  <c r="T78" i="2" l="1"/>
  <c r="U78" i="2"/>
  <c r="V78" i="2" s="1"/>
  <c r="P78" i="2"/>
  <c r="Q78" i="2"/>
  <c r="R78" i="2" s="1"/>
  <c r="H78" i="2"/>
  <c r="I78" i="2"/>
  <c r="J78" i="2" s="1"/>
  <c r="X78" i="2"/>
  <c r="Y78" i="2"/>
  <c r="Z78" i="2" s="1"/>
  <c r="AF78" i="2"/>
  <c r="AG78" i="2"/>
  <c r="AH78" i="2" s="1"/>
  <c r="L78" i="2"/>
  <c r="M78" i="2"/>
  <c r="N78" i="2" s="1"/>
  <c r="AB78" i="2"/>
  <c r="AC78" i="2"/>
  <c r="AD78" i="2" s="1"/>
  <c r="D78" i="2"/>
  <c r="AE79" i="2"/>
  <c r="AA79" i="2"/>
  <c r="O79" i="2"/>
  <c r="W79" i="2"/>
  <c r="S79" i="2"/>
  <c r="G79" i="2"/>
  <c r="K79" i="2"/>
  <c r="C79" i="2"/>
  <c r="E79" i="2" s="1"/>
  <c r="F79" i="2" s="1"/>
  <c r="AF79" i="2" l="1"/>
  <c r="AG79" i="2"/>
  <c r="AH79" i="2" s="1"/>
  <c r="L79" i="2"/>
  <c r="M79" i="2"/>
  <c r="N79" i="2" s="1"/>
  <c r="P79" i="2"/>
  <c r="Q79" i="2"/>
  <c r="R79" i="2" s="1"/>
  <c r="T79" i="2"/>
  <c r="U79" i="2"/>
  <c r="V79" i="2" s="1"/>
  <c r="X79" i="2"/>
  <c r="Y79" i="2"/>
  <c r="Z79" i="2" s="1"/>
  <c r="H79" i="2"/>
  <c r="I79" i="2"/>
  <c r="J79" i="2" s="1"/>
  <c r="AB79" i="2"/>
  <c r="AC79" i="2"/>
  <c r="AD79" i="2" s="1"/>
  <c r="D79" i="2"/>
  <c r="AE80" i="2"/>
  <c r="AA80" i="2"/>
  <c r="W80" i="2"/>
  <c r="S80" i="2"/>
  <c r="O80" i="2"/>
  <c r="K80" i="2"/>
  <c r="G80" i="2"/>
  <c r="C80" i="2"/>
  <c r="E80" i="2" s="1"/>
  <c r="F80" i="2" s="1"/>
  <c r="AF80" i="2" l="1"/>
  <c r="AG80" i="2"/>
  <c r="AH80" i="2" s="1"/>
  <c r="T80" i="2"/>
  <c r="U80" i="2"/>
  <c r="V80" i="2" s="1"/>
  <c r="X80" i="2"/>
  <c r="Y80" i="2"/>
  <c r="Z80" i="2" s="1"/>
  <c r="P80" i="2"/>
  <c r="Q80" i="2"/>
  <c r="R80" i="2" s="1"/>
  <c r="H80" i="2"/>
  <c r="I80" i="2"/>
  <c r="J80" i="2" s="1"/>
  <c r="L80" i="2"/>
  <c r="M80" i="2"/>
  <c r="N80" i="2" s="1"/>
  <c r="AB80" i="2"/>
  <c r="AC80" i="2"/>
  <c r="AD80" i="2" s="1"/>
  <c r="D80" i="2"/>
  <c r="AE81" i="2"/>
  <c r="W81" i="2"/>
  <c r="AA81" i="2"/>
  <c r="O81" i="2"/>
  <c r="K81" i="2"/>
  <c r="S81" i="2"/>
  <c r="G81" i="2"/>
  <c r="C81" i="2"/>
  <c r="E81" i="2" s="1"/>
  <c r="F81" i="2" s="1"/>
  <c r="AF81" i="2" l="1"/>
  <c r="AG81" i="2"/>
  <c r="AH81" i="2" s="1"/>
  <c r="P81" i="2"/>
  <c r="Q81" i="2"/>
  <c r="R81" i="2" s="1"/>
  <c r="H81" i="2"/>
  <c r="I81" i="2"/>
  <c r="J81" i="2" s="1"/>
  <c r="AB81" i="2"/>
  <c r="AC81" i="2"/>
  <c r="AD81" i="2" s="1"/>
  <c r="L81" i="2"/>
  <c r="M81" i="2"/>
  <c r="N81" i="2" s="1"/>
  <c r="T81" i="2"/>
  <c r="U81" i="2"/>
  <c r="V81" i="2" s="1"/>
  <c r="X81" i="2"/>
  <c r="Y81" i="2"/>
  <c r="Z81" i="2" s="1"/>
  <c r="D81" i="2"/>
  <c r="AE82" i="2"/>
  <c r="AA82" i="2"/>
  <c r="W82" i="2"/>
  <c r="O82" i="2"/>
  <c r="S82" i="2"/>
  <c r="K82" i="2"/>
  <c r="G82" i="2"/>
  <c r="C82" i="2"/>
  <c r="E82" i="2" s="1"/>
  <c r="F82" i="2" s="1"/>
  <c r="AF82" i="2" l="1"/>
  <c r="AG82" i="2"/>
  <c r="AH82" i="2" s="1"/>
  <c r="P82" i="2"/>
  <c r="Q82" i="2"/>
  <c r="R82" i="2" s="1"/>
  <c r="H82" i="2"/>
  <c r="I82" i="2"/>
  <c r="J82" i="2" s="1"/>
  <c r="X82" i="2"/>
  <c r="Y82" i="2"/>
  <c r="Z82" i="2" s="1"/>
  <c r="T82" i="2"/>
  <c r="U82" i="2"/>
  <c r="V82" i="2" s="1"/>
  <c r="L82" i="2"/>
  <c r="M82" i="2"/>
  <c r="N82" i="2" s="1"/>
  <c r="AB82" i="2"/>
  <c r="AC82" i="2"/>
  <c r="AD82" i="2" s="1"/>
  <c r="D82" i="2"/>
  <c r="AA83" i="2"/>
  <c r="AE83" i="2"/>
  <c r="W83" i="2"/>
  <c r="O83" i="2"/>
  <c r="S83" i="2"/>
  <c r="G83" i="2"/>
  <c r="K83" i="2"/>
  <c r="C83" i="2"/>
  <c r="E83" i="2" s="1"/>
  <c r="F83" i="2" s="1"/>
  <c r="P83" i="2" l="1"/>
  <c r="Q83" i="2"/>
  <c r="R83" i="2" s="1"/>
  <c r="L83" i="2"/>
  <c r="M83" i="2"/>
  <c r="N83" i="2" s="1"/>
  <c r="T83" i="2"/>
  <c r="U83" i="2"/>
  <c r="V83" i="2" s="1"/>
  <c r="AB83" i="2"/>
  <c r="AC83" i="2"/>
  <c r="AD83" i="2" s="1"/>
  <c r="X83" i="2"/>
  <c r="Y83" i="2"/>
  <c r="Z83" i="2" s="1"/>
  <c r="H83" i="2"/>
  <c r="I83" i="2"/>
  <c r="J83" i="2" s="1"/>
  <c r="AF83" i="2"/>
  <c r="AG83" i="2"/>
  <c r="AH83" i="2" s="1"/>
  <c r="D83" i="2"/>
  <c r="AE84" i="2"/>
  <c r="AA84" i="2"/>
  <c r="W84" i="2"/>
  <c r="S84" i="2"/>
  <c r="O84" i="2"/>
  <c r="K84" i="2"/>
  <c r="G84" i="2"/>
  <c r="C84" i="2"/>
  <c r="E84" i="2" s="1"/>
  <c r="F84" i="2" s="1"/>
  <c r="X84" i="2" l="1"/>
  <c r="Y84" i="2"/>
  <c r="Z84" i="2" s="1"/>
  <c r="AB84" i="2"/>
  <c r="AC84" i="2"/>
  <c r="AD84" i="2" s="1"/>
  <c r="P84" i="2"/>
  <c r="Q84" i="2"/>
  <c r="R84" i="2" s="1"/>
  <c r="AF84" i="2"/>
  <c r="AG84" i="2"/>
  <c r="AH84" i="2" s="1"/>
  <c r="T84" i="2"/>
  <c r="U84" i="2"/>
  <c r="V84" i="2" s="1"/>
  <c r="H84" i="2"/>
  <c r="I84" i="2"/>
  <c r="J84" i="2" s="1"/>
  <c r="L84" i="2"/>
  <c r="M84" i="2"/>
  <c r="N84" i="2" s="1"/>
  <c r="D84" i="2"/>
  <c r="AE85" i="2"/>
  <c r="AA85" i="2"/>
  <c r="W85" i="2"/>
  <c r="O85" i="2"/>
  <c r="K85" i="2"/>
  <c r="S85" i="2"/>
  <c r="G85" i="2"/>
  <c r="C85" i="2"/>
  <c r="E85" i="2" s="1"/>
  <c r="F85" i="2" s="1"/>
  <c r="L85" i="2" l="1"/>
  <c r="M85" i="2"/>
  <c r="N85" i="2" s="1"/>
  <c r="X85" i="2"/>
  <c r="Y85" i="2"/>
  <c r="Z85" i="2" s="1"/>
  <c r="AF85" i="2"/>
  <c r="AG85" i="2"/>
  <c r="AH85" i="2" s="1"/>
  <c r="P85" i="2"/>
  <c r="Q85" i="2"/>
  <c r="R85" i="2" s="1"/>
  <c r="H85" i="2"/>
  <c r="I85" i="2"/>
  <c r="J85" i="2" s="1"/>
  <c r="T85" i="2"/>
  <c r="U85" i="2"/>
  <c r="V85" i="2" s="1"/>
  <c r="AB85" i="2"/>
  <c r="AC85" i="2"/>
  <c r="AD85" i="2" s="1"/>
  <c r="D85" i="2"/>
  <c r="AE86" i="2"/>
  <c r="AA86" i="2"/>
  <c r="W86" i="2"/>
  <c r="O86" i="2"/>
  <c r="S86" i="2"/>
  <c r="K86" i="2"/>
  <c r="G86" i="2"/>
  <c r="C86" i="2"/>
  <c r="E86" i="2" s="1"/>
  <c r="F86" i="2" s="1"/>
  <c r="AF86" i="2" l="1"/>
  <c r="AG86" i="2"/>
  <c r="AH86" i="2" s="1"/>
  <c r="P86" i="2"/>
  <c r="Q86" i="2"/>
  <c r="R86" i="2" s="1"/>
  <c r="H86" i="2"/>
  <c r="I86" i="2"/>
  <c r="J86" i="2" s="1"/>
  <c r="X86" i="2"/>
  <c r="Y86" i="2"/>
  <c r="Z86" i="2" s="1"/>
  <c r="T86" i="2"/>
  <c r="U86" i="2"/>
  <c r="V86" i="2" s="1"/>
  <c r="L86" i="2"/>
  <c r="M86" i="2"/>
  <c r="N86" i="2" s="1"/>
  <c r="AB86" i="2"/>
  <c r="AC86" i="2"/>
  <c r="AD86" i="2" s="1"/>
  <c r="D86" i="2"/>
  <c r="AE87" i="2"/>
  <c r="AA87" i="2"/>
  <c r="W87" i="2"/>
  <c r="O87" i="2"/>
  <c r="S87" i="2"/>
  <c r="G87" i="2"/>
  <c r="K87" i="2"/>
  <c r="C87" i="2"/>
  <c r="E87" i="2" s="1"/>
  <c r="F87" i="2" s="1"/>
  <c r="AF87" i="2" l="1"/>
  <c r="AG87" i="2"/>
  <c r="AH87" i="2" s="1"/>
  <c r="L87" i="2"/>
  <c r="M87" i="2"/>
  <c r="N87" i="2" s="1"/>
  <c r="X87" i="2"/>
  <c r="Y87" i="2"/>
  <c r="Z87" i="2" s="1"/>
  <c r="T87" i="2"/>
  <c r="U87" i="2"/>
  <c r="V87" i="2" s="1"/>
  <c r="P87" i="2"/>
  <c r="Q87" i="2"/>
  <c r="R87" i="2" s="1"/>
  <c r="H87" i="2"/>
  <c r="I87" i="2"/>
  <c r="J87" i="2" s="1"/>
  <c r="AB87" i="2"/>
  <c r="AC87" i="2"/>
  <c r="AD87" i="2" s="1"/>
  <c r="D87" i="2"/>
  <c r="AE88" i="2"/>
  <c r="AA88" i="2"/>
  <c r="W88" i="2"/>
  <c r="S88" i="2"/>
  <c r="O88" i="2"/>
  <c r="K88" i="2"/>
  <c r="C88" i="2"/>
  <c r="E88" i="2" s="1"/>
  <c r="F88" i="2" s="1"/>
  <c r="G88" i="2"/>
  <c r="H88" i="2" l="1"/>
  <c r="I88" i="2"/>
  <c r="J88" i="2" s="1"/>
  <c r="X88" i="2"/>
  <c r="Y88" i="2"/>
  <c r="Z88" i="2" s="1"/>
  <c r="P88" i="2"/>
  <c r="Q88" i="2"/>
  <c r="R88" i="2" s="1"/>
  <c r="AF88" i="2"/>
  <c r="AG88" i="2"/>
  <c r="AH88" i="2" s="1"/>
  <c r="T88" i="2"/>
  <c r="U88" i="2"/>
  <c r="V88" i="2" s="1"/>
  <c r="L88" i="2"/>
  <c r="M88" i="2"/>
  <c r="N88" i="2" s="1"/>
  <c r="AB88" i="2"/>
  <c r="AC88" i="2"/>
  <c r="AD88" i="2" s="1"/>
  <c r="D88" i="2"/>
  <c r="AE89" i="2"/>
  <c r="W89" i="2"/>
  <c r="AA89" i="2"/>
  <c r="O89" i="2"/>
  <c r="S89" i="2"/>
  <c r="K89" i="2"/>
  <c r="G89" i="2"/>
  <c r="C89" i="2"/>
  <c r="E89" i="2" s="1"/>
  <c r="F89" i="2" s="1"/>
  <c r="AF89" i="2" l="1"/>
  <c r="AG89" i="2"/>
  <c r="AH89" i="2" s="1"/>
  <c r="H89" i="2"/>
  <c r="I89" i="2"/>
  <c r="J89" i="2" s="1"/>
  <c r="AB89" i="2"/>
  <c r="AC89" i="2"/>
  <c r="AD89" i="2" s="1"/>
  <c r="T89" i="2"/>
  <c r="U89" i="2"/>
  <c r="V89" i="2" s="1"/>
  <c r="P89" i="2"/>
  <c r="Q89" i="2"/>
  <c r="R89" i="2" s="1"/>
  <c r="L89" i="2"/>
  <c r="M89" i="2"/>
  <c r="N89" i="2" s="1"/>
  <c r="X89" i="2"/>
  <c r="Y89" i="2"/>
  <c r="Z89" i="2" s="1"/>
  <c r="D89" i="2"/>
  <c r="AE90" i="2"/>
  <c r="AA90" i="2"/>
  <c r="W90" i="2"/>
  <c r="O90" i="2"/>
  <c r="S90" i="2"/>
  <c r="K90" i="2"/>
  <c r="G90" i="2"/>
  <c r="C90" i="2"/>
  <c r="E90" i="2" s="1"/>
  <c r="F90" i="2" s="1"/>
  <c r="AF90" i="2" l="1"/>
  <c r="AG90" i="2"/>
  <c r="AH90" i="2" s="1"/>
  <c r="P90" i="2"/>
  <c r="Q90" i="2"/>
  <c r="R90" i="2" s="1"/>
  <c r="H90" i="2"/>
  <c r="I90" i="2"/>
  <c r="J90" i="2" s="1"/>
  <c r="X90" i="2"/>
  <c r="Y90" i="2"/>
  <c r="Z90" i="2" s="1"/>
  <c r="T90" i="2"/>
  <c r="U90" i="2"/>
  <c r="V90" i="2" s="1"/>
  <c r="L90" i="2"/>
  <c r="M90" i="2"/>
  <c r="N90" i="2" s="1"/>
  <c r="AB90" i="2"/>
  <c r="AC90" i="2"/>
  <c r="AD90" i="2" s="1"/>
  <c r="D90" i="2"/>
  <c r="AE91" i="2"/>
  <c r="AA91" i="2"/>
  <c r="W91" i="2"/>
  <c r="O91" i="2"/>
  <c r="S91" i="2"/>
  <c r="G91" i="2"/>
  <c r="K91" i="2"/>
  <c r="C91" i="2"/>
  <c r="E91" i="2" s="1"/>
  <c r="F91" i="2" s="1"/>
  <c r="T91" i="2" l="1"/>
  <c r="U91" i="2"/>
  <c r="V91" i="2" s="1"/>
  <c r="P91" i="2"/>
  <c r="Q91" i="2"/>
  <c r="R91" i="2" s="1"/>
  <c r="AF91" i="2"/>
  <c r="AG91" i="2"/>
  <c r="AH91" i="2" s="1"/>
  <c r="L91" i="2"/>
  <c r="M91" i="2"/>
  <c r="N91" i="2" s="1"/>
  <c r="X91" i="2"/>
  <c r="Y91" i="2"/>
  <c r="Z91" i="2" s="1"/>
  <c r="H91" i="2"/>
  <c r="I91" i="2"/>
  <c r="J91" i="2" s="1"/>
  <c r="AB91" i="2"/>
  <c r="AC91" i="2"/>
  <c r="AD91" i="2" s="1"/>
  <c r="D91" i="2"/>
  <c r="AE92" i="2"/>
  <c r="AA92" i="2"/>
  <c r="W92" i="2"/>
  <c r="S92" i="2"/>
  <c r="K92" i="2"/>
  <c r="O92" i="2"/>
  <c r="G92" i="2"/>
  <c r="C92" i="2"/>
  <c r="E92" i="2" s="1"/>
  <c r="F92" i="2" s="1"/>
  <c r="L92" i="2" l="1"/>
  <c r="M92" i="2"/>
  <c r="N92" i="2" s="1"/>
  <c r="T92" i="2"/>
  <c r="U92" i="2"/>
  <c r="V92" i="2" s="1"/>
  <c r="P92" i="2"/>
  <c r="Q92" i="2"/>
  <c r="R92" i="2" s="1"/>
  <c r="AF92" i="2"/>
  <c r="AG92" i="2"/>
  <c r="AH92" i="2" s="1"/>
  <c r="H92" i="2"/>
  <c r="I92" i="2"/>
  <c r="J92" i="2" s="1"/>
  <c r="X92" i="2"/>
  <c r="Y92" i="2"/>
  <c r="Z92" i="2" s="1"/>
  <c r="AB92" i="2"/>
  <c r="AC92" i="2"/>
  <c r="AD92" i="2" s="1"/>
  <c r="D92" i="2"/>
  <c r="AE93" i="2"/>
  <c r="AA93" i="2"/>
  <c r="W93" i="2"/>
  <c r="O93" i="2"/>
  <c r="S93" i="2"/>
  <c r="K93" i="2"/>
  <c r="C93" i="2"/>
  <c r="E93" i="2" s="1"/>
  <c r="F93" i="2" s="1"/>
  <c r="G93" i="2"/>
  <c r="AF93" i="2" l="1"/>
  <c r="AG93" i="2"/>
  <c r="AH93" i="2" s="1"/>
  <c r="H93" i="2"/>
  <c r="I93" i="2"/>
  <c r="J93" i="2" s="1"/>
  <c r="X93" i="2"/>
  <c r="Y93" i="2"/>
  <c r="Z93" i="2" s="1"/>
  <c r="T93" i="2"/>
  <c r="U93" i="2"/>
  <c r="V93" i="2" s="1"/>
  <c r="P93" i="2"/>
  <c r="Q93" i="2"/>
  <c r="R93" i="2" s="1"/>
  <c r="L93" i="2"/>
  <c r="M93" i="2"/>
  <c r="N93" i="2" s="1"/>
  <c r="AB93" i="2"/>
  <c r="AC93" i="2"/>
  <c r="AD93" i="2" s="1"/>
  <c r="D93" i="2"/>
  <c r="AE94" i="2"/>
  <c r="AA94" i="2"/>
  <c r="W94" i="2"/>
  <c r="O94" i="2"/>
  <c r="S94" i="2"/>
  <c r="K94" i="2"/>
  <c r="G94" i="2"/>
  <c r="C94" i="2"/>
  <c r="E94" i="2" s="1"/>
  <c r="F94" i="2" s="1"/>
  <c r="AF94" i="2" l="1"/>
  <c r="AG94" i="2"/>
  <c r="AH94" i="2" s="1"/>
  <c r="P94" i="2"/>
  <c r="Q94" i="2"/>
  <c r="R94" i="2" s="1"/>
  <c r="T94" i="2"/>
  <c r="U94" i="2"/>
  <c r="V94" i="2" s="1"/>
  <c r="H94" i="2"/>
  <c r="I94" i="2"/>
  <c r="J94" i="2" s="1"/>
  <c r="X94" i="2"/>
  <c r="Y94" i="2"/>
  <c r="Z94" i="2" s="1"/>
  <c r="L94" i="2"/>
  <c r="M94" i="2"/>
  <c r="N94" i="2" s="1"/>
  <c r="AB94" i="2"/>
  <c r="AC94" i="2"/>
  <c r="AD94" i="2" s="1"/>
  <c r="D94" i="2"/>
  <c r="AE95" i="2"/>
  <c r="AA95" i="2"/>
  <c r="W95" i="2"/>
  <c r="O95" i="2"/>
  <c r="S95" i="2"/>
  <c r="G95" i="2"/>
  <c r="K95" i="2"/>
  <c r="C95" i="2"/>
  <c r="E95" i="2" s="1"/>
  <c r="F95" i="2" s="1"/>
  <c r="AF95" i="2" l="1"/>
  <c r="AG95" i="2"/>
  <c r="AH95" i="2" s="1"/>
  <c r="T95" i="2"/>
  <c r="U95" i="2"/>
  <c r="V95" i="2" s="1"/>
  <c r="L95" i="2"/>
  <c r="M95" i="2"/>
  <c r="N95" i="2" s="1"/>
  <c r="X95" i="2"/>
  <c r="Y95" i="2"/>
  <c r="Z95" i="2" s="1"/>
  <c r="P95" i="2"/>
  <c r="Q95" i="2"/>
  <c r="R95" i="2" s="1"/>
  <c r="H95" i="2"/>
  <c r="I95" i="2"/>
  <c r="J95" i="2" s="1"/>
  <c r="AB95" i="2"/>
  <c r="AC95" i="2"/>
  <c r="AD95" i="2" s="1"/>
  <c r="D95" i="2"/>
  <c r="AE96" i="2"/>
  <c r="AA96" i="2"/>
  <c r="W96" i="2"/>
  <c r="S96" i="2"/>
  <c r="O96" i="2"/>
  <c r="K96" i="2"/>
  <c r="G96" i="2"/>
  <c r="C96" i="2"/>
  <c r="E96" i="2" s="1"/>
  <c r="F96" i="2" s="1"/>
  <c r="AF96" i="2" l="1"/>
  <c r="AG96" i="2"/>
  <c r="AH96" i="2" s="1"/>
  <c r="T96" i="2"/>
  <c r="U96" i="2"/>
  <c r="V96" i="2" s="1"/>
  <c r="H96" i="2"/>
  <c r="I96" i="2"/>
  <c r="J96" i="2" s="1"/>
  <c r="X96" i="2"/>
  <c r="Y96" i="2"/>
  <c r="Z96" i="2" s="1"/>
  <c r="P96" i="2"/>
  <c r="Q96" i="2"/>
  <c r="R96" i="2" s="1"/>
  <c r="L96" i="2"/>
  <c r="M96" i="2"/>
  <c r="N96" i="2" s="1"/>
  <c r="AB96" i="2"/>
  <c r="AC96" i="2"/>
  <c r="AD96" i="2" s="1"/>
  <c r="D96" i="2"/>
  <c r="AE97" i="2"/>
  <c r="W97" i="2"/>
  <c r="AA97" i="2"/>
  <c r="O97" i="2"/>
  <c r="K97" i="2"/>
  <c r="G97" i="2"/>
  <c r="C97" i="2"/>
  <c r="E97" i="2" s="1"/>
  <c r="F97" i="2" s="1"/>
  <c r="S97" i="2"/>
  <c r="T97" i="2" l="1"/>
  <c r="U97" i="2"/>
  <c r="V97" i="2" s="1"/>
  <c r="AF97" i="2"/>
  <c r="AG97" i="2"/>
  <c r="AH97" i="2" s="1"/>
  <c r="AB97" i="2"/>
  <c r="AC97" i="2"/>
  <c r="AD97" i="2" s="1"/>
  <c r="L97" i="2"/>
  <c r="M97" i="2"/>
  <c r="N97" i="2" s="1"/>
  <c r="P97" i="2"/>
  <c r="Q97" i="2"/>
  <c r="R97" i="2" s="1"/>
  <c r="H97" i="2"/>
  <c r="I97" i="2"/>
  <c r="J97" i="2" s="1"/>
  <c r="X97" i="2"/>
  <c r="Y97" i="2"/>
  <c r="Z97" i="2" s="1"/>
  <c r="D97" i="2"/>
  <c r="AE98" i="2"/>
  <c r="AA98" i="2"/>
  <c r="W98" i="2"/>
  <c r="O98" i="2"/>
  <c r="S98" i="2"/>
  <c r="K98" i="2"/>
  <c r="G98" i="2"/>
  <c r="C98" i="2"/>
  <c r="E98" i="2" s="1"/>
  <c r="F98" i="2" s="1"/>
  <c r="H98" i="2" l="1"/>
  <c r="I98" i="2"/>
  <c r="J98" i="2" s="1"/>
  <c r="AB98" i="2"/>
  <c r="AC98" i="2"/>
  <c r="AD98" i="2" s="1"/>
  <c r="T98" i="2"/>
  <c r="U98" i="2"/>
  <c r="V98" i="2" s="1"/>
  <c r="AF98" i="2"/>
  <c r="AG98" i="2"/>
  <c r="AH98" i="2" s="1"/>
  <c r="P98" i="2"/>
  <c r="Q98" i="2"/>
  <c r="R98" i="2" s="1"/>
  <c r="X98" i="2"/>
  <c r="Y98" i="2"/>
  <c r="Z98" i="2" s="1"/>
  <c r="L98" i="2"/>
  <c r="M98" i="2"/>
  <c r="N98" i="2" s="1"/>
  <c r="D98" i="2"/>
  <c r="AA99" i="2"/>
  <c r="AE99" i="2"/>
  <c r="W99" i="2"/>
  <c r="O99" i="2"/>
  <c r="S99" i="2"/>
  <c r="G99" i="2"/>
  <c r="K99" i="2"/>
  <c r="C99" i="2"/>
  <c r="E99" i="2" s="1"/>
  <c r="F99" i="2" s="1"/>
  <c r="AB99" i="2" l="1"/>
  <c r="AC99" i="2"/>
  <c r="AD99" i="2" s="1"/>
  <c r="X99" i="2"/>
  <c r="Y99" i="2"/>
  <c r="Z99" i="2" s="1"/>
  <c r="T99" i="2"/>
  <c r="U99" i="2"/>
  <c r="V99" i="2" s="1"/>
  <c r="P99" i="2"/>
  <c r="Q99" i="2"/>
  <c r="R99" i="2" s="1"/>
  <c r="L99" i="2"/>
  <c r="M99" i="2"/>
  <c r="N99" i="2" s="1"/>
  <c r="H99" i="2"/>
  <c r="I99" i="2"/>
  <c r="J99" i="2" s="1"/>
  <c r="AF99" i="2"/>
  <c r="AG99" i="2"/>
  <c r="AH99" i="2" s="1"/>
  <c r="D99" i="2"/>
  <c r="AE100" i="2"/>
  <c r="AA100" i="2"/>
  <c r="W100" i="2"/>
  <c r="S100" i="2"/>
  <c r="O100" i="2"/>
  <c r="K100" i="2"/>
  <c r="G100" i="2"/>
  <c r="C100" i="2"/>
  <c r="E100" i="2" s="1"/>
  <c r="F100" i="2" s="1"/>
  <c r="AF100" i="2" l="1"/>
  <c r="AG100" i="2"/>
  <c r="AH100" i="2" s="1"/>
  <c r="T100" i="2"/>
  <c r="U100" i="2"/>
  <c r="V100" i="2" s="1"/>
  <c r="H100" i="2"/>
  <c r="I100" i="2"/>
  <c r="J100" i="2" s="1"/>
  <c r="X100" i="2"/>
  <c r="Y100" i="2"/>
  <c r="Z100" i="2" s="1"/>
  <c r="P100" i="2"/>
  <c r="Q100" i="2"/>
  <c r="R100" i="2" s="1"/>
  <c r="L100" i="2"/>
  <c r="M100" i="2"/>
  <c r="N100" i="2" s="1"/>
  <c r="AB100" i="2"/>
  <c r="AC100" i="2"/>
  <c r="AD100" i="2" s="1"/>
  <c r="D100" i="2"/>
  <c r="AE101" i="2"/>
  <c r="AA101" i="2"/>
  <c r="W101" i="2"/>
  <c r="O101" i="2"/>
  <c r="K101" i="2"/>
  <c r="S101" i="2"/>
  <c r="G101" i="2"/>
  <c r="C101" i="2"/>
  <c r="E101" i="2" s="1"/>
  <c r="F101" i="2" s="1"/>
  <c r="L101" i="2" l="1"/>
  <c r="M101" i="2"/>
  <c r="N101" i="2" s="1"/>
  <c r="P101" i="2"/>
  <c r="Q101" i="2"/>
  <c r="R101" i="2" s="1"/>
  <c r="H101" i="2"/>
  <c r="I101" i="2"/>
  <c r="J101" i="2" s="1"/>
  <c r="X101" i="2"/>
  <c r="Y101" i="2"/>
  <c r="Z101" i="2" s="1"/>
  <c r="AF101" i="2"/>
  <c r="AG101" i="2"/>
  <c r="AH101" i="2" s="1"/>
  <c r="T101" i="2"/>
  <c r="U101" i="2"/>
  <c r="V101" i="2" s="1"/>
  <c r="AB101" i="2"/>
  <c r="AC101" i="2"/>
  <c r="AD101" i="2" s="1"/>
  <c r="D101" i="2"/>
  <c r="AE102" i="2"/>
  <c r="AA102" i="2"/>
  <c r="W102" i="2"/>
  <c r="O102" i="2"/>
  <c r="S102" i="2"/>
  <c r="K102" i="2"/>
  <c r="G102" i="2"/>
  <c r="C102" i="2"/>
  <c r="E102" i="2" s="1"/>
  <c r="F102" i="2" s="1"/>
  <c r="T102" i="2" l="1"/>
  <c r="U102" i="2"/>
  <c r="V102" i="2" s="1"/>
  <c r="AF102" i="2"/>
  <c r="AG102" i="2"/>
  <c r="AH102" i="2" s="1"/>
  <c r="P102" i="2"/>
  <c r="Q102" i="2"/>
  <c r="R102" i="2" s="1"/>
  <c r="H102" i="2"/>
  <c r="I102" i="2"/>
  <c r="J102" i="2" s="1"/>
  <c r="X102" i="2"/>
  <c r="Y102" i="2"/>
  <c r="Z102" i="2" s="1"/>
  <c r="L102" i="2"/>
  <c r="M102" i="2"/>
  <c r="N102" i="2" s="1"/>
  <c r="AB102" i="2"/>
  <c r="AC102" i="2"/>
  <c r="AD102" i="2" s="1"/>
  <c r="D102" i="2"/>
  <c r="AE103" i="2"/>
  <c r="AA103" i="2"/>
  <c r="W103" i="2"/>
  <c r="O103" i="2"/>
  <c r="S103" i="2"/>
  <c r="G103" i="2"/>
  <c r="C103" i="2"/>
  <c r="E103" i="2" s="1"/>
  <c r="F103" i="2" s="1"/>
  <c r="K103" i="2"/>
  <c r="L103" i="2" l="1"/>
  <c r="M103" i="2"/>
  <c r="N103" i="2" s="1"/>
  <c r="T103" i="2"/>
  <c r="U103" i="2"/>
  <c r="V103" i="2" s="1"/>
  <c r="P103" i="2"/>
  <c r="Q103" i="2"/>
  <c r="R103" i="2" s="1"/>
  <c r="X103" i="2"/>
  <c r="Y103" i="2"/>
  <c r="Z103" i="2" s="1"/>
  <c r="AF103" i="2"/>
  <c r="AG103" i="2"/>
  <c r="AH103" i="2" s="1"/>
  <c r="H103" i="2"/>
  <c r="I103" i="2"/>
  <c r="J103" i="2" s="1"/>
  <c r="AB103" i="2"/>
  <c r="AC103" i="2"/>
  <c r="AD103" i="2" s="1"/>
  <c r="D103" i="2"/>
  <c r="AE104" i="2"/>
  <c r="AA104" i="2"/>
  <c r="W104" i="2"/>
  <c r="S104" i="2"/>
  <c r="O104" i="2"/>
  <c r="K104" i="2"/>
  <c r="C104" i="2"/>
  <c r="E104" i="2" s="1"/>
  <c r="F104" i="2" s="1"/>
  <c r="G104" i="2"/>
  <c r="H104" i="2" l="1"/>
  <c r="I104" i="2"/>
  <c r="J104" i="2" s="1"/>
  <c r="P104" i="2"/>
  <c r="Q104" i="2"/>
  <c r="R104" i="2" s="1"/>
  <c r="T104" i="2"/>
  <c r="U104" i="2"/>
  <c r="V104" i="2" s="1"/>
  <c r="X104" i="2"/>
  <c r="Y104" i="2"/>
  <c r="Z104" i="2" s="1"/>
  <c r="AF104" i="2"/>
  <c r="AG104" i="2"/>
  <c r="AH104" i="2" s="1"/>
  <c r="L104" i="2"/>
  <c r="M104" i="2"/>
  <c r="N104" i="2" s="1"/>
  <c r="AB104" i="2"/>
  <c r="AC104" i="2"/>
  <c r="AD104" i="2" s="1"/>
  <c r="D104" i="2"/>
  <c r="AE105" i="2"/>
  <c r="AA105" i="2"/>
  <c r="W105" i="2"/>
  <c r="S105" i="2"/>
  <c r="O105" i="2"/>
  <c r="K105" i="2"/>
  <c r="G105" i="2"/>
  <c r="C105" i="2"/>
  <c r="E105" i="2" s="1"/>
  <c r="F105" i="2" s="1"/>
  <c r="T105" i="2" l="1"/>
  <c r="U105" i="2"/>
  <c r="V105" i="2" s="1"/>
  <c r="AF105" i="2"/>
  <c r="AG105" i="2"/>
  <c r="AH105" i="2" s="1"/>
  <c r="H105" i="2"/>
  <c r="I105" i="2"/>
  <c r="J105" i="2" s="1"/>
  <c r="P105" i="2"/>
  <c r="Q105" i="2"/>
  <c r="R105" i="2" s="1"/>
  <c r="X105" i="2"/>
  <c r="Y105" i="2"/>
  <c r="Z105" i="2" s="1"/>
  <c r="L105" i="2"/>
  <c r="M105" i="2"/>
  <c r="N105" i="2" s="1"/>
  <c r="AB105" i="2"/>
  <c r="AC105" i="2"/>
  <c r="AD105" i="2" s="1"/>
  <c r="D105" i="2"/>
  <c r="AE106" i="2"/>
  <c r="AA106" i="2"/>
  <c r="W106" i="2"/>
  <c r="O106" i="2"/>
  <c r="K106" i="2"/>
  <c r="S106" i="2"/>
  <c r="G106" i="2"/>
  <c r="C106" i="2"/>
  <c r="E106" i="2" s="1"/>
  <c r="F106" i="2" s="1"/>
  <c r="L106" i="2" l="1"/>
  <c r="M106" i="2"/>
  <c r="N106" i="2" s="1"/>
  <c r="P106" i="2"/>
  <c r="Q106" i="2"/>
  <c r="R106" i="2" s="1"/>
  <c r="AF106" i="2"/>
  <c r="AG106" i="2"/>
  <c r="AH106" i="2" s="1"/>
  <c r="H106" i="2"/>
  <c r="I106" i="2"/>
  <c r="J106" i="2" s="1"/>
  <c r="X106" i="2"/>
  <c r="Y106" i="2"/>
  <c r="Z106" i="2" s="1"/>
  <c r="T106" i="2"/>
  <c r="U106" i="2"/>
  <c r="V106" i="2" s="1"/>
  <c r="AB106" i="2"/>
  <c r="AC106" i="2"/>
  <c r="AD106" i="2" s="1"/>
  <c r="D106" i="2"/>
  <c r="AE107" i="2"/>
  <c r="AA107" i="2"/>
  <c r="W107" i="2"/>
  <c r="O107" i="2"/>
  <c r="S107" i="2"/>
  <c r="G107" i="2"/>
  <c r="K107" i="2"/>
  <c r="C107" i="2"/>
  <c r="E107" i="2" s="1"/>
  <c r="F107" i="2" s="1"/>
  <c r="P107" i="2" l="1"/>
  <c r="Q107" i="2"/>
  <c r="R107" i="2" s="1"/>
  <c r="AF107" i="2"/>
  <c r="AG107" i="2"/>
  <c r="AH107" i="2" s="1"/>
  <c r="L107" i="2"/>
  <c r="M107" i="2"/>
  <c r="N107" i="2" s="1"/>
  <c r="X107" i="2"/>
  <c r="Y107" i="2"/>
  <c r="Z107" i="2" s="1"/>
  <c r="T107" i="2"/>
  <c r="U107" i="2"/>
  <c r="V107" i="2" s="1"/>
  <c r="H107" i="2"/>
  <c r="I107" i="2"/>
  <c r="J107" i="2" s="1"/>
  <c r="AB107" i="2"/>
  <c r="AC107" i="2"/>
  <c r="AD107" i="2" s="1"/>
  <c r="D107" i="2"/>
  <c r="AE108" i="2"/>
  <c r="W108" i="2"/>
  <c r="AA108" i="2"/>
  <c r="S108" i="2"/>
  <c r="K108" i="2"/>
  <c r="G108" i="2"/>
  <c r="O108" i="2"/>
  <c r="C108" i="2"/>
  <c r="E108" i="2" s="1"/>
  <c r="F108" i="2" s="1"/>
  <c r="L108" i="2" l="1"/>
  <c r="M108" i="2"/>
  <c r="N108" i="2" s="1"/>
  <c r="T108" i="2"/>
  <c r="U108" i="2"/>
  <c r="V108" i="2" s="1"/>
  <c r="AF108" i="2"/>
  <c r="AG108" i="2"/>
  <c r="AH108" i="2" s="1"/>
  <c r="P108" i="2"/>
  <c r="Q108" i="2"/>
  <c r="R108" i="2" s="1"/>
  <c r="AB108" i="2"/>
  <c r="AC108" i="2"/>
  <c r="AD108" i="2" s="1"/>
  <c r="H108" i="2"/>
  <c r="I108" i="2"/>
  <c r="J108" i="2" s="1"/>
  <c r="X108" i="2"/>
  <c r="Y108" i="2"/>
  <c r="Z108" i="2" s="1"/>
  <c r="D108" i="2"/>
  <c r="AE109" i="2"/>
  <c r="AA109" i="2"/>
  <c r="W109" i="2"/>
  <c r="S109" i="2"/>
  <c r="O109" i="2"/>
  <c r="K109" i="2"/>
  <c r="C109" i="2"/>
  <c r="E109" i="2" s="1"/>
  <c r="F109" i="2" s="1"/>
  <c r="G109" i="2"/>
  <c r="AF109" i="2" l="1"/>
  <c r="AG109" i="2"/>
  <c r="AH109" i="2" s="1"/>
  <c r="H109" i="2"/>
  <c r="I109" i="2"/>
  <c r="J109" i="2" s="1"/>
  <c r="T109" i="2"/>
  <c r="U109" i="2"/>
  <c r="V109" i="2" s="1"/>
  <c r="P109" i="2"/>
  <c r="Q109" i="2"/>
  <c r="R109" i="2" s="1"/>
  <c r="X109" i="2"/>
  <c r="Y109" i="2"/>
  <c r="Z109" i="2" s="1"/>
  <c r="L109" i="2"/>
  <c r="M109" i="2"/>
  <c r="N109" i="2" s="1"/>
  <c r="AB109" i="2"/>
  <c r="AC109" i="2"/>
  <c r="AD109" i="2" s="1"/>
  <c r="D109" i="2"/>
  <c r="AE110" i="2"/>
  <c r="AA110" i="2"/>
  <c r="W110" i="2"/>
  <c r="S110" i="2"/>
  <c r="O110" i="2"/>
  <c r="K110" i="2"/>
  <c r="G110" i="2"/>
  <c r="C110" i="2"/>
  <c r="E110" i="2" s="1"/>
  <c r="F110" i="2" s="1"/>
  <c r="T110" i="2" l="1"/>
  <c r="U110" i="2"/>
  <c r="V110" i="2" s="1"/>
  <c r="AF110" i="2"/>
  <c r="AG110" i="2"/>
  <c r="AH110" i="2" s="1"/>
  <c r="H110" i="2"/>
  <c r="I110" i="2"/>
  <c r="J110" i="2" s="1"/>
  <c r="P110" i="2"/>
  <c r="Q110" i="2"/>
  <c r="R110" i="2" s="1"/>
  <c r="X110" i="2"/>
  <c r="Y110" i="2"/>
  <c r="Z110" i="2" s="1"/>
  <c r="L110" i="2"/>
  <c r="M110" i="2"/>
  <c r="N110" i="2" s="1"/>
  <c r="AB110" i="2"/>
  <c r="AC110" i="2"/>
  <c r="AD110" i="2" s="1"/>
  <c r="D110" i="2"/>
  <c r="AE111" i="2"/>
  <c r="AA111" i="2"/>
  <c r="O111" i="2"/>
  <c r="W111" i="2"/>
  <c r="S111" i="2"/>
  <c r="G111" i="2"/>
  <c r="K111" i="2"/>
  <c r="C111" i="2"/>
  <c r="E111" i="2" s="1"/>
  <c r="F111" i="2" s="1"/>
  <c r="X111" i="2" l="1"/>
  <c r="Y111" i="2"/>
  <c r="Z111" i="2" s="1"/>
  <c r="T111" i="2"/>
  <c r="U111" i="2"/>
  <c r="V111" i="2" s="1"/>
  <c r="P111" i="2"/>
  <c r="Q111" i="2"/>
  <c r="R111" i="2" s="1"/>
  <c r="AF111" i="2"/>
  <c r="AG111" i="2"/>
  <c r="AH111" i="2" s="1"/>
  <c r="L111" i="2"/>
  <c r="M111" i="2"/>
  <c r="N111" i="2" s="1"/>
  <c r="H111" i="2"/>
  <c r="I111" i="2"/>
  <c r="J111" i="2" s="1"/>
  <c r="AB111" i="2"/>
  <c r="AC111" i="2"/>
  <c r="AD111" i="2" s="1"/>
  <c r="D111" i="2"/>
  <c r="AE112" i="2"/>
  <c r="AA112" i="2"/>
  <c r="W112" i="2"/>
  <c r="S112" i="2"/>
  <c r="O112" i="2"/>
  <c r="K112" i="2"/>
  <c r="G112" i="2"/>
  <c r="C112" i="2"/>
  <c r="E112" i="2" s="1"/>
  <c r="F112" i="2" s="1"/>
  <c r="AF112" i="2" l="1"/>
  <c r="AG112" i="2"/>
  <c r="AH112" i="2" s="1"/>
  <c r="T112" i="2"/>
  <c r="U112" i="2"/>
  <c r="V112" i="2" s="1"/>
  <c r="H112" i="2"/>
  <c r="I112" i="2"/>
  <c r="J112" i="2" s="1"/>
  <c r="X112" i="2"/>
  <c r="Y112" i="2"/>
  <c r="Z112" i="2" s="1"/>
  <c r="P112" i="2"/>
  <c r="Q112" i="2"/>
  <c r="R112" i="2" s="1"/>
  <c r="L112" i="2"/>
  <c r="M112" i="2"/>
  <c r="N112" i="2" s="1"/>
  <c r="AB112" i="2"/>
  <c r="AC112" i="2"/>
  <c r="AD112" i="2" s="1"/>
  <c r="D112" i="2"/>
  <c r="AE113" i="2"/>
  <c r="AA113" i="2"/>
  <c r="W113" i="2"/>
  <c r="S113" i="2"/>
  <c r="O113" i="2"/>
  <c r="K113" i="2"/>
  <c r="G113" i="2"/>
  <c r="C113" i="2"/>
  <c r="E113" i="2" s="1"/>
  <c r="F113" i="2" s="1"/>
  <c r="P113" i="2" l="1"/>
  <c r="Q113" i="2"/>
  <c r="R113" i="2" s="1"/>
  <c r="T113" i="2"/>
  <c r="U113" i="2"/>
  <c r="V113" i="2" s="1"/>
  <c r="H113" i="2"/>
  <c r="I113" i="2"/>
  <c r="J113" i="2" s="1"/>
  <c r="AF113" i="2"/>
  <c r="AG113" i="2"/>
  <c r="AH113" i="2" s="1"/>
  <c r="X113" i="2"/>
  <c r="Y113" i="2"/>
  <c r="Z113" i="2" s="1"/>
  <c r="L113" i="2"/>
  <c r="M113" i="2"/>
  <c r="N113" i="2" s="1"/>
  <c r="AB113" i="2"/>
  <c r="AC113" i="2"/>
  <c r="AD113" i="2" s="1"/>
  <c r="D113" i="2"/>
  <c r="AE114" i="2"/>
  <c r="AA114" i="2"/>
  <c r="W114" i="2"/>
  <c r="S114" i="2"/>
  <c r="O114" i="2"/>
  <c r="K114" i="2"/>
  <c r="G114" i="2"/>
  <c r="C114" i="2"/>
  <c r="E114" i="2" s="1"/>
  <c r="F114" i="2" s="1"/>
  <c r="AF114" i="2" l="1"/>
  <c r="AG114" i="2"/>
  <c r="AH114" i="2" s="1"/>
  <c r="T114" i="2"/>
  <c r="U114" i="2"/>
  <c r="V114" i="2" s="1"/>
  <c r="P114" i="2"/>
  <c r="Q114" i="2"/>
  <c r="R114" i="2" s="1"/>
  <c r="H114" i="2"/>
  <c r="I114" i="2"/>
  <c r="J114" i="2" s="1"/>
  <c r="X114" i="2"/>
  <c r="Y114" i="2"/>
  <c r="Z114" i="2" s="1"/>
  <c r="L114" i="2"/>
  <c r="M114" i="2"/>
  <c r="N114" i="2" s="1"/>
  <c r="AB114" i="2"/>
  <c r="AC114" i="2"/>
  <c r="AD114" i="2" s="1"/>
  <c r="D114" i="2"/>
  <c r="AE115" i="2"/>
  <c r="AA115" i="2"/>
  <c r="W115" i="2"/>
  <c r="S115" i="2"/>
  <c r="O115" i="2"/>
  <c r="G115" i="2"/>
  <c r="K115" i="2"/>
  <c r="C115" i="2"/>
  <c r="E115" i="2" s="1"/>
  <c r="F115" i="2" s="1"/>
  <c r="P115" i="2" l="1"/>
  <c r="Q115" i="2"/>
  <c r="R115" i="2" s="1"/>
  <c r="T115" i="2"/>
  <c r="U115" i="2"/>
  <c r="V115" i="2" s="1"/>
  <c r="AF115" i="2"/>
  <c r="AG115" i="2"/>
  <c r="AH115" i="2" s="1"/>
  <c r="L115" i="2"/>
  <c r="M115" i="2"/>
  <c r="N115" i="2" s="1"/>
  <c r="X115" i="2"/>
  <c r="Y115" i="2"/>
  <c r="Z115" i="2" s="1"/>
  <c r="H115" i="2"/>
  <c r="I115" i="2"/>
  <c r="J115" i="2" s="1"/>
  <c r="AB115" i="2"/>
  <c r="AC115" i="2"/>
  <c r="AD115" i="2" s="1"/>
  <c r="D115" i="2"/>
  <c r="AE116" i="2"/>
  <c r="AA116" i="2"/>
  <c r="W116" i="2"/>
  <c r="O116" i="2"/>
  <c r="K116" i="2"/>
  <c r="G116" i="2"/>
  <c r="S116" i="2"/>
  <c r="C116" i="2"/>
  <c r="E116" i="2" s="1"/>
  <c r="F116" i="2" s="1"/>
  <c r="P116" i="2" l="1"/>
  <c r="Q116" i="2"/>
  <c r="R116" i="2" s="1"/>
  <c r="L116" i="2"/>
  <c r="M116" i="2"/>
  <c r="N116" i="2" s="1"/>
  <c r="X116" i="2"/>
  <c r="Y116" i="2"/>
  <c r="Z116" i="2" s="1"/>
  <c r="AF116" i="2"/>
  <c r="AG116" i="2"/>
  <c r="AH116" i="2" s="1"/>
  <c r="T116" i="2"/>
  <c r="U116" i="2"/>
  <c r="V116" i="2" s="1"/>
  <c r="H116" i="2"/>
  <c r="I116" i="2"/>
  <c r="J116" i="2" s="1"/>
  <c r="AB116" i="2"/>
  <c r="AC116" i="2"/>
  <c r="AD116" i="2" s="1"/>
  <c r="D116" i="2"/>
  <c r="AE117" i="2"/>
  <c r="AA117" i="2"/>
  <c r="W117" i="2"/>
  <c r="S117" i="2"/>
  <c r="O117" i="2"/>
  <c r="K117" i="2"/>
  <c r="G117" i="2"/>
  <c r="C117" i="2"/>
  <c r="E117" i="2" s="1"/>
  <c r="F117" i="2" s="1"/>
  <c r="P117" i="2" l="1"/>
  <c r="Q117" i="2"/>
  <c r="R117" i="2" s="1"/>
  <c r="T117" i="2"/>
  <c r="U117" i="2"/>
  <c r="V117" i="2" s="1"/>
  <c r="AF117" i="2"/>
  <c r="AG117" i="2"/>
  <c r="AH117" i="2" s="1"/>
  <c r="H117" i="2"/>
  <c r="I117" i="2"/>
  <c r="J117" i="2" s="1"/>
  <c r="X117" i="2"/>
  <c r="Y117" i="2"/>
  <c r="Z117" i="2" s="1"/>
  <c r="L117" i="2"/>
  <c r="M117" i="2"/>
  <c r="N117" i="2" s="1"/>
  <c r="AB117" i="2"/>
  <c r="AC117" i="2"/>
  <c r="AD117" i="2" s="1"/>
  <c r="D117" i="2"/>
  <c r="AE118" i="2"/>
  <c r="AA118" i="2"/>
  <c r="W118" i="2"/>
  <c r="O118" i="2"/>
  <c r="S118" i="2"/>
  <c r="K118" i="2"/>
  <c r="G118" i="2"/>
  <c r="C118" i="2"/>
  <c r="E118" i="2" s="1"/>
  <c r="F118" i="2" s="1"/>
  <c r="T118" i="2" l="1"/>
  <c r="U118" i="2"/>
  <c r="V118" i="2" s="1"/>
  <c r="P118" i="2"/>
  <c r="Q118" i="2"/>
  <c r="R118" i="2" s="1"/>
  <c r="H118" i="2"/>
  <c r="I118" i="2"/>
  <c r="J118" i="2" s="1"/>
  <c r="X118" i="2"/>
  <c r="Y118" i="2"/>
  <c r="Z118" i="2" s="1"/>
  <c r="AF118" i="2"/>
  <c r="AG118" i="2"/>
  <c r="AH118" i="2" s="1"/>
  <c r="L118" i="2"/>
  <c r="M118" i="2"/>
  <c r="N118" i="2" s="1"/>
  <c r="AB118" i="2"/>
  <c r="AC118" i="2"/>
  <c r="AD118" i="2" s="1"/>
  <c r="D118" i="2"/>
  <c r="AE119" i="2"/>
  <c r="AA119" i="2"/>
  <c r="W119" i="2"/>
  <c r="O119" i="2"/>
  <c r="S119" i="2"/>
  <c r="G119" i="2"/>
  <c r="K119" i="2"/>
  <c r="C119" i="2"/>
  <c r="E119" i="2" s="1"/>
  <c r="F119" i="2" s="1"/>
  <c r="AF119" i="2" l="1"/>
  <c r="AG119" i="2"/>
  <c r="AH119" i="2" s="1"/>
  <c r="P119" i="2"/>
  <c r="Q119" i="2"/>
  <c r="R119" i="2" s="1"/>
  <c r="T119" i="2"/>
  <c r="U119" i="2"/>
  <c r="V119" i="2" s="1"/>
  <c r="L119" i="2"/>
  <c r="M119" i="2"/>
  <c r="N119" i="2" s="1"/>
  <c r="X119" i="2"/>
  <c r="Y119" i="2"/>
  <c r="Z119" i="2" s="1"/>
  <c r="H119" i="2"/>
  <c r="I119" i="2"/>
  <c r="J119" i="2" s="1"/>
  <c r="AB119" i="2"/>
  <c r="AC119" i="2"/>
  <c r="AD119" i="2" s="1"/>
  <c r="D119" i="2"/>
  <c r="AE120" i="2"/>
  <c r="AA120" i="2"/>
  <c r="W120" i="2"/>
  <c r="S120" i="2"/>
  <c r="O120" i="2"/>
  <c r="K120" i="2"/>
  <c r="G120" i="2"/>
  <c r="C120" i="2"/>
  <c r="E120" i="2" s="1"/>
  <c r="F120" i="2" s="1"/>
  <c r="T120" i="2" l="1"/>
  <c r="U120" i="2"/>
  <c r="V120" i="2" s="1"/>
  <c r="P120" i="2"/>
  <c r="Q120" i="2"/>
  <c r="R120" i="2" s="1"/>
  <c r="H120" i="2"/>
  <c r="I120" i="2"/>
  <c r="J120" i="2" s="1"/>
  <c r="AF120" i="2"/>
  <c r="AG120" i="2"/>
  <c r="AH120" i="2" s="1"/>
  <c r="X120" i="2"/>
  <c r="Y120" i="2"/>
  <c r="Z120" i="2" s="1"/>
  <c r="L120" i="2"/>
  <c r="M120" i="2"/>
  <c r="N120" i="2" s="1"/>
  <c r="AB120" i="2"/>
  <c r="AC120" i="2"/>
  <c r="AD120" i="2" s="1"/>
  <c r="D120" i="2"/>
  <c r="AE121" i="2"/>
  <c r="AA121" i="2"/>
  <c r="W121" i="2"/>
  <c r="S121" i="2"/>
  <c r="O121" i="2"/>
  <c r="K121" i="2"/>
  <c r="G121" i="2"/>
  <c r="C121" i="2"/>
  <c r="E121" i="2" s="1"/>
  <c r="F121" i="2" s="1"/>
  <c r="P121" i="2" l="1"/>
  <c r="Q121" i="2"/>
  <c r="R121" i="2" s="1"/>
  <c r="T121" i="2"/>
  <c r="U121" i="2"/>
  <c r="V121" i="2" s="1"/>
  <c r="AF121" i="2"/>
  <c r="AG121" i="2"/>
  <c r="AH121" i="2" s="1"/>
  <c r="X121" i="2"/>
  <c r="Y121" i="2"/>
  <c r="Z121" i="2" s="1"/>
  <c r="H121" i="2"/>
  <c r="I121" i="2"/>
  <c r="J121" i="2" s="1"/>
  <c r="L121" i="2"/>
  <c r="M121" i="2"/>
  <c r="N121" i="2" s="1"/>
  <c r="AB121" i="2"/>
  <c r="AC121" i="2"/>
  <c r="AD121" i="2" s="1"/>
  <c r="D121" i="2"/>
  <c r="AE122" i="2"/>
  <c r="AA122" i="2"/>
  <c r="W122" i="2"/>
  <c r="O122" i="2"/>
  <c r="K122" i="2"/>
  <c r="S122" i="2"/>
  <c r="G122" i="2"/>
  <c r="C122" i="2"/>
  <c r="E122" i="2" s="1"/>
  <c r="F122" i="2" s="1"/>
  <c r="P122" i="2" l="1"/>
  <c r="Q122" i="2"/>
  <c r="R122" i="2" s="1"/>
  <c r="L122" i="2"/>
  <c r="M122" i="2"/>
  <c r="N122" i="2" s="1"/>
  <c r="X122" i="2"/>
  <c r="Y122" i="2"/>
  <c r="Z122" i="2" s="1"/>
  <c r="AF122" i="2"/>
  <c r="AG122" i="2"/>
  <c r="AH122" i="2" s="1"/>
  <c r="H122" i="2"/>
  <c r="I122" i="2"/>
  <c r="J122" i="2" s="1"/>
  <c r="T122" i="2"/>
  <c r="U122" i="2"/>
  <c r="V122" i="2" s="1"/>
  <c r="AB122" i="2"/>
  <c r="AC122" i="2"/>
  <c r="AD122" i="2" s="1"/>
  <c r="D122" i="2"/>
  <c r="AE123" i="2"/>
  <c r="AA123" i="2"/>
  <c r="W123" i="2"/>
  <c r="S123" i="2"/>
  <c r="O123" i="2"/>
  <c r="G123" i="2"/>
  <c r="K123" i="2"/>
  <c r="C123" i="2"/>
  <c r="E123" i="2" s="1"/>
  <c r="F123" i="2" s="1"/>
  <c r="T123" i="2" l="1"/>
  <c r="U123" i="2"/>
  <c r="V123" i="2" s="1"/>
  <c r="AF123" i="2"/>
  <c r="AG123" i="2"/>
  <c r="AH123" i="2" s="1"/>
  <c r="L123" i="2"/>
  <c r="M123" i="2"/>
  <c r="N123" i="2" s="1"/>
  <c r="P123" i="2"/>
  <c r="Q123" i="2"/>
  <c r="R123" i="2" s="1"/>
  <c r="X123" i="2"/>
  <c r="Y123" i="2"/>
  <c r="Z123" i="2" s="1"/>
  <c r="H123" i="2"/>
  <c r="I123" i="2"/>
  <c r="J123" i="2" s="1"/>
  <c r="AB123" i="2"/>
  <c r="AC123" i="2"/>
  <c r="AD123" i="2" s="1"/>
  <c r="D123" i="2"/>
  <c r="AE124" i="2"/>
  <c r="W124" i="2"/>
  <c r="AA124" i="2"/>
  <c r="S124" i="2"/>
  <c r="K124" i="2"/>
  <c r="O124" i="2"/>
  <c r="G124" i="2"/>
  <c r="C124" i="2"/>
  <c r="E124" i="2" s="1"/>
  <c r="F124" i="2" s="1"/>
  <c r="T124" i="2" l="1"/>
  <c r="U124" i="2"/>
  <c r="V124" i="2" s="1"/>
  <c r="L124" i="2"/>
  <c r="M124" i="2"/>
  <c r="N124" i="2" s="1"/>
  <c r="H124" i="2"/>
  <c r="I124" i="2"/>
  <c r="J124" i="2" s="1"/>
  <c r="AB124" i="2"/>
  <c r="AC124" i="2"/>
  <c r="AD124" i="2" s="1"/>
  <c r="AF124" i="2"/>
  <c r="AG124" i="2"/>
  <c r="AH124" i="2" s="1"/>
  <c r="P124" i="2"/>
  <c r="Q124" i="2"/>
  <c r="R124" i="2" s="1"/>
  <c r="X124" i="2"/>
  <c r="Y124" i="2"/>
  <c r="Z124" i="2" s="1"/>
  <c r="D124" i="2"/>
  <c r="AE125" i="2"/>
  <c r="AA125" i="2"/>
  <c r="W125" i="2"/>
  <c r="S125" i="2"/>
  <c r="O125" i="2"/>
  <c r="K125" i="2"/>
  <c r="G125" i="2"/>
  <c r="C125" i="2"/>
  <c r="E125" i="2" s="1"/>
  <c r="F125" i="2" s="1"/>
  <c r="T125" i="2" l="1"/>
  <c r="U125" i="2"/>
  <c r="V125" i="2" s="1"/>
  <c r="P125" i="2"/>
  <c r="Q125" i="2"/>
  <c r="R125" i="2" s="1"/>
  <c r="X125" i="2"/>
  <c r="Y125" i="2"/>
  <c r="Z125" i="2" s="1"/>
  <c r="AF125" i="2"/>
  <c r="AG125" i="2"/>
  <c r="AH125" i="2" s="1"/>
  <c r="H125" i="2"/>
  <c r="I125" i="2"/>
  <c r="J125" i="2" s="1"/>
  <c r="L125" i="2"/>
  <c r="M125" i="2"/>
  <c r="N125" i="2" s="1"/>
  <c r="AB125" i="2"/>
  <c r="AC125" i="2"/>
  <c r="AD125" i="2" s="1"/>
  <c r="D125" i="2"/>
  <c r="AE126" i="2"/>
  <c r="AA126" i="2"/>
  <c r="W126" i="2"/>
  <c r="S126" i="2"/>
  <c r="O126" i="2"/>
  <c r="K126" i="2"/>
  <c r="G126" i="2"/>
  <c r="C126" i="2"/>
  <c r="E126" i="2" s="1"/>
  <c r="F126" i="2" s="1"/>
  <c r="P126" i="2" l="1"/>
  <c r="Q126" i="2"/>
  <c r="R126" i="2" s="1"/>
  <c r="T126" i="2"/>
  <c r="U126" i="2"/>
  <c r="V126" i="2" s="1"/>
  <c r="AF126" i="2"/>
  <c r="AG126" i="2"/>
  <c r="AH126" i="2" s="1"/>
  <c r="H126" i="2"/>
  <c r="I126" i="2"/>
  <c r="J126" i="2" s="1"/>
  <c r="X126" i="2"/>
  <c r="Y126" i="2"/>
  <c r="Z126" i="2" s="1"/>
  <c r="L126" i="2"/>
  <c r="M126" i="2"/>
  <c r="N126" i="2" s="1"/>
  <c r="AB126" i="2"/>
  <c r="AC126" i="2"/>
  <c r="AD126" i="2" s="1"/>
  <c r="D126" i="2"/>
  <c r="AE127" i="2"/>
  <c r="AA127" i="2"/>
  <c r="S127" i="2"/>
  <c r="O127" i="2"/>
  <c r="W127" i="2"/>
  <c r="G127" i="2"/>
  <c r="K127" i="2"/>
  <c r="C127" i="2"/>
  <c r="E127" i="2" s="1"/>
  <c r="F127" i="2" s="1"/>
  <c r="AF127" i="2" l="1"/>
  <c r="AG127" i="2"/>
  <c r="AH127" i="2" s="1"/>
  <c r="P127" i="2"/>
  <c r="Q127" i="2"/>
  <c r="R127" i="2" s="1"/>
  <c r="L127" i="2"/>
  <c r="M127" i="2"/>
  <c r="N127" i="2" s="1"/>
  <c r="X127" i="2"/>
  <c r="Y127" i="2"/>
  <c r="Z127" i="2" s="1"/>
  <c r="T127" i="2"/>
  <c r="U127" i="2"/>
  <c r="V127" i="2" s="1"/>
  <c r="H127" i="2"/>
  <c r="I127" i="2"/>
  <c r="J127" i="2" s="1"/>
  <c r="AB127" i="2"/>
  <c r="AC127" i="2"/>
  <c r="AD127" i="2" s="1"/>
  <c r="D127" i="2"/>
  <c r="AE128" i="2"/>
  <c r="AA128" i="2"/>
  <c r="W128" i="2"/>
  <c r="S128" i="2"/>
  <c r="O128" i="2"/>
  <c r="K128" i="2"/>
  <c r="G128" i="2"/>
  <c r="C128" i="2"/>
  <c r="E128" i="2" s="1"/>
  <c r="F128" i="2" s="1"/>
  <c r="AF128" i="2" l="1"/>
  <c r="AG128" i="2"/>
  <c r="AH128" i="2" s="1"/>
  <c r="T128" i="2"/>
  <c r="U128" i="2"/>
  <c r="V128" i="2" s="1"/>
  <c r="H128" i="2"/>
  <c r="I128" i="2"/>
  <c r="J128" i="2" s="1"/>
  <c r="P128" i="2"/>
  <c r="Q128" i="2"/>
  <c r="R128" i="2" s="1"/>
  <c r="X128" i="2"/>
  <c r="Y128" i="2"/>
  <c r="Z128" i="2" s="1"/>
  <c r="L128" i="2"/>
  <c r="M128" i="2"/>
  <c r="N128" i="2" s="1"/>
  <c r="AB128" i="2"/>
  <c r="AC128" i="2"/>
  <c r="AD128" i="2" s="1"/>
  <c r="D128" i="2"/>
  <c r="AE129" i="2"/>
  <c r="AA129" i="2"/>
  <c r="W129" i="2"/>
  <c r="S129" i="2"/>
  <c r="O129" i="2"/>
  <c r="K129" i="2"/>
  <c r="G129" i="2"/>
  <c r="C129" i="2"/>
  <c r="E129" i="2" s="1"/>
  <c r="F129" i="2" s="1"/>
  <c r="T129" i="2" l="1"/>
  <c r="U129" i="2"/>
  <c r="V129" i="2" s="1"/>
  <c r="AF129" i="2"/>
  <c r="AG129" i="2"/>
  <c r="AH129" i="2" s="1"/>
  <c r="H129" i="2"/>
  <c r="I129" i="2"/>
  <c r="J129" i="2" s="1"/>
  <c r="P129" i="2"/>
  <c r="Q129" i="2"/>
  <c r="R129" i="2" s="1"/>
  <c r="X129" i="2"/>
  <c r="Y129" i="2"/>
  <c r="Z129" i="2" s="1"/>
  <c r="L129" i="2"/>
  <c r="M129" i="2"/>
  <c r="N129" i="2" s="1"/>
  <c r="AB129" i="2"/>
  <c r="AC129" i="2"/>
  <c r="AD129" i="2" s="1"/>
  <c r="D129" i="2"/>
  <c r="AE130" i="2"/>
  <c r="AA130" i="2"/>
  <c r="W130" i="2"/>
  <c r="S130" i="2"/>
  <c r="O130" i="2"/>
  <c r="K130" i="2"/>
  <c r="G130" i="2"/>
  <c r="C130" i="2"/>
  <c r="E130" i="2" s="1"/>
  <c r="F130" i="2" s="1"/>
  <c r="T130" i="2" l="1"/>
  <c r="U130" i="2"/>
  <c r="V130" i="2" s="1"/>
  <c r="AF130" i="2"/>
  <c r="AG130" i="2"/>
  <c r="AH130" i="2" s="1"/>
  <c r="H130" i="2"/>
  <c r="I130" i="2"/>
  <c r="J130" i="2" s="1"/>
  <c r="X130" i="2"/>
  <c r="Y130" i="2"/>
  <c r="Z130" i="2" s="1"/>
  <c r="P130" i="2"/>
  <c r="Q130" i="2"/>
  <c r="R130" i="2" s="1"/>
  <c r="L130" i="2"/>
  <c r="M130" i="2"/>
  <c r="N130" i="2" s="1"/>
  <c r="AB130" i="2"/>
  <c r="AC130" i="2"/>
  <c r="AD130" i="2" s="1"/>
  <c r="D130" i="2"/>
  <c r="AA131" i="2"/>
  <c r="AE131" i="2"/>
  <c r="W131" i="2"/>
  <c r="S131" i="2"/>
  <c r="O131" i="2"/>
  <c r="G131" i="2"/>
  <c r="K131" i="2"/>
  <c r="C131" i="2"/>
  <c r="E131" i="2" s="1"/>
  <c r="F131" i="2" s="1"/>
  <c r="P131" i="2" l="1"/>
  <c r="Q131" i="2"/>
  <c r="R131" i="2" s="1"/>
  <c r="T131" i="2"/>
  <c r="U131" i="2"/>
  <c r="V131" i="2" s="1"/>
  <c r="AB131" i="2"/>
  <c r="AC131" i="2"/>
  <c r="AD131" i="2" s="1"/>
  <c r="L131" i="2"/>
  <c r="M131" i="2"/>
  <c r="N131" i="2" s="1"/>
  <c r="X131" i="2"/>
  <c r="Y131" i="2"/>
  <c r="Z131" i="2" s="1"/>
  <c r="H131" i="2"/>
  <c r="I131" i="2"/>
  <c r="J131" i="2" s="1"/>
  <c r="AF131" i="2"/>
  <c r="AG131" i="2"/>
  <c r="AH131" i="2" s="1"/>
  <c r="D131" i="2"/>
  <c r="AE132" i="2"/>
  <c r="AA132" i="2"/>
  <c r="W132" i="2"/>
  <c r="S132" i="2"/>
  <c r="O132" i="2"/>
  <c r="K132" i="2"/>
  <c r="G132" i="2"/>
  <c r="C132" i="2"/>
  <c r="E132" i="2" s="1"/>
  <c r="F132" i="2" s="1"/>
  <c r="P132" i="2" l="1"/>
  <c r="Q132" i="2"/>
  <c r="R132" i="2" s="1"/>
  <c r="T132" i="2"/>
  <c r="U132" i="2"/>
  <c r="V132" i="2" s="1"/>
  <c r="X132" i="2"/>
  <c r="Y132" i="2"/>
  <c r="Z132" i="2" s="1"/>
  <c r="AF132" i="2"/>
  <c r="AG132" i="2"/>
  <c r="AH132" i="2" s="1"/>
  <c r="H132" i="2"/>
  <c r="I132" i="2"/>
  <c r="J132" i="2" s="1"/>
  <c r="L132" i="2"/>
  <c r="M132" i="2"/>
  <c r="N132" i="2" s="1"/>
  <c r="AB132" i="2"/>
  <c r="AC132" i="2"/>
  <c r="AD132" i="2" s="1"/>
  <c r="D132" i="2"/>
  <c r="AE133" i="2"/>
  <c r="AA133" i="2"/>
  <c r="W133" i="2"/>
  <c r="S133" i="2"/>
  <c r="O133" i="2"/>
  <c r="K133" i="2"/>
  <c r="G133" i="2"/>
  <c r="C133" i="2"/>
  <c r="E133" i="2" s="1"/>
  <c r="F133" i="2" s="1"/>
  <c r="T133" i="2" l="1"/>
  <c r="U133" i="2"/>
  <c r="V133" i="2" s="1"/>
  <c r="P133" i="2"/>
  <c r="Q133" i="2"/>
  <c r="R133" i="2" s="1"/>
  <c r="H133" i="2"/>
  <c r="I133" i="2"/>
  <c r="J133" i="2" s="1"/>
  <c r="AF133" i="2"/>
  <c r="AG133" i="2"/>
  <c r="AH133" i="2" s="1"/>
  <c r="X133" i="2"/>
  <c r="Y133" i="2"/>
  <c r="Z133" i="2" s="1"/>
  <c r="L133" i="2"/>
  <c r="M133" i="2"/>
  <c r="N133" i="2" s="1"/>
  <c r="AB133" i="2"/>
  <c r="AC133" i="2"/>
  <c r="AD133" i="2" s="1"/>
  <c r="D133" i="2"/>
  <c r="AE134" i="2"/>
  <c r="AA134" i="2"/>
  <c r="W134" i="2"/>
  <c r="O134" i="2"/>
  <c r="K134" i="2"/>
  <c r="S134" i="2"/>
  <c r="G134" i="2"/>
  <c r="C134" i="2"/>
  <c r="E134" i="2" s="1"/>
  <c r="F134" i="2" s="1"/>
  <c r="L134" i="2" l="1"/>
  <c r="M134" i="2"/>
  <c r="N134" i="2" s="1"/>
  <c r="P134" i="2"/>
  <c r="Q134" i="2"/>
  <c r="R134" i="2" s="1"/>
  <c r="X134" i="2"/>
  <c r="Y134" i="2"/>
  <c r="Z134" i="2" s="1"/>
  <c r="AF134" i="2"/>
  <c r="AG134" i="2"/>
  <c r="AH134" i="2" s="1"/>
  <c r="H134" i="2"/>
  <c r="I134" i="2"/>
  <c r="J134" i="2" s="1"/>
  <c r="T134" i="2"/>
  <c r="U134" i="2"/>
  <c r="V134" i="2" s="1"/>
  <c r="AB134" i="2"/>
  <c r="AC134" i="2"/>
  <c r="AD134" i="2" s="1"/>
  <c r="D134" i="2"/>
  <c r="AE135" i="2"/>
  <c r="AA135" i="2"/>
  <c r="W135" i="2"/>
  <c r="S135" i="2"/>
  <c r="O135" i="2"/>
  <c r="G135" i="2"/>
  <c r="C135" i="2"/>
  <c r="E135" i="2" s="1"/>
  <c r="F135" i="2" s="1"/>
  <c r="K135" i="2"/>
  <c r="P135" i="2" l="1"/>
  <c r="Q135" i="2"/>
  <c r="R135" i="2" s="1"/>
  <c r="T135" i="2"/>
  <c r="U135" i="2"/>
  <c r="V135" i="2" s="1"/>
  <c r="AF135" i="2"/>
  <c r="AG135" i="2"/>
  <c r="AH135" i="2" s="1"/>
  <c r="L135" i="2"/>
  <c r="M135" i="2"/>
  <c r="N135" i="2" s="1"/>
  <c r="X135" i="2"/>
  <c r="Y135" i="2"/>
  <c r="Z135" i="2" s="1"/>
  <c r="H135" i="2"/>
  <c r="I135" i="2"/>
  <c r="J135" i="2" s="1"/>
  <c r="AB135" i="2"/>
  <c r="AC135" i="2"/>
  <c r="AD135" i="2" s="1"/>
  <c r="D135" i="2"/>
  <c r="AE136" i="2"/>
  <c r="AA136" i="2"/>
  <c r="W136" i="2"/>
  <c r="S136" i="2"/>
  <c r="O136" i="2"/>
  <c r="K136" i="2"/>
  <c r="C136" i="2"/>
  <c r="E136" i="2" s="1"/>
  <c r="F136" i="2" s="1"/>
  <c r="G136" i="2"/>
  <c r="T136" i="2" l="1"/>
  <c r="U136" i="2"/>
  <c r="V136" i="2" s="1"/>
  <c r="AF136" i="2"/>
  <c r="AG136" i="2"/>
  <c r="AH136" i="2" s="1"/>
  <c r="H136" i="2"/>
  <c r="I136" i="2"/>
  <c r="J136" i="2" s="1"/>
  <c r="X136" i="2"/>
  <c r="Y136" i="2"/>
  <c r="Z136" i="2" s="1"/>
  <c r="P136" i="2"/>
  <c r="Q136" i="2"/>
  <c r="R136" i="2" s="1"/>
  <c r="L136" i="2"/>
  <c r="M136" i="2"/>
  <c r="N136" i="2" s="1"/>
  <c r="AB136" i="2"/>
  <c r="AC136" i="2"/>
  <c r="AD136" i="2" s="1"/>
  <c r="D136" i="2"/>
  <c r="AE137" i="2"/>
  <c r="AA137" i="2"/>
  <c r="W137" i="2"/>
  <c r="S137" i="2"/>
  <c r="O137" i="2"/>
  <c r="K137" i="2"/>
  <c r="G137" i="2"/>
  <c r="C137" i="2"/>
  <c r="E137" i="2" s="1"/>
  <c r="F137" i="2" s="1"/>
  <c r="P137" i="2" l="1"/>
  <c r="Q137" i="2"/>
  <c r="R137" i="2" s="1"/>
  <c r="T137" i="2"/>
  <c r="U137" i="2"/>
  <c r="V137" i="2" s="1"/>
  <c r="H137" i="2"/>
  <c r="I137" i="2"/>
  <c r="J137" i="2" s="1"/>
  <c r="X137" i="2"/>
  <c r="Y137" i="2"/>
  <c r="Z137" i="2" s="1"/>
  <c r="AF137" i="2"/>
  <c r="AG137" i="2"/>
  <c r="AH137" i="2" s="1"/>
  <c r="L137" i="2"/>
  <c r="M137" i="2"/>
  <c r="N137" i="2" s="1"/>
  <c r="AB137" i="2"/>
  <c r="AC137" i="2"/>
  <c r="AD137" i="2" s="1"/>
  <c r="D137" i="2"/>
  <c r="AE138" i="2"/>
  <c r="AA138" i="2"/>
  <c r="W138" i="2"/>
  <c r="O138" i="2"/>
  <c r="S138" i="2"/>
  <c r="K138" i="2"/>
  <c r="G138" i="2"/>
  <c r="C138" i="2"/>
  <c r="E138" i="2" s="1"/>
  <c r="F138" i="2" s="1"/>
  <c r="P138" i="2" l="1"/>
  <c r="Q138" i="2"/>
  <c r="R138" i="2" s="1"/>
  <c r="T138" i="2"/>
  <c r="U138" i="2"/>
  <c r="V138" i="2" s="1"/>
  <c r="X138" i="2"/>
  <c r="Y138" i="2"/>
  <c r="Z138" i="2" s="1"/>
  <c r="AF138" i="2"/>
  <c r="AG138" i="2"/>
  <c r="AH138" i="2" s="1"/>
  <c r="H138" i="2"/>
  <c r="I138" i="2"/>
  <c r="J138" i="2" s="1"/>
  <c r="L138" i="2"/>
  <c r="M138" i="2"/>
  <c r="N138" i="2" s="1"/>
  <c r="AB138" i="2"/>
  <c r="AC138" i="2"/>
  <c r="AD138" i="2" s="1"/>
  <c r="D138" i="2"/>
  <c r="AE139" i="2"/>
  <c r="AA139" i="2"/>
  <c r="W139" i="2"/>
  <c r="S139" i="2"/>
  <c r="O139" i="2"/>
  <c r="G139" i="2"/>
  <c r="K139" i="2"/>
  <c r="C139" i="2"/>
  <c r="E139" i="2" s="1"/>
  <c r="F139" i="2" s="1"/>
  <c r="P139" i="2" l="1"/>
  <c r="Q139" i="2"/>
  <c r="R139" i="2" s="1"/>
  <c r="T139" i="2"/>
  <c r="U139" i="2"/>
  <c r="V139" i="2" s="1"/>
  <c r="AF139" i="2"/>
  <c r="AG139" i="2"/>
  <c r="AH139" i="2" s="1"/>
  <c r="X139" i="2"/>
  <c r="Y139" i="2"/>
  <c r="Z139" i="2" s="1"/>
  <c r="L139" i="2"/>
  <c r="M139" i="2"/>
  <c r="N139" i="2" s="1"/>
  <c r="H139" i="2"/>
  <c r="I139" i="2"/>
  <c r="J139" i="2" s="1"/>
  <c r="AB139" i="2"/>
  <c r="AC139" i="2"/>
  <c r="AD139" i="2" s="1"/>
  <c r="D139" i="2"/>
  <c r="AE140" i="2"/>
  <c r="W140" i="2"/>
  <c r="S140" i="2"/>
  <c r="AA140" i="2"/>
  <c r="K140" i="2"/>
  <c r="O140" i="2"/>
  <c r="G140" i="2"/>
  <c r="C140" i="2"/>
  <c r="E140" i="2" s="1"/>
  <c r="F140" i="2" s="1"/>
  <c r="AB140" i="2" l="1"/>
  <c r="AC140" i="2"/>
  <c r="AD140" i="2" s="1"/>
  <c r="AF140" i="2"/>
  <c r="AG140" i="2"/>
  <c r="AH140" i="2" s="1"/>
  <c r="H140" i="2"/>
  <c r="I140" i="2"/>
  <c r="J140" i="2" s="1"/>
  <c r="T140" i="2"/>
  <c r="U140" i="2"/>
  <c r="V140" i="2" s="1"/>
  <c r="L140" i="2"/>
  <c r="M140" i="2"/>
  <c r="N140" i="2" s="1"/>
  <c r="P140" i="2"/>
  <c r="Q140" i="2"/>
  <c r="R140" i="2" s="1"/>
  <c r="X140" i="2"/>
  <c r="Y140" i="2"/>
  <c r="Z140" i="2" s="1"/>
  <c r="D140" i="2"/>
  <c r="AE141" i="2"/>
  <c r="AA141" i="2"/>
  <c r="W141" i="2"/>
  <c r="S141" i="2"/>
  <c r="O141" i="2"/>
  <c r="K141" i="2"/>
  <c r="G141" i="2"/>
  <c r="C141" i="2"/>
  <c r="E141" i="2" s="1"/>
  <c r="F141" i="2" s="1"/>
  <c r="AF141" i="2" l="1"/>
  <c r="AG141" i="2"/>
  <c r="AH141" i="2" s="1"/>
  <c r="T141" i="2"/>
  <c r="U141" i="2"/>
  <c r="V141" i="2" s="1"/>
  <c r="P141" i="2"/>
  <c r="Q141" i="2"/>
  <c r="R141" i="2" s="1"/>
  <c r="X141" i="2"/>
  <c r="Y141" i="2"/>
  <c r="Z141" i="2" s="1"/>
  <c r="H141" i="2"/>
  <c r="I141" i="2"/>
  <c r="J141" i="2" s="1"/>
  <c r="L141" i="2"/>
  <c r="M141" i="2"/>
  <c r="N141" i="2" s="1"/>
  <c r="AB141" i="2"/>
  <c r="AC141" i="2"/>
  <c r="AD141" i="2" s="1"/>
  <c r="D141" i="2"/>
  <c r="AE142" i="2"/>
  <c r="AA142" i="2"/>
  <c r="W142" i="2"/>
  <c r="S142" i="2"/>
  <c r="O142" i="2"/>
  <c r="K142" i="2"/>
  <c r="G142" i="2"/>
  <c r="C142" i="2"/>
  <c r="E142" i="2" s="1"/>
  <c r="F142" i="2" s="1"/>
  <c r="AF142" i="2" l="1"/>
  <c r="AG142" i="2"/>
  <c r="AH142" i="2" s="1"/>
  <c r="T142" i="2"/>
  <c r="U142" i="2"/>
  <c r="V142" i="2" s="1"/>
  <c r="H142" i="2"/>
  <c r="I142" i="2"/>
  <c r="J142" i="2" s="1"/>
  <c r="P142" i="2"/>
  <c r="Q142" i="2"/>
  <c r="R142" i="2" s="1"/>
  <c r="X142" i="2"/>
  <c r="Y142" i="2"/>
  <c r="Z142" i="2" s="1"/>
  <c r="L142" i="2"/>
  <c r="M142" i="2"/>
  <c r="N142" i="2" s="1"/>
  <c r="AB142" i="2"/>
  <c r="AC142" i="2"/>
  <c r="AD142" i="2" s="1"/>
  <c r="D142" i="2"/>
  <c r="AE143" i="2"/>
  <c r="AA143" i="2"/>
  <c r="S143" i="2"/>
  <c r="O143" i="2"/>
  <c r="W143" i="2"/>
  <c r="G143" i="2"/>
  <c r="K143" i="2"/>
  <c r="C143" i="2"/>
  <c r="E143" i="2" s="1"/>
  <c r="F143" i="2" s="1"/>
  <c r="X143" i="2" l="1"/>
  <c r="Y143" i="2"/>
  <c r="Z143" i="2" s="1"/>
  <c r="P143" i="2"/>
  <c r="Q143" i="2"/>
  <c r="R143" i="2" s="1"/>
  <c r="T143" i="2"/>
  <c r="U143" i="2"/>
  <c r="V143" i="2" s="1"/>
  <c r="AF143" i="2"/>
  <c r="AG143" i="2"/>
  <c r="AH143" i="2" s="1"/>
  <c r="L143" i="2"/>
  <c r="M143" i="2"/>
  <c r="N143" i="2" s="1"/>
  <c r="H143" i="2"/>
  <c r="I143" i="2"/>
  <c r="J143" i="2" s="1"/>
  <c r="AB143" i="2"/>
  <c r="AC143" i="2"/>
  <c r="AD143" i="2" s="1"/>
  <c r="D143" i="2"/>
  <c r="AE144" i="2"/>
  <c r="AA144" i="2"/>
  <c r="W144" i="2"/>
  <c r="S144" i="2"/>
  <c r="O144" i="2"/>
  <c r="K144" i="2"/>
  <c r="G144" i="2"/>
  <c r="C144" i="2"/>
  <c r="E144" i="2" s="1"/>
  <c r="F144" i="2" s="1"/>
  <c r="AF144" i="2" l="1"/>
  <c r="AG144" i="2"/>
  <c r="AH144" i="2" s="1"/>
  <c r="T144" i="2"/>
  <c r="U144" i="2"/>
  <c r="V144" i="2" s="1"/>
  <c r="X144" i="2"/>
  <c r="Y144" i="2"/>
  <c r="Z144" i="2" s="1"/>
  <c r="P144" i="2"/>
  <c r="Q144" i="2"/>
  <c r="R144" i="2" s="1"/>
  <c r="H144" i="2"/>
  <c r="I144" i="2"/>
  <c r="J144" i="2" s="1"/>
  <c r="L144" i="2"/>
  <c r="M144" i="2"/>
  <c r="N144" i="2" s="1"/>
  <c r="AB144" i="2"/>
  <c r="AC144" i="2"/>
  <c r="AD144" i="2" s="1"/>
  <c r="D144" i="2"/>
  <c r="AE145" i="2"/>
  <c r="AA145" i="2"/>
  <c r="W145" i="2"/>
  <c r="S145" i="2"/>
  <c r="O145" i="2"/>
  <c r="K145" i="2"/>
  <c r="G145" i="2"/>
  <c r="C145" i="2"/>
  <c r="E145" i="2" s="1"/>
  <c r="F145" i="2" s="1"/>
  <c r="T145" i="2" l="1"/>
  <c r="U145" i="2"/>
  <c r="V145" i="2" s="1"/>
  <c r="AF145" i="2"/>
  <c r="AG145" i="2"/>
  <c r="AH145" i="2" s="1"/>
  <c r="H145" i="2"/>
  <c r="I145" i="2"/>
  <c r="J145" i="2" s="1"/>
  <c r="P145" i="2"/>
  <c r="Q145" i="2"/>
  <c r="R145" i="2" s="1"/>
  <c r="X145" i="2"/>
  <c r="Y145" i="2"/>
  <c r="Z145" i="2" s="1"/>
  <c r="L145" i="2"/>
  <c r="M145" i="2"/>
  <c r="N145" i="2" s="1"/>
  <c r="AB145" i="2"/>
  <c r="AC145" i="2"/>
  <c r="AD145" i="2" s="1"/>
  <c r="D145" i="2"/>
  <c r="AE146" i="2"/>
  <c r="AA146" i="2"/>
  <c r="W146" i="2"/>
  <c r="S146" i="2"/>
  <c r="O146" i="2"/>
  <c r="K146" i="2"/>
  <c r="G146" i="2"/>
  <c r="C146" i="2"/>
  <c r="E146" i="2" s="1"/>
  <c r="F146" i="2" s="1"/>
  <c r="AF146" i="2" l="1"/>
  <c r="AG146" i="2"/>
  <c r="AH146" i="2" s="1"/>
  <c r="T146" i="2"/>
  <c r="U146" i="2"/>
  <c r="V146" i="2" s="1"/>
  <c r="X146" i="2"/>
  <c r="Y146" i="2"/>
  <c r="Z146" i="2" s="1"/>
  <c r="P146" i="2"/>
  <c r="Q146" i="2"/>
  <c r="R146" i="2" s="1"/>
  <c r="H146" i="2"/>
  <c r="I146" i="2"/>
  <c r="J146" i="2" s="1"/>
  <c r="L146" i="2"/>
  <c r="M146" i="2"/>
  <c r="N146" i="2" s="1"/>
  <c r="AB146" i="2"/>
  <c r="AC146" i="2"/>
  <c r="AD146" i="2" s="1"/>
  <c r="D146" i="2"/>
  <c r="AA147" i="2"/>
  <c r="AE147" i="2"/>
  <c r="W147" i="2"/>
  <c r="S147" i="2"/>
  <c r="O147" i="2"/>
  <c r="G147" i="2"/>
  <c r="K147" i="2"/>
  <c r="C147" i="2"/>
  <c r="E147" i="2" s="1"/>
  <c r="F147" i="2" s="1"/>
  <c r="T147" i="2" l="1"/>
  <c r="U147" i="2"/>
  <c r="V147" i="2" s="1"/>
  <c r="P147" i="2"/>
  <c r="Q147" i="2"/>
  <c r="R147" i="2" s="1"/>
  <c r="AB147" i="2"/>
  <c r="AC147" i="2"/>
  <c r="AD147" i="2" s="1"/>
  <c r="L147" i="2"/>
  <c r="M147" i="2"/>
  <c r="N147" i="2" s="1"/>
  <c r="X147" i="2"/>
  <c r="Y147" i="2"/>
  <c r="Z147" i="2" s="1"/>
  <c r="H147" i="2"/>
  <c r="I147" i="2"/>
  <c r="J147" i="2" s="1"/>
  <c r="AF147" i="2"/>
  <c r="AG147" i="2"/>
  <c r="AH147" i="2" s="1"/>
  <c r="D147" i="2"/>
  <c r="AE148" i="2"/>
  <c r="AA148" i="2"/>
  <c r="W148" i="2"/>
  <c r="S148" i="2"/>
  <c r="O148" i="2"/>
  <c r="K148" i="2"/>
  <c r="G148" i="2"/>
  <c r="C148" i="2"/>
  <c r="E148" i="2" s="1"/>
  <c r="F148" i="2" s="1"/>
  <c r="T148" i="2" l="1"/>
  <c r="U148" i="2"/>
  <c r="V148" i="2" s="1"/>
  <c r="P148" i="2"/>
  <c r="Q148" i="2"/>
  <c r="R148" i="2" s="1"/>
  <c r="H148" i="2"/>
  <c r="I148" i="2"/>
  <c r="J148" i="2" s="1"/>
  <c r="AF148" i="2"/>
  <c r="AG148" i="2"/>
  <c r="AH148" i="2" s="1"/>
  <c r="X148" i="2"/>
  <c r="Y148" i="2"/>
  <c r="Z148" i="2" s="1"/>
  <c r="L148" i="2"/>
  <c r="M148" i="2"/>
  <c r="N148" i="2" s="1"/>
  <c r="AB148" i="2"/>
  <c r="AC148" i="2"/>
  <c r="AD148" i="2" s="1"/>
  <c r="D148" i="2"/>
  <c r="AE149" i="2"/>
  <c r="AA149" i="2"/>
  <c r="W149" i="2"/>
  <c r="S149" i="2"/>
  <c r="O149" i="2"/>
  <c r="K149" i="2"/>
  <c r="G149" i="2"/>
  <c r="C149" i="2"/>
  <c r="E149" i="2" s="1"/>
  <c r="F149" i="2" s="1"/>
  <c r="P149" i="2" l="1"/>
  <c r="Q149" i="2"/>
  <c r="R149" i="2" s="1"/>
  <c r="T149" i="2"/>
  <c r="U149" i="2"/>
  <c r="V149" i="2" s="1"/>
  <c r="H149" i="2"/>
  <c r="I149" i="2"/>
  <c r="J149" i="2" s="1"/>
  <c r="AF149" i="2"/>
  <c r="AG149" i="2"/>
  <c r="AH149" i="2" s="1"/>
  <c r="X149" i="2"/>
  <c r="Y149" i="2"/>
  <c r="Z149" i="2" s="1"/>
  <c r="L149" i="2"/>
  <c r="M149" i="2"/>
  <c r="N149" i="2" s="1"/>
  <c r="AB149" i="2"/>
  <c r="AC149" i="2"/>
  <c r="AD149" i="2" s="1"/>
  <c r="D149" i="2"/>
  <c r="AE150" i="2"/>
  <c r="AA150" i="2"/>
  <c r="W150" i="2"/>
  <c r="O150" i="2"/>
  <c r="S150" i="2"/>
  <c r="K150" i="2"/>
  <c r="G150" i="2"/>
  <c r="C150" i="2"/>
  <c r="E150" i="2" s="1"/>
  <c r="F150" i="2" s="1"/>
  <c r="AF150" i="2" l="1"/>
  <c r="AG150" i="2"/>
  <c r="AH150" i="2" s="1"/>
  <c r="P150" i="2"/>
  <c r="Q150" i="2"/>
  <c r="R150" i="2" s="1"/>
  <c r="T150" i="2"/>
  <c r="U150" i="2"/>
  <c r="V150" i="2" s="1"/>
  <c r="H150" i="2"/>
  <c r="I150" i="2"/>
  <c r="J150" i="2" s="1"/>
  <c r="X150" i="2"/>
  <c r="Y150" i="2"/>
  <c r="Z150" i="2" s="1"/>
  <c r="L150" i="2"/>
  <c r="M150" i="2"/>
  <c r="N150" i="2" s="1"/>
  <c r="AB150" i="2"/>
  <c r="AC150" i="2"/>
  <c r="AD150" i="2" s="1"/>
  <c r="D150" i="2"/>
  <c r="AE151" i="2"/>
  <c r="AA151" i="2"/>
  <c r="W151" i="2"/>
  <c r="S151" i="2"/>
  <c r="O151" i="2"/>
  <c r="G151" i="2"/>
  <c r="K151" i="2"/>
  <c r="C151" i="2"/>
  <c r="E151" i="2" s="1"/>
  <c r="F151" i="2" s="1"/>
  <c r="AF151" i="2" l="1"/>
  <c r="AG151" i="2"/>
  <c r="AH151" i="2" s="1"/>
  <c r="T151" i="2"/>
  <c r="U151" i="2"/>
  <c r="V151" i="2" s="1"/>
  <c r="P151" i="2"/>
  <c r="Q151" i="2"/>
  <c r="R151" i="2" s="1"/>
  <c r="L151" i="2"/>
  <c r="M151" i="2"/>
  <c r="N151" i="2" s="1"/>
  <c r="X151" i="2"/>
  <c r="Y151" i="2"/>
  <c r="Z151" i="2" s="1"/>
  <c r="H151" i="2"/>
  <c r="I151" i="2"/>
  <c r="J151" i="2" s="1"/>
  <c r="AB151" i="2"/>
  <c r="AC151" i="2"/>
  <c r="AD151" i="2" s="1"/>
  <c r="D151" i="2"/>
  <c r="AE152" i="2"/>
  <c r="AA152" i="2"/>
  <c r="W152" i="2"/>
  <c r="S152" i="2"/>
  <c r="O152" i="2"/>
  <c r="K152" i="2"/>
  <c r="C152" i="2"/>
  <c r="E152" i="2" s="1"/>
  <c r="F152" i="2" s="1"/>
  <c r="G152" i="2"/>
  <c r="AF152" i="2" l="1"/>
  <c r="AG152" i="2"/>
  <c r="AH152" i="2" s="1"/>
  <c r="H152" i="2"/>
  <c r="I152" i="2"/>
  <c r="J152" i="2" s="1"/>
  <c r="T152" i="2"/>
  <c r="U152" i="2"/>
  <c r="V152" i="2" s="1"/>
  <c r="X152" i="2"/>
  <c r="Y152" i="2"/>
  <c r="Z152" i="2" s="1"/>
  <c r="P152" i="2"/>
  <c r="Q152" i="2"/>
  <c r="R152" i="2" s="1"/>
  <c r="L152" i="2"/>
  <c r="M152" i="2"/>
  <c r="N152" i="2" s="1"/>
  <c r="AB152" i="2"/>
  <c r="AC152" i="2"/>
  <c r="AD152" i="2" s="1"/>
  <c r="D152" i="2"/>
  <c r="AE153" i="2"/>
  <c r="AA153" i="2"/>
  <c r="W153" i="2"/>
  <c r="S153" i="2"/>
  <c r="O153" i="2"/>
  <c r="K153" i="2"/>
  <c r="G153" i="2"/>
  <c r="C153" i="2"/>
  <c r="E153" i="2" s="1"/>
  <c r="F153" i="2" s="1"/>
  <c r="AF153" i="2" l="1"/>
  <c r="AG153" i="2"/>
  <c r="AH153" i="2" s="1"/>
  <c r="T153" i="2"/>
  <c r="U153" i="2"/>
  <c r="V153" i="2" s="1"/>
  <c r="X153" i="2"/>
  <c r="Y153" i="2"/>
  <c r="Z153" i="2" s="1"/>
  <c r="P153" i="2"/>
  <c r="Q153" i="2"/>
  <c r="R153" i="2" s="1"/>
  <c r="H153" i="2"/>
  <c r="I153" i="2"/>
  <c r="J153" i="2" s="1"/>
  <c r="L153" i="2"/>
  <c r="M153" i="2"/>
  <c r="N153" i="2" s="1"/>
  <c r="AB153" i="2"/>
  <c r="AC153" i="2"/>
  <c r="AD153" i="2" s="1"/>
  <c r="D153" i="2"/>
  <c r="AE154" i="2"/>
  <c r="AA154" i="2"/>
  <c r="W154" i="2"/>
  <c r="O154" i="2"/>
  <c r="S154" i="2"/>
  <c r="K154" i="2"/>
  <c r="G154" i="2"/>
  <c r="C154" i="2"/>
  <c r="E154" i="2" s="1"/>
  <c r="F154" i="2" s="1"/>
  <c r="P154" i="2" l="1"/>
  <c r="Q154" i="2"/>
  <c r="R154" i="2" s="1"/>
  <c r="AF154" i="2"/>
  <c r="AG154" i="2"/>
  <c r="AH154" i="2" s="1"/>
  <c r="H154" i="2"/>
  <c r="I154" i="2"/>
  <c r="J154" i="2" s="1"/>
  <c r="X154" i="2"/>
  <c r="Y154" i="2"/>
  <c r="Z154" i="2" s="1"/>
  <c r="T154" i="2"/>
  <c r="U154" i="2"/>
  <c r="V154" i="2" s="1"/>
  <c r="L154" i="2"/>
  <c r="M154" i="2"/>
  <c r="N154" i="2" s="1"/>
  <c r="AB154" i="2"/>
  <c r="AC154" i="2"/>
  <c r="AD154" i="2" s="1"/>
  <c r="D154" i="2"/>
  <c r="AE155" i="2"/>
  <c r="AA155" i="2"/>
  <c r="W155" i="2"/>
  <c r="S155" i="2"/>
  <c r="O155" i="2"/>
  <c r="G155" i="2"/>
  <c r="K155" i="2"/>
  <c r="C155" i="2"/>
  <c r="E155" i="2" s="1"/>
  <c r="F155" i="2" s="1"/>
  <c r="P155" i="2" l="1"/>
  <c r="Q155" i="2"/>
  <c r="R155" i="2" s="1"/>
  <c r="T155" i="2"/>
  <c r="U155" i="2"/>
  <c r="V155" i="2" s="1"/>
  <c r="X155" i="2"/>
  <c r="Y155" i="2"/>
  <c r="Z155" i="2" s="1"/>
  <c r="AF155" i="2"/>
  <c r="AG155" i="2"/>
  <c r="AH155" i="2" s="1"/>
  <c r="L155" i="2"/>
  <c r="M155" i="2"/>
  <c r="N155" i="2" s="1"/>
  <c r="H155" i="2"/>
  <c r="I155" i="2"/>
  <c r="J155" i="2" s="1"/>
  <c r="AB155" i="2"/>
  <c r="AC155" i="2"/>
  <c r="AD155" i="2" s="1"/>
  <c r="D155" i="2"/>
  <c r="AE156" i="2"/>
  <c r="W156" i="2"/>
  <c r="S156" i="2"/>
  <c r="AA156" i="2"/>
  <c r="K156" i="2"/>
  <c r="O156" i="2"/>
  <c r="G156" i="2"/>
  <c r="C156" i="2"/>
  <c r="E156" i="2" s="1"/>
  <c r="F156" i="2" s="1"/>
  <c r="L156" i="2" l="1"/>
  <c r="M156" i="2"/>
  <c r="N156" i="2" s="1"/>
  <c r="AB156" i="2"/>
  <c r="AC156" i="2"/>
  <c r="AD156" i="2" s="1"/>
  <c r="AF156" i="2"/>
  <c r="AG156" i="2"/>
  <c r="AH156" i="2" s="1"/>
  <c r="T156" i="2"/>
  <c r="U156" i="2"/>
  <c r="V156" i="2" s="1"/>
  <c r="H156" i="2"/>
  <c r="I156" i="2"/>
  <c r="J156" i="2" s="1"/>
  <c r="P156" i="2"/>
  <c r="Q156" i="2"/>
  <c r="R156" i="2" s="1"/>
  <c r="X156" i="2"/>
  <c r="Y156" i="2"/>
  <c r="Z156" i="2" s="1"/>
  <c r="D156" i="2"/>
  <c r="AE157" i="2"/>
  <c r="AA157" i="2"/>
  <c r="W157" i="2"/>
  <c r="S157" i="2"/>
  <c r="O157" i="2"/>
  <c r="K157" i="2"/>
  <c r="C157" i="2"/>
  <c r="E157" i="2" s="1"/>
  <c r="F157" i="2" s="1"/>
  <c r="G157" i="2"/>
  <c r="P157" i="2" l="1"/>
  <c r="Q157" i="2"/>
  <c r="R157" i="2" s="1"/>
  <c r="H157" i="2"/>
  <c r="I157" i="2"/>
  <c r="J157" i="2" s="1"/>
  <c r="T157" i="2"/>
  <c r="U157" i="2"/>
  <c r="V157" i="2" s="1"/>
  <c r="X157" i="2"/>
  <c r="Y157" i="2"/>
  <c r="Z157" i="2" s="1"/>
  <c r="AF157" i="2"/>
  <c r="AG157" i="2"/>
  <c r="AH157" i="2" s="1"/>
  <c r="L157" i="2"/>
  <c r="M157" i="2"/>
  <c r="N157" i="2" s="1"/>
  <c r="AB157" i="2"/>
  <c r="AC157" i="2"/>
  <c r="AD157" i="2" s="1"/>
  <c r="D157" i="2"/>
  <c r="AE158" i="2"/>
  <c r="AA158" i="2"/>
  <c r="W158" i="2"/>
  <c r="S158" i="2"/>
  <c r="O158" i="2"/>
  <c r="K158" i="2"/>
  <c r="G158" i="2"/>
  <c r="C158" i="2"/>
  <c r="E158" i="2" s="1"/>
  <c r="F158" i="2" s="1"/>
  <c r="T158" i="2" l="1"/>
  <c r="U158" i="2"/>
  <c r="V158" i="2" s="1"/>
  <c r="P158" i="2"/>
  <c r="Q158" i="2"/>
  <c r="R158" i="2" s="1"/>
  <c r="H158" i="2"/>
  <c r="I158" i="2"/>
  <c r="J158" i="2" s="1"/>
  <c r="X158" i="2"/>
  <c r="Y158" i="2"/>
  <c r="Z158" i="2" s="1"/>
  <c r="AF158" i="2"/>
  <c r="AG158" i="2"/>
  <c r="AH158" i="2" s="1"/>
  <c r="L158" i="2"/>
  <c r="M158" i="2"/>
  <c r="N158" i="2" s="1"/>
  <c r="AB158" i="2"/>
  <c r="AC158" i="2"/>
  <c r="AD158" i="2" s="1"/>
  <c r="D158" i="2"/>
  <c r="AE159" i="2"/>
  <c r="AA159" i="2"/>
  <c r="S159" i="2"/>
  <c r="W159" i="2"/>
  <c r="O159" i="2"/>
  <c r="G159" i="2"/>
  <c r="K159" i="2"/>
  <c r="C159" i="2"/>
  <c r="E159" i="2" s="1"/>
  <c r="F159" i="2" s="1"/>
  <c r="P159" i="2" l="1"/>
  <c r="Q159" i="2"/>
  <c r="R159" i="2" s="1"/>
  <c r="X159" i="2"/>
  <c r="Y159" i="2"/>
  <c r="Z159" i="2" s="1"/>
  <c r="L159" i="2"/>
  <c r="M159" i="2"/>
  <c r="N159" i="2" s="1"/>
  <c r="AF159" i="2"/>
  <c r="AG159" i="2"/>
  <c r="AH159" i="2" s="1"/>
  <c r="T159" i="2"/>
  <c r="U159" i="2"/>
  <c r="V159" i="2" s="1"/>
  <c r="H159" i="2"/>
  <c r="I159" i="2"/>
  <c r="J159" i="2" s="1"/>
  <c r="AB159" i="2"/>
  <c r="AC159" i="2"/>
  <c r="AD159" i="2" s="1"/>
  <c r="D159" i="2"/>
  <c r="AE160" i="2"/>
  <c r="AA160" i="2"/>
  <c r="W160" i="2"/>
  <c r="S160" i="2"/>
  <c r="O160" i="2"/>
  <c r="K160" i="2"/>
  <c r="G160" i="2"/>
  <c r="C160" i="2"/>
  <c r="E160" i="2" s="1"/>
  <c r="F160" i="2" s="1"/>
  <c r="P160" i="2" l="1"/>
  <c r="Q160" i="2"/>
  <c r="R160" i="2" s="1"/>
  <c r="T160" i="2"/>
  <c r="U160" i="2"/>
  <c r="V160" i="2" s="1"/>
  <c r="X160" i="2"/>
  <c r="Y160" i="2"/>
  <c r="Z160" i="2" s="1"/>
  <c r="AF160" i="2"/>
  <c r="AG160" i="2"/>
  <c r="AH160" i="2" s="1"/>
  <c r="H160" i="2"/>
  <c r="I160" i="2"/>
  <c r="J160" i="2" s="1"/>
  <c r="L160" i="2"/>
  <c r="M160" i="2"/>
  <c r="N160" i="2" s="1"/>
  <c r="AB160" i="2"/>
  <c r="AC160" i="2"/>
  <c r="AD160" i="2" s="1"/>
  <c r="D160" i="2"/>
  <c r="AE161" i="2"/>
  <c r="AA161" i="2"/>
  <c r="W161" i="2"/>
  <c r="S161" i="2"/>
  <c r="O161" i="2"/>
  <c r="K161" i="2"/>
  <c r="G161" i="2"/>
  <c r="C161" i="2"/>
  <c r="E161" i="2" s="1"/>
  <c r="F161" i="2" s="1"/>
  <c r="T161" i="2" l="1"/>
  <c r="U161" i="2"/>
  <c r="V161" i="2" s="1"/>
  <c r="AF161" i="2"/>
  <c r="AG161" i="2"/>
  <c r="AH161" i="2" s="1"/>
  <c r="H161" i="2"/>
  <c r="I161" i="2"/>
  <c r="J161" i="2" s="1"/>
  <c r="P161" i="2"/>
  <c r="Q161" i="2"/>
  <c r="R161" i="2" s="1"/>
  <c r="X161" i="2"/>
  <c r="Y161" i="2"/>
  <c r="Z161" i="2" s="1"/>
  <c r="L161" i="2"/>
  <c r="M161" i="2"/>
  <c r="N161" i="2" s="1"/>
  <c r="AB161" i="2"/>
  <c r="AC161" i="2"/>
  <c r="AD161" i="2" s="1"/>
  <c r="D161" i="2"/>
  <c r="AE162" i="2"/>
  <c r="AA162" i="2"/>
  <c r="W162" i="2"/>
  <c r="S162" i="2"/>
  <c r="O162" i="2"/>
  <c r="K162" i="2"/>
  <c r="G162" i="2"/>
  <c r="C162" i="2"/>
  <c r="E162" i="2" s="1"/>
  <c r="F162" i="2" s="1"/>
  <c r="T162" i="2" l="1"/>
  <c r="U162" i="2"/>
  <c r="V162" i="2" s="1"/>
  <c r="P162" i="2"/>
  <c r="Q162" i="2"/>
  <c r="R162" i="2" s="1"/>
  <c r="X162" i="2"/>
  <c r="Y162" i="2"/>
  <c r="Z162" i="2" s="1"/>
  <c r="AF162" i="2"/>
  <c r="AG162" i="2"/>
  <c r="AH162" i="2" s="1"/>
  <c r="H162" i="2"/>
  <c r="I162" i="2"/>
  <c r="J162" i="2" s="1"/>
  <c r="L162" i="2"/>
  <c r="M162" i="2"/>
  <c r="N162" i="2" s="1"/>
  <c r="AB162" i="2"/>
  <c r="AC162" i="2"/>
  <c r="AD162" i="2" s="1"/>
  <c r="D162" i="2"/>
  <c r="AA163" i="2"/>
  <c r="AE163" i="2"/>
  <c r="W163" i="2"/>
  <c r="S163" i="2"/>
  <c r="O163" i="2"/>
  <c r="G163" i="2"/>
  <c r="K163" i="2"/>
  <c r="C163" i="2"/>
  <c r="E163" i="2" s="1"/>
  <c r="F163" i="2" s="1"/>
  <c r="AB163" i="2" l="1"/>
  <c r="AC163" i="2"/>
  <c r="AD163" i="2" s="1"/>
  <c r="T163" i="2"/>
  <c r="U163" i="2"/>
  <c r="V163" i="2" s="1"/>
  <c r="P163" i="2"/>
  <c r="Q163" i="2"/>
  <c r="R163" i="2" s="1"/>
  <c r="X163" i="2"/>
  <c r="Y163" i="2"/>
  <c r="Z163" i="2" s="1"/>
  <c r="L163" i="2"/>
  <c r="M163" i="2"/>
  <c r="N163" i="2" s="1"/>
  <c r="H163" i="2"/>
  <c r="I163" i="2"/>
  <c r="J163" i="2" s="1"/>
  <c r="AF163" i="2"/>
  <c r="AG163" i="2"/>
  <c r="AH163" i="2" s="1"/>
  <c r="D163" i="2"/>
  <c r="AE164" i="2"/>
  <c r="AA164" i="2"/>
  <c r="W164" i="2"/>
  <c r="S164" i="2"/>
  <c r="O164" i="2"/>
  <c r="K164" i="2"/>
  <c r="G164" i="2"/>
  <c r="C164" i="2"/>
  <c r="E164" i="2" s="1"/>
  <c r="F164" i="2" s="1"/>
  <c r="T164" i="2" l="1"/>
  <c r="U164" i="2"/>
  <c r="V164" i="2" s="1"/>
  <c r="AF164" i="2"/>
  <c r="AG164" i="2"/>
  <c r="AH164" i="2" s="1"/>
  <c r="H164" i="2"/>
  <c r="I164" i="2"/>
  <c r="J164" i="2" s="1"/>
  <c r="P164" i="2"/>
  <c r="Q164" i="2"/>
  <c r="R164" i="2" s="1"/>
  <c r="X164" i="2"/>
  <c r="Y164" i="2"/>
  <c r="Z164" i="2" s="1"/>
  <c r="L164" i="2"/>
  <c r="M164" i="2"/>
  <c r="N164" i="2" s="1"/>
  <c r="AB164" i="2"/>
  <c r="AC164" i="2"/>
  <c r="AD164" i="2" s="1"/>
  <c r="D164" i="2"/>
  <c r="AE165" i="2"/>
  <c r="AA165" i="2"/>
  <c r="W165" i="2"/>
  <c r="S165" i="2"/>
  <c r="O165" i="2"/>
  <c r="K165" i="2"/>
  <c r="G165" i="2"/>
  <c r="C165" i="2"/>
  <c r="E165" i="2" s="1"/>
  <c r="F165" i="2" s="1"/>
  <c r="AF165" i="2" l="1"/>
  <c r="AG165" i="2"/>
  <c r="AH165" i="2" s="1"/>
  <c r="T165" i="2"/>
  <c r="U165" i="2"/>
  <c r="V165" i="2" s="1"/>
  <c r="X165" i="2"/>
  <c r="Y165" i="2"/>
  <c r="Z165" i="2" s="1"/>
  <c r="P165" i="2"/>
  <c r="Q165" i="2"/>
  <c r="R165" i="2" s="1"/>
  <c r="H165" i="2"/>
  <c r="I165" i="2"/>
  <c r="J165" i="2" s="1"/>
  <c r="L165" i="2"/>
  <c r="M165" i="2"/>
  <c r="N165" i="2" s="1"/>
  <c r="AB165" i="2"/>
  <c r="AC165" i="2"/>
  <c r="AD165" i="2" s="1"/>
  <c r="D165" i="2"/>
  <c r="AE166" i="2"/>
  <c r="AA166" i="2"/>
  <c r="W166" i="2"/>
  <c r="O166" i="2"/>
  <c r="K166" i="2"/>
  <c r="S166" i="2"/>
  <c r="G166" i="2"/>
  <c r="C166" i="2"/>
  <c r="E166" i="2" s="1"/>
  <c r="F166" i="2" s="1"/>
  <c r="AF166" i="2" l="1"/>
  <c r="AG166" i="2"/>
  <c r="AH166" i="2" s="1"/>
  <c r="P166" i="2"/>
  <c r="Q166" i="2"/>
  <c r="R166" i="2" s="1"/>
  <c r="X166" i="2"/>
  <c r="Y166" i="2"/>
  <c r="Z166" i="2" s="1"/>
  <c r="L166" i="2"/>
  <c r="M166" i="2"/>
  <c r="N166" i="2" s="1"/>
  <c r="H166" i="2"/>
  <c r="I166" i="2"/>
  <c r="J166" i="2" s="1"/>
  <c r="T166" i="2"/>
  <c r="U166" i="2"/>
  <c r="V166" i="2" s="1"/>
  <c r="AB166" i="2"/>
  <c r="AC166" i="2"/>
  <c r="AD166" i="2" s="1"/>
  <c r="D166" i="2"/>
  <c r="AE167" i="2"/>
  <c r="AA167" i="2"/>
  <c r="W167" i="2"/>
  <c r="S167" i="2"/>
  <c r="O167" i="2"/>
  <c r="G167" i="2"/>
  <c r="C167" i="2"/>
  <c r="E167" i="2" s="1"/>
  <c r="F167" i="2" s="1"/>
  <c r="K167" i="2"/>
  <c r="P167" i="2" l="1"/>
  <c r="Q167" i="2"/>
  <c r="R167" i="2" s="1"/>
  <c r="L167" i="2"/>
  <c r="M167" i="2"/>
  <c r="N167" i="2" s="1"/>
  <c r="T167" i="2"/>
  <c r="U167" i="2"/>
  <c r="V167" i="2" s="1"/>
  <c r="AF167" i="2"/>
  <c r="AG167" i="2"/>
  <c r="AH167" i="2" s="1"/>
  <c r="X167" i="2"/>
  <c r="Y167" i="2"/>
  <c r="Z167" i="2" s="1"/>
  <c r="H167" i="2"/>
  <c r="I167" i="2"/>
  <c r="J167" i="2" s="1"/>
  <c r="AB167" i="2"/>
  <c r="AC167" i="2"/>
  <c r="AD167" i="2" s="1"/>
  <c r="D167" i="2"/>
  <c r="AE168" i="2"/>
  <c r="AA168" i="2"/>
  <c r="W168" i="2"/>
  <c r="S168" i="2"/>
  <c r="O168" i="2"/>
  <c r="K168" i="2"/>
  <c r="C168" i="2"/>
  <c r="E168" i="2" s="1"/>
  <c r="F168" i="2" s="1"/>
  <c r="G168" i="2"/>
  <c r="P168" i="2" l="1"/>
  <c r="Q168" i="2"/>
  <c r="R168" i="2" s="1"/>
  <c r="T168" i="2"/>
  <c r="U168" i="2"/>
  <c r="V168" i="2" s="1"/>
  <c r="X168" i="2"/>
  <c r="Y168" i="2"/>
  <c r="Z168" i="2" s="1"/>
  <c r="AF168" i="2"/>
  <c r="AG168" i="2"/>
  <c r="AH168" i="2" s="1"/>
  <c r="H168" i="2"/>
  <c r="I168" i="2"/>
  <c r="J168" i="2" s="1"/>
  <c r="L168" i="2"/>
  <c r="M168" i="2"/>
  <c r="N168" i="2" s="1"/>
  <c r="AB168" i="2"/>
  <c r="AC168" i="2"/>
  <c r="AD168" i="2" s="1"/>
  <c r="D168" i="2"/>
  <c r="AE169" i="2"/>
  <c r="AA169" i="2"/>
  <c r="W169" i="2"/>
  <c r="S169" i="2"/>
  <c r="O169" i="2"/>
  <c r="K169" i="2"/>
  <c r="G169" i="2"/>
  <c r="C169" i="2"/>
  <c r="E169" i="2" s="1"/>
  <c r="F169" i="2" s="1"/>
  <c r="P169" i="2" l="1"/>
  <c r="Q169" i="2"/>
  <c r="R169" i="2" s="1"/>
  <c r="T169" i="2"/>
  <c r="U169" i="2"/>
  <c r="V169" i="2" s="1"/>
  <c r="X169" i="2"/>
  <c r="Y169" i="2"/>
  <c r="Z169" i="2" s="1"/>
  <c r="AF169" i="2"/>
  <c r="AG169" i="2"/>
  <c r="AH169" i="2" s="1"/>
  <c r="H169" i="2"/>
  <c r="I169" i="2"/>
  <c r="J169" i="2" s="1"/>
  <c r="L169" i="2"/>
  <c r="M169" i="2"/>
  <c r="N169" i="2" s="1"/>
  <c r="AB169" i="2"/>
  <c r="AC169" i="2"/>
  <c r="AD169" i="2" s="1"/>
  <c r="D169" i="2"/>
  <c r="AE170" i="2"/>
  <c r="AA170" i="2"/>
  <c r="W170" i="2"/>
  <c r="O170" i="2"/>
  <c r="S170" i="2"/>
  <c r="K170" i="2"/>
  <c r="G170" i="2"/>
  <c r="C170" i="2"/>
  <c r="E170" i="2" s="1"/>
  <c r="F170" i="2" s="1"/>
  <c r="P170" i="2" l="1"/>
  <c r="Q170" i="2"/>
  <c r="R170" i="2" s="1"/>
  <c r="AF170" i="2"/>
  <c r="AG170" i="2"/>
  <c r="AH170" i="2" s="1"/>
  <c r="H170" i="2"/>
  <c r="I170" i="2"/>
  <c r="J170" i="2" s="1"/>
  <c r="T170" i="2"/>
  <c r="U170" i="2"/>
  <c r="V170" i="2" s="1"/>
  <c r="X170" i="2"/>
  <c r="Y170" i="2"/>
  <c r="Z170" i="2" s="1"/>
  <c r="L170" i="2"/>
  <c r="M170" i="2"/>
  <c r="N170" i="2" s="1"/>
  <c r="AB170" i="2"/>
  <c r="AC170" i="2"/>
  <c r="AD170" i="2" s="1"/>
  <c r="D170" i="2"/>
  <c r="AE171" i="2"/>
  <c r="AA171" i="2"/>
  <c r="W171" i="2"/>
  <c r="S171" i="2"/>
  <c r="O171" i="2"/>
  <c r="G171" i="2"/>
  <c r="K171" i="2"/>
  <c r="C171" i="2"/>
  <c r="E171" i="2" s="1"/>
  <c r="F171" i="2" s="1"/>
  <c r="P171" i="2" l="1"/>
  <c r="Q171" i="2"/>
  <c r="R171" i="2" s="1"/>
  <c r="T171" i="2"/>
  <c r="U171" i="2"/>
  <c r="V171" i="2" s="1"/>
  <c r="AF171" i="2"/>
  <c r="AG171" i="2"/>
  <c r="AH171" i="2" s="1"/>
  <c r="L171" i="2"/>
  <c r="M171" i="2"/>
  <c r="N171" i="2" s="1"/>
  <c r="X171" i="2"/>
  <c r="Y171" i="2"/>
  <c r="Z171" i="2" s="1"/>
  <c r="H171" i="2"/>
  <c r="I171" i="2"/>
  <c r="J171" i="2" s="1"/>
  <c r="AB171" i="2"/>
  <c r="AC171" i="2"/>
  <c r="AD171" i="2" s="1"/>
  <c r="D171" i="2"/>
  <c r="AE172" i="2"/>
  <c r="W172" i="2"/>
  <c r="AA172" i="2"/>
  <c r="S172" i="2"/>
  <c r="K172" i="2"/>
  <c r="G172" i="2"/>
  <c r="C172" i="2"/>
  <c r="E172" i="2" s="1"/>
  <c r="F172" i="2" s="1"/>
  <c r="O172" i="2"/>
  <c r="P172" i="2" l="1"/>
  <c r="Q172" i="2"/>
  <c r="R172" i="2" s="1"/>
  <c r="T172" i="2"/>
  <c r="U172" i="2"/>
  <c r="V172" i="2" s="1"/>
  <c r="AF172" i="2"/>
  <c r="AG172" i="2"/>
  <c r="AH172" i="2" s="1"/>
  <c r="AB172" i="2"/>
  <c r="AC172" i="2"/>
  <c r="AD172" i="2" s="1"/>
  <c r="L172" i="2"/>
  <c r="M172" i="2"/>
  <c r="N172" i="2" s="1"/>
  <c r="H172" i="2"/>
  <c r="I172" i="2"/>
  <c r="J172" i="2" s="1"/>
  <c r="X172" i="2"/>
  <c r="Y172" i="2"/>
  <c r="Z172" i="2" s="1"/>
  <c r="D172" i="2"/>
  <c r="AE173" i="2"/>
  <c r="AA173" i="2"/>
  <c r="W173" i="2"/>
  <c r="S173" i="2"/>
  <c r="O173" i="2"/>
  <c r="K173" i="2"/>
  <c r="C173" i="2"/>
  <c r="E173" i="2" s="1"/>
  <c r="F173" i="2" s="1"/>
  <c r="G173" i="2"/>
  <c r="AF173" i="2" l="1"/>
  <c r="AG173" i="2"/>
  <c r="AH173" i="2" s="1"/>
  <c r="H173" i="2"/>
  <c r="I173" i="2"/>
  <c r="J173" i="2" s="1"/>
  <c r="T173" i="2"/>
  <c r="U173" i="2"/>
  <c r="V173" i="2" s="1"/>
  <c r="X173" i="2"/>
  <c r="Y173" i="2"/>
  <c r="Z173" i="2" s="1"/>
  <c r="P173" i="2"/>
  <c r="Q173" i="2"/>
  <c r="R173" i="2" s="1"/>
  <c r="L173" i="2"/>
  <c r="M173" i="2"/>
  <c r="N173" i="2" s="1"/>
  <c r="AB173" i="2"/>
  <c r="AC173" i="2"/>
  <c r="AD173" i="2" s="1"/>
  <c r="D173" i="2"/>
  <c r="AE174" i="2"/>
  <c r="AA174" i="2"/>
  <c r="W174" i="2"/>
  <c r="S174" i="2"/>
  <c r="O174" i="2"/>
  <c r="K174" i="2"/>
  <c r="G174" i="2"/>
  <c r="C174" i="2"/>
  <c r="E174" i="2" s="1"/>
  <c r="F174" i="2" s="1"/>
  <c r="AF174" i="2" l="1"/>
  <c r="AG174" i="2"/>
  <c r="AH174" i="2" s="1"/>
  <c r="T174" i="2"/>
  <c r="U174" i="2"/>
  <c r="V174" i="2" s="1"/>
  <c r="X174" i="2"/>
  <c r="Y174" i="2"/>
  <c r="Z174" i="2" s="1"/>
  <c r="P174" i="2"/>
  <c r="Q174" i="2"/>
  <c r="R174" i="2" s="1"/>
  <c r="H174" i="2"/>
  <c r="I174" i="2"/>
  <c r="J174" i="2" s="1"/>
  <c r="L174" i="2"/>
  <c r="M174" i="2"/>
  <c r="N174" i="2" s="1"/>
  <c r="AB174" i="2"/>
  <c r="AC174" i="2"/>
  <c r="AD174" i="2" s="1"/>
  <c r="D174" i="2"/>
  <c r="AE175" i="2"/>
  <c r="AA175" i="2"/>
  <c r="S175" i="2"/>
  <c r="O175" i="2"/>
  <c r="G175" i="2"/>
  <c r="W175" i="2"/>
  <c r="K175" i="2"/>
  <c r="C175" i="2"/>
  <c r="E175" i="2" s="1"/>
  <c r="F175" i="2" s="1"/>
  <c r="AF175" i="2" l="1"/>
  <c r="AG175" i="2"/>
  <c r="AH175" i="2" s="1"/>
  <c r="P175" i="2"/>
  <c r="Q175" i="2"/>
  <c r="R175" i="2" s="1"/>
  <c r="H175" i="2"/>
  <c r="I175" i="2"/>
  <c r="J175" i="2" s="1"/>
  <c r="T175" i="2"/>
  <c r="U175" i="2"/>
  <c r="V175" i="2" s="1"/>
  <c r="L175" i="2"/>
  <c r="M175" i="2"/>
  <c r="N175" i="2" s="1"/>
  <c r="X175" i="2"/>
  <c r="Y175" i="2"/>
  <c r="Z175" i="2" s="1"/>
  <c r="AB175" i="2"/>
  <c r="AC175" i="2"/>
  <c r="AD175" i="2" s="1"/>
  <c r="D175" i="2"/>
  <c r="AE176" i="2"/>
  <c r="AA176" i="2"/>
  <c r="W176" i="2"/>
  <c r="S176" i="2"/>
  <c r="O176" i="2"/>
  <c r="K176" i="2"/>
  <c r="G176" i="2"/>
  <c r="C176" i="2"/>
  <c r="E176" i="2" s="1"/>
  <c r="F176" i="2" s="1"/>
  <c r="P176" i="2" l="1"/>
  <c r="Q176" i="2"/>
  <c r="R176" i="2" s="1"/>
  <c r="T176" i="2"/>
  <c r="U176" i="2"/>
  <c r="V176" i="2" s="1"/>
  <c r="X176" i="2"/>
  <c r="Y176" i="2"/>
  <c r="Z176" i="2" s="1"/>
  <c r="AF176" i="2"/>
  <c r="AG176" i="2"/>
  <c r="AH176" i="2" s="1"/>
  <c r="H176" i="2"/>
  <c r="I176" i="2"/>
  <c r="J176" i="2" s="1"/>
  <c r="L176" i="2"/>
  <c r="M176" i="2"/>
  <c r="N176" i="2" s="1"/>
  <c r="AB176" i="2"/>
  <c r="AC176" i="2"/>
  <c r="AD176" i="2" s="1"/>
  <c r="D176" i="2"/>
  <c r="AE177" i="2"/>
  <c r="AA177" i="2"/>
  <c r="W177" i="2"/>
  <c r="S177" i="2"/>
  <c r="O177" i="2"/>
  <c r="K177" i="2"/>
  <c r="G177" i="2"/>
  <c r="C177" i="2"/>
  <c r="E177" i="2" s="1"/>
  <c r="F177" i="2" s="1"/>
  <c r="T177" i="2" l="1"/>
  <c r="U177" i="2"/>
  <c r="V177" i="2" s="1"/>
  <c r="P177" i="2"/>
  <c r="Q177" i="2"/>
  <c r="R177" i="2" s="1"/>
  <c r="X177" i="2"/>
  <c r="Y177" i="2"/>
  <c r="Z177" i="2" s="1"/>
  <c r="AF177" i="2"/>
  <c r="AG177" i="2"/>
  <c r="AH177" i="2" s="1"/>
  <c r="H177" i="2"/>
  <c r="I177" i="2"/>
  <c r="J177" i="2" s="1"/>
  <c r="L177" i="2"/>
  <c r="M177" i="2"/>
  <c r="N177" i="2" s="1"/>
  <c r="AB177" i="2"/>
  <c r="AC177" i="2"/>
  <c r="AD177" i="2" s="1"/>
  <c r="D177" i="2"/>
  <c r="AE178" i="2"/>
  <c r="AA178" i="2"/>
  <c r="W178" i="2"/>
  <c r="S178" i="2"/>
  <c r="O178" i="2"/>
  <c r="K178" i="2"/>
  <c r="G178" i="2"/>
  <c r="C178" i="2"/>
  <c r="E178" i="2" s="1"/>
  <c r="F178" i="2" s="1"/>
  <c r="T178" i="2" l="1"/>
  <c r="U178" i="2"/>
  <c r="V178" i="2" s="1"/>
  <c r="P178" i="2"/>
  <c r="Q178" i="2"/>
  <c r="R178" i="2" s="1"/>
  <c r="H178" i="2"/>
  <c r="I178" i="2"/>
  <c r="J178" i="2" s="1"/>
  <c r="AF178" i="2"/>
  <c r="AG178" i="2"/>
  <c r="AH178" i="2" s="1"/>
  <c r="X178" i="2"/>
  <c r="Y178" i="2"/>
  <c r="Z178" i="2" s="1"/>
  <c r="L178" i="2"/>
  <c r="M178" i="2"/>
  <c r="N178" i="2" s="1"/>
  <c r="AB178" i="2"/>
  <c r="AC178" i="2"/>
  <c r="AD178" i="2" s="1"/>
  <c r="D178" i="2"/>
  <c r="AE179" i="2"/>
  <c r="AA179" i="2"/>
  <c r="W179" i="2"/>
  <c r="S179" i="2"/>
  <c r="O179" i="2"/>
  <c r="G179" i="2"/>
  <c r="K179" i="2"/>
  <c r="C179" i="2"/>
  <c r="E179" i="2" s="1"/>
  <c r="F179" i="2" s="1"/>
  <c r="AF179" i="2" l="1"/>
  <c r="AG179" i="2"/>
  <c r="AH179" i="2" s="1"/>
  <c r="T179" i="2"/>
  <c r="U179" i="2"/>
  <c r="V179" i="2" s="1"/>
  <c r="L179" i="2"/>
  <c r="M179" i="2"/>
  <c r="N179" i="2" s="1"/>
  <c r="P179" i="2"/>
  <c r="Q179" i="2"/>
  <c r="R179" i="2" s="1"/>
  <c r="X179" i="2"/>
  <c r="Y179" i="2"/>
  <c r="Z179" i="2" s="1"/>
  <c r="H179" i="2"/>
  <c r="I179" i="2"/>
  <c r="J179" i="2" s="1"/>
  <c r="AB179" i="2"/>
  <c r="AC179" i="2"/>
  <c r="AD179" i="2" s="1"/>
  <c r="D179" i="2"/>
  <c r="AE180" i="2"/>
  <c r="AA180" i="2"/>
  <c r="W180" i="2"/>
  <c r="S180" i="2"/>
  <c r="O180" i="2"/>
  <c r="K180" i="2"/>
  <c r="G180" i="2"/>
  <c r="C180" i="2"/>
  <c r="E180" i="2" s="1"/>
  <c r="F180" i="2" s="1"/>
  <c r="AF180" i="2" l="1"/>
  <c r="AG180" i="2"/>
  <c r="AH180" i="2" s="1"/>
  <c r="T180" i="2"/>
  <c r="U180" i="2"/>
  <c r="V180" i="2" s="1"/>
  <c r="P180" i="2"/>
  <c r="Q180" i="2"/>
  <c r="R180" i="2" s="1"/>
  <c r="X180" i="2"/>
  <c r="Y180" i="2"/>
  <c r="Z180" i="2" s="1"/>
  <c r="H180" i="2"/>
  <c r="I180" i="2"/>
  <c r="J180" i="2" s="1"/>
  <c r="L180" i="2"/>
  <c r="M180" i="2"/>
  <c r="N180" i="2" s="1"/>
  <c r="AB180" i="2"/>
  <c r="AC180" i="2"/>
  <c r="AD180" i="2" s="1"/>
  <c r="D180" i="2"/>
  <c r="AE181" i="2"/>
  <c r="AA181" i="2"/>
  <c r="W181" i="2"/>
  <c r="S181" i="2"/>
  <c r="O181" i="2"/>
  <c r="K181" i="2"/>
  <c r="G181" i="2"/>
  <c r="C181" i="2"/>
  <c r="E181" i="2" s="1"/>
  <c r="F181" i="2" s="1"/>
  <c r="P181" i="2" l="1"/>
  <c r="Q181" i="2"/>
  <c r="R181" i="2" s="1"/>
  <c r="T181" i="2"/>
  <c r="U181" i="2"/>
  <c r="V181" i="2" s="1"/>
  <c r="AF181" i="2"/>
  <c r="AG181" i="2"/>
  <c r="AH181" i="2" s="1"/>
  <c r="H181" i="2"/>
  <c r="I181" i="2"/>
  <c r="J181" i="2" s="1"/>
  <c r="X181" i="2"/>
  <c r="Y181" i="2"/>
  <c r="Z181" i="2" s="1"/>
  <c r="L181" i="2"/>
  <c r="M181" i="2"/>
  <c r="N181" i="2" s="1"/>
  <c r="AB181" i="2"/>
  <c r="AC181" i="2"/>
  <c r="AD181" i="2" s="1"/>
  <c r="D181" i="2"/>
  <c r="AE182" i="2"/>
  <c r="AA182" i="2"/>
  <c r="W182" i="2"/>
  <c r="O182" i="2"/>
  <c r="K182" i="2"/>
  <c r="S182" i="2"/>
  <c r="G182" i="2"/>
  <c r="C182" i="2"/>
  <c r="E182" i="2" s="1"/>
  <c r="F182" i="2" s="1"/>
  <c r="L182" i="2" l="1"/>
  <c r="M182" i="2"/>
  <c r="N182" i="2" s="1"/>
  <c r="P182" i="2"/>
  <c r="Q182" i="2"/>
  <c r="R182" i="2" s="1"/>
  <c r="AF182" i="2"/>
  <c r="AG182" i="2"/>
  <c r="AH182" i="2" s="1"/>
  <c r="H182" i="2"/>
  <c r="I182" i="2"/>
  <c r="J182" i="2" s="1"/>
  <c r="X182" i="2"/>
  <c r="Y182" i="2"/>
  <c r="Z182" i="2" s="1"/>
  <c r="T182" i="2"/>
  <c r="U182" i="2"/>
  <c r="V182" i="2" s="1"/>
  <c r="AB182" i="2"/>
  <c r="AC182" i="2"/>
  <c r="AD182" i="2" s="1"/>
  <c r="D182" i="2"/>
  <c r="AE183" i="2"/>
  <c r="AA183" i="2"/>
  <c r="W183" i="2"/>
  <c r="S183" i="2"/>
  <c r="O183" i="2"/>
  <c r="G183" i="2"/>
  <c r="C183" i="2"/>
  <c r="E183" i="2" s="1"/>
  <c r="F183" i="2" s="1"/>
  <c r="K183" i="2"/>
  <c r="AF183" i="2" l="1"/>
  <c r="AG183" i="2"/>
  <c r="AH183" i="2" s="1"/>
  <c r="L183" i="2"/>
  <c r="M183" i="2"/>
  <c r="N183" i="2" s="1"/>
  <c r="T183" i="2"/>
  <c r="U183" i="2"/>
  <c r="V183" i="2" s="1"/>
  <c r="X183" i="2"/>
  <c r="Y183" i="2"/>
  <c r="Z183" i="2" s="1"/>
  <c r="P183" i="2"/>
  <c r="Q183" i="2"/>
  <c r="R183" i="2" s="1"/>
  <c r="H183" i="2"/>
  <c r="I183" i="2"/>
  <c r="J183" i="2" s="1"/>
  <c r="AB183" i="2"/>
  <c r="AC183" i="2"/>
  <c r="AD183" i="2" s="1"/>
  <c r="D183" i="2"/>
  <c r="AE184" i="2"/>
  <c r="AA184" i="2"/>
  <c r="W184" i="2"/>
  <c r="S184" i="2"/>
  <c r="O184" i="2"/>
  <c r="K184" i="2"/>
  <c r="G184" i="2"/>
  <c r="C184" i="2"/>
  <c r="E184" i="2" s="1"/>
  <c r="F184" i="2" s="1"/>
  <c r="P184" i="2" l="1"/>
  <c r="Q184" i="2"/>
  <c r="R184" i="2" s="1"/>
  <c r="T184" i="2"/>
  <c r="U184" i="2"/>
  <c r="V184" i="2" s="1"/>
  <c r="AF184" i="2"/>
  <c r="AG184" i="2"/>
  <c r="AH184" i="2" s="1"/>
  <c r="H184" i="2"/>
  <c r="I184" i="2"/>
  <c r="J184" i="2" s="1"/>
  <c r="X184" i="2"/>
  <c r="Y184" i="2"/>
  <c r="Z184" i="2" s="1"/>
  <c r="L184" i="2"/>
  <c r="M184" i="2"/>
  <c r="N184" i="2" s="1"/>
  <c r="AB184" i="2"/>
  <c r="AC184" i="2"/>
  <c r="AD184" i="2" s="1"/>
  <c r="D184" i="2"/>
  <c r="AE185" i="2"/>
  <c r="AA185" i="2"/>
  <c r="W185" i="2"/>
  <c r="S185" i="2"/>
  <c r="O185" i="2"/>
  <c r="K185" i="2"/>
  <c r="G185" i="2"/>
  <c r="C185" i="2"/>
  <c r="E185" i="2" s="1"/>
  <c r="F185" i="2" s="1"/>
  <c r="P185" i="2" l="1"/>
  <c r="Q185" i="2"/>
  <c r="R185" i="2" s="1"/>
  <c r="T185" i="2"/>
  <c r="U185" i="2"/>
  <c r="V185" i="2" s="1"/>
  <c r="H185" i="2"/>
  <c r="I185" i="2"/>
  <c r="J185" i="2" s="1"/>
  <c r="AF185" i="2"/>
  <c r="AG185" i="2"/>
  <c r="AH185" i="2" s="1"/>
  <c r="X185" i="2"/>
  <c r="Y185" i="2"/>
  <c r="Z185" i="2" s="1"/>
  <c r="L185" i="2"/>
  <c r="M185" i="2"/>
  <c r="N185" i="2" s="1"/>
  <c r="AB185" i="2"/>
  <c r="AC185" i="2"/>
  <c r="AD185" i="2" s="1"/>
  <c r="D185" i="2"/>
  <c r="AE186" i="2"/>
  <c r="AA186" i="2"/>
  <c r="W186" i="2"/>
  <c r="O186" i="2"/>
  <c r="S186" i="2"/>
  <c r="K186" i="2"/>
  <c r="G186" i="2"/>
  <c r="C186" i="2"/>
  <c r="E186" i="2" s="1"/>
  <c r="F186" i="2" s="1"/>
  <c r="H186" i="2" l="1"/>
  <c r="I186" i="2"/>
  <c r="J186" i="2" s="1"/>
  <c r="X186" i="2"/>
  <c r="Y186" i="2"/>
  <c r="Z186" i="2" s="1"/>
  <c r="P186" i="2"/>
  <c r="Q186" i="2"/>
  <c r="R186" i="2" s="1"/>
  <c r="L186" i="2"/>
  <c r="M186" i="2"/>
  <c r="N186" i="2" s="1"/>
  <c r="AB186" i="2"/>
  <c r="AC186" i="2"/>
  <c r="AD186" i="2" s="1"/>
  <c r="T186" i="2"/>
  <c r="U186" i="2"/>
  <c r="V186" i="2" s="1"/>
  <c r="AF186" i="2"/>
  <c r="AG186" i="2"/>
  <c r="AH186" i="2" s="1"/>
  <c r="D186" i="2"/>
  <c r="AE187" i="2"/>
  <c r="AA187" i="2"/>
  <c r="W187" i="2"/>
  <c r="S187" i="2"/>
  <c r="O187" i="2"/>
  <c r="G187" i="2"/>
  <c r="K187" i="2"/>
  <c r="C187" i="2"/>
  <c r="E187" i="2" s="1"/>
  <c r="F187" i="2" s="1"/>
  <c r="AF187" i="2" l="1"/>
  <c r="AG187" i="2"/>
  <c r="AH187" i="2" s="1"/>
  <c r="T187" i="2"/>
  <c r="U187" i="2"/>
  <c r="V187" i="2" s="1"/>
  <c r="L187" i="2"/>
  <c r="M187" i="2"/>
  <c r="N187" i="2" s="1"/>
  <c r="P187" i="2"/>
  <c r="Q187" i="2"/>
  <c r="R187" i="2" s="1"/>
  <c r="X187" i="2"/>
  <c r="Y187" i="2"/>
  <c r="Z187" i="2" s="1"/>
  <c r="H187" i="2"/>
  <c r="I187" i="2"/>
  <c r="J187" i="2" s="1"/>
  <c r="AB187" i="2"/>
  <c r="AC187" i="2"/>
  <c r="AD187" i="2" s="1"/>
  <c r="D187" i="2"/>
  <c r="AE188" i="2"/>
  <c r="W188" i="2"/>
  <c r="AA188" i="2"/>
  <c r="S188" i="2"/>
  <c r="K188" i="2"/>
  <c r="O188" i="2"/>
  <c r="G188" i="2"/>
  <c r="C188" i="2"/>
  <c r="E188" i="2" s="1"/>
  <c r="F188" i="2" s="1"/>
  <c r="T188" i="2" l="1"/>
  <c r="U188" i="2"/>
  <c r="V188" i="2" s="1"/>
  <c r="AF188" i="2"/>
  <c r="AG188" i="2"/>
  <c r="AH188" i="2" s="1"/>
  <c r="H188" i="2"/>
  <c r="I188" i="2"/>
  <c r="J188" i="2" s="1"/>
  <c r="AB188" i="2"/>
  <c r="AC188" i="2"/>
  <c r="AD188" i="2" s="1"/>
  <c r="L188" i="2"/>
  <c r="M188" i="2"/>
  <c r="N188" i="2" s="1"/>
  <c r="P188" i="2"/>
  <c r="Q188" i="2"/>
  <c r="R188" i="2" s="1"/>
  <c r="X188" i="2"/>
  <c r="Y188" i="2"/>
  <c r="Z188" i="2" s="1"/>
  <c r="D188" i="2"/>
  <c r="AE189" i="2"/>
  <c r="AA189" i="2"/>
  <c r="W189" i="2"/>
  <c r="S189" i="2"/>
  <c r="O189" i="2"/>
  <c r="K189" i="2"/>
  <c r="G189" i="2"/>
  <c r="C189" i="2"/>
  <c r="E189" i="2" s="1"/>
  <c r="F189" i="2" s="1"/>
  <c r="T189" i="2" l="1"/>
  <c r="U189" i="2"/>
  <c r="V189" i="2" s="1"/>
  <c r="AF189" i="2"/>
  <c r="AG189" i="2"/>
  <c r="AH189" i="2" s="1"/>
  <c r="H189" i="2"/>
  <c r="I189" i="2"/>
  <c r="J189" i="2" s="1"/>
  <c r="P189" i="2"/>
  <c r="Q189" i="2"/>
  <c r="R189" i="2" s="1"/>
  <c r="X189" i="2"/>
  <c r="Y189" i="2"/>
  <c r="Z189" i="2" s="1"/>
  <c r="L189" i="2"/>
  <c r="M189" i="2"/>
  <c r="N189" i="2" s="1"/>
  <c r="AB189" i="2"/>
  <c r="AC189" i="2"/>
  <c r="AD189" i="2" s="1"/>
  <c r="D189" i="2"/>
  <c r="AE190" i="2"/>
  <c r="AA190" i="2"/>
  <c r="W190" i="2"/>
  <c r="S190" i="2"/>
  <c r="O190" i="2"/>
  <c r="K190" i="2"/>
  <c r="G190" i="2"/>
  <c r="C190" i="2"/>
  <c r="E190" i="2" s="1"/>
  <c r="F190" i="2" s="1"/>
  <c r="T190" i="2" l="1"/>
  <c r="U190" i="2"/>
  <c r="V190" i="2" s="1"/>
  <c r="AF190" i="2"/>
  <c r="AG190" i="2"/>
  <c r="AH190" i="2" s="1"/>
  <c r="H190" i="2"/>
  <c r="I190" i="2"/>
  <c r="J190" i="2" s="1"/>
  <c r="P190" i="2"/>
  <c r="Q190" i="2"/>
  <c r="R190" i="2" s="1"/>
  <c r="X190" i="2"/>
  <c r="Y190" i="2"/>
  <c r="Z190" i="2" s="1"/>
  <c r="L190" i="2"/>
  <c r="M190" i="2"/>
  <c r="N190" i="2" s="1"/>
  <c r="AB190" i="2"/>
  <c r="AC190" i="2"/>
  <c r="AD190" i="2" s="1"/>
  <c r="D190" i="2"/>
  <c r="AE191" i="2"/>
  <c r="AA191" i="2"/>
  <c r="S191" i="2"/>
  <c r="O191" i="2"/>
  <c r="W191" i="2"/>
  <c r="G191" i="2"/>
  <c r="K191" i="2"/>
  <c r="C191" i="2"/>
  <c r="E191" i="2" s="1"/>
  <c r="F191" i="2" s="1"/>
  <c r="P191" i="2" l="1"/>
  <c r="Q191" i="2"/>
  <c r="R191" i="2" s="1"/>
  <c r="AF191" i="2"/>
  <c r="AG191" i="2"/>
  <c r="AH191" i="2" s="1"/>
  <c r="L191" i="2"/>
  <c r="M191" i="2"/>
  <c r="N191" i="2" s="1"/>
  <c r="T191" i="2"/>
  <c r="U191" i="2"/>
  <c r="V191" i="2" s="1"/>
  <c r="X191" i="2"/>
  <c r="Y191" i="2"/>
  <c r="Z191" i="2" s="1"/>
  <c r="H191" i="2"/>
  <c r="I191" i="2"/>
  <c r="J191" i="2" s="1"/>
  <c r="AB191" i="2"/>
  <c r="AC191" i="2"/>
  <c r="AD191" i="2" s="1"/>
  <c r="D191" i="2"/>
  <c r="AE192" i="2"/>
  <c r="AA192" i="2"/>
  <c r="W192" i="2"/>
  <c r="S192" i="2"/>
  <c r="O192" i="2"/>
  <c r="K192" i="2"/>
  <c r="G192" i="2"/>
  <c r="C192" i="2"/>
  <c r="E192" i="2" s="1"/>
  <c r="F192" i="2" s="1"/>
  <c r="AF192" i="2" l="1"/>
  <c r="AG192" i="2"/>
  <c r="AH192" i="2" s="1"/>
  <c r="T192" i="2"/>
  <c r="U192" i="2"/>
  <c r="V192" i="2" s="1"/>
  <c r="P192" i="2"/>
  <c r="Q192" i="2"/>
  <c r="R192" i="2" s="1"/>
  <c r="X192" i="2"/>
  <c r="Y192" i="2"/>
  <c r="Z192" i="2" s="1"/>
  <c r="H192" i="2"/>
  <c r="I192" i="2"/>
  <c r="J192" i="2" s="1"/>
  <c r="L192" i="2"/>
  <c r="M192" i="2"/>
  <c r="N192" i="2" s="1"/>
  <c r="AB192" i="2"/>
  <c r="AC192" i="2"/>
  <c r="AD192" i="2" s="1"/>
  <c r="D192" i="2"/>
  <c r="AE193" i="2"/>
  <c r="AA193" i="2"/>
  <c r="W193" i="2"/>
  <c r="S193" i="2"/>
  <c r="O193" i="2"/>
  <c r="K193" i="2"/>
  <c r="G193" i="2"/>
  <c r="C193" i="2"/>
  <c r="E193" i="2" s="1"/>
  <c r="F193" i="2" s="1"/>
  <c r="P193" i="2" l="1"/>
  <c r="Q193" i="2"/>
  <c r="R193" i="2" s="1"/>
  <c r="T193" i="2"/>
  <c r="U193" i="2"/>
  <c r="V193" i="2" s="1"/>
  <c r="AF193" i="2"/>
  <c r="AG193" i="2"/>
  <c r="AH193" i="2" s="1"/>
  <c r="H193" i="2"/>
  <c r="I193" i="2"/>
  <c r="J193" i="2" s="1"/>
  <c r="X193" i="2"/>
  <c r="Y193" i="2"/>
  <c r="Z193" i="2" s="1"/>
  <c r="L193" i="2"/>
  <c r="M193" i="2"/>
  <c r="N193" i="2" s="1"/>
  <c r="AB193" i="2"/>
  <c r="AC193" i="2"/>
  <c r="AD193" i="2" s="1"/>
  <c r="D193" i="2"/>
  <c r="AE194" i="2"/>
  <c r="AA194" i="2"/>
  <c r="W194" i="2"/>
  <c r="S194" i="2"/>
  <c r="O194" i="2"/>
  <c r="K194" i="2"/>
  <c r="G194" i="2"/>
  <c r="C194" i="2"/>
  <c r="E194" i="2" s="1"/>
  <c r="F194" i="2" s="1"/>
  <c r="P194" i="2" l="1"/>
  <c r="Q194" i="2"/>
  <c r="R194" i="2" s="1"/>
  <c r="T194" i="2"/>
  <c r="U194" i="2"/>
  <c r="V194" i="2" s="1"/>
  <c r="X194" i="2"/>
  <c r="Y194" i="2"/>
  <c r="Z194" i="2" s="1"/>
  <c r="AF194" i="2"/>
  <c r="AG194" i="2"/>
  <c r="AH194" i="2" s="1"/>
  <c r="H194" i="2"/>
  <c r="I194" i="2"/>
  <c r="J194" i="2" s="1"/>
  <c r="L194" i="2"/>
  <c r="M194" i="2"/>
  <c r="N194" i="2" s="1"/>
  <c r="AB194" i="2"/>
  <c r="AC194" i="2"/>
  <c r="AD194" i="2" s="1"/>
  <c r="D194" i="2"/>
  <c r="AA195" i="2"/>
  <c r="AE195" i="2"/>
  <c r="W195" i="2"/>
  <c r="S195" i="2"/>
  <c r="O195" i="2"/>
  <c r="G195" i="2"/>
  <c r="K195" i="2"/>
  <c r="C195" i="2"/>
  <c r="E195" i="2" s="1"/>
  <c r="F195" i="2" s="1"/>
  <c r="T195" i="2" l="1"/>
  <c r="U195" i="2"/>
  <c r="V195" i="2" s="1"/>
  <c r="AB195" i="2"/>
  <c r="AC195" i="2"/>
  <c r="AD195" i="2" s="1"/>
  <c r="X195" i="2"/>
  <c r="Y195" i="2"/>
  <c r="Z195" i="2" s="1"/>
  <c r="P195" i="2"/>
  <c r="Q195" i="2"/>
  <c r="R195" i="2" s="1"/>
  <c r="L195" i="2"/>
  <c r="M195" i="2"/>
  <c r="N195" i="2" s="1"/>
  <c r="H195" i="2"/>
  <c r="I195" i="2"/>
  <c r="J195" i="2" s="1"/>
  <c r="AF195" i="2"/>
  <c r="AG195" i="2"/>
  <c r="AH195" i="2" s="1"/>
  <c r="D195" i="2"/>
  <c r="AE196" i="2"/>
  <c r="AA196" i="2"/>
  <c r="W196" i="2"/>
  <c r="S196" i="2"/>
  <c r="O196" i="2"/>
  <c r="K196" i="2"/>
  <c r="G196" i="2"/>
  <c r="C196" i="2"/>
  <c r="E196" i="2" s="1"/>
  <c r="F196" i="2" s="1"/>
  <c r="AF196" i="2" l="1"/>
  <c r="AG196" i="2"/>
  <c r="AH196" i="2" s="1"/>
  <c r="T196" i="2"/>
  <c r="U196" i="2"/>
  <c r="V196" i="2" s="1"/>
  <c r="P196" i="2"/>
  <c r="Q196" i="2"/>
  <c r="R196" i="2" s="1"/>
  <c r="H196" i="2"/>
  <c r="I196" i="2"/>
  <c r="J196" i="2" s="1"/>
  <c r="X196" i="2"/>
  <c r="Y196" i="2"/>
  <c r="Z196" i="2" s="1"/>
  <c r="L196" i="2"/>
  <c r="M196" i="2"/>
  <c r="N196" i="2" s="1"/>
  <c r="AB196" i="2"/>
  <c r="AC196" i="2"/>
  <c r="AD196" i="2" s="1"/>
  <c r="D196" i="2"/>
  <c r="AE197" i="2"/>
  <c r="AA197" i="2"/>
  <c r="W197" i="2"/>
  <c r="S197" i="2"/>
  <c r="O197" i="2"/>
  <c r="K197" i="2"/>
  <c r="G197" i="2"/>
  <c r="C197" i="2"/>
  <c r="E197" i="2" s="1"/>
  <c r="F197" i="2" s="1"/>
  <c r="T197" i="2" l="1"/>
  <c r="U197" i="2"/>
  <c r="V197" i="2" s="1"/>
  <c r="P197" i="2"/>
  <c r="Q197" i="2"/>
  <c r="R197" i="2" s="1"/>
  <c r="H197" i="2"/>
  <c r="I197" i="2"/>
  <c r="J197" i="2" s="1"/>
  <c r="AF197" i="2"/>
  <c r="AG197" i="2"/>
  <c r="AH197" i="2" s="1"/>
  <c r="X197" i="2"/>
  <c r="Y197" i="2"/>
  <c r="Z197" i="2" s="1"/>
  <c r="L197" i="2"/>
  <c r="M197" i="2"/>
  <c r="N197" i="2" s="1"/>
  <c r="AB197" i="2"/>
  <c r="AC197" i="2"/>
  <c r="AD197" i="2" s="1"/>
  <c r="D197" i="2"/>
  <c r="AE198" i="2"/>
  <c r="AA198" i="2"/>
  <c r="W198" i="2"/>
  <c r="O198" i="2"/>
  <c r="K198" i="2"/>
  <c r="S198" i="2"/>
  <c r="G198" i="2"/>
  <c r="C198" i="2"/>
  <c r="E198" i="2" s="1"/>
  <c r="F198" i="2" s="1"/>
  <c r="L198" i="2" l="1"/>
  <c r="M198" i="2"/>
  <c r="N198" i="2" s="1"/>
  <c r="P198" i="2"/>
  <c r="Q198" i="2"/>
  <c r="R198" i="2" s="1"/>
  <c r="X198" i="2"/>
  <c r="Y198" i="2"/>
  <c r="Z198" i="2" s="1"/>
  <c r="AF198" i="2"/>
  <c r="AG198" i="2"/>
  <c r="AH198" i="2" s="1"/>
  <c r="H198" i="2"/>
  <c r="I198" i="2"/>
  <c r="J198" i="2" s="1"/>
  <c r="T198" i="2"/>
  <c r="U198" i="2"/>
  <c r="V198" i="2" s="1"/>
  <c r="AB198" i="2"/>
  <c r="AC198" i="2"/>
  <c r="AD198" i="2" s="1"/>
  <c r="D198" i="2"/>
  <c r="AE199" i="2"/>
  <c r="AA199" i="2"/>
  <c r="W199" i="2"/>
  <c r="S199" i="2"/>
  <c r="O199" i="2"/>
  <c r="G199" i="2"/>
  <c r="K199" i="2"/>
  <c r="C199" i="2"/>
  <c r="E199" i="2" s="1"/>
  <c r="F199" i="2" s="1"/>
  <c r="T199" i="2" l="1"/>
  <c r="U199" i="2"/>
  <c r="V199" i="2" s="1"/>
  <c r="AF199" i="2"/>
  <c r="AG199" i="2"/>
  <c r="AH199" i="2" s="1"/>
  <c r="L199" i="2"/>
  <c r="M199" i="2"/>
  <c r="N199" i="2" s="1"/>
  <c r="P199" i="2"/>
  <c r="Q199" i="2"/>
  <c r="R199" i="2" s="1"/>
  <c r="X199" i="2"/>
  <c r="Y199" i="2"/>
  <c r="Z199" i="2" s="1"/>
  <c r="H199" i="2"/>
  <c r="I199" i="2"/>
  <c r="J199" i="2" s="1"/>
  <c r="AB199" i="2"/>
  <c r="AC199" i="2"/>
  <c r="AD199" i="2" s="1"/>
  <c r="D199" i="2"/>
  <c r="AE200" i="2"/>
  <c r="AA200" i="2"/>
  <c r="W200" i="2"/>
  <c r="S200" i="2"/>
  <c r="O200" i="2"/>
  <c r="K200" i="2"/>
  <c r="C200" i="2"/>
  <c r="E200" i="2" s="1"/>
  <c r="F200" i="2" s="1"/>
  <c r="G200" i="2"/>
  <c r="AF200" i="2" l="1"/>
  <c r="AG200" i="2"/>
  <c r="AH200" i="2" s="1"/>
  <c r="H200" i="2"/>
  <c r="I200" i="2"/>
  <c r="J200" i="2" s="1"/>
  <c r="T200" i="2"/>
  <c r="U200" i="2"/>
  <c r="V200" i="2" s="1"/>
  <c r="P200" i="2"/>
  <c r="Q200" i="2"/>
  <c r="R200" i="2" s="1"/>
  <c r="X200" i="2"/>
  <c r="Y200" i="2"/>
  <c r="Z200" i="2" s="1"/>
  <c r="L200" i="2"/>
  <c r="M200" i="2"/>
  <c r="N200" i="2" s="1"/>
  <c r="AB200" i="2"/>
  <c r="AC200" i="2"/>
  <c r="AD200" i="2" s="1"/>
  <c r="D200" i="2"/>
  <c r="AE201" i="2"/>
  <c r="AA201" i="2"/>
  <c r="W201" i="2"/>
  <c r="S201" i="2"/>
  <c r="O201" i="2"/>
  <c r="K201" i="2"/>
  <c r="G201" i="2"/>
  <c r="C201" i="2"/>
  <c r="E201" i="2" s="1"/>
  <c r="F201" i="2" s="1"/>
  <c r="P201" i="2" l="1"/>
  <c r="Q201" i="2"/>
  <c r="R201" i="2" s="1"/>
  <c r="T201" i="2"/>
  <c r="U201" i="2"/>
  <c r="V201" i="2" s="1"/>
  <c r="X201" i="2"/>
  <c r="Y201" i="2"/>
  <c r="Z201" i="2" s="1"/>
  <c r="AF201" i="2"/>
  <c r="AG201" i="2"/>
  <c r="AH201" i="2" s="1"/>
  <c r="H201" i="2"/>
  <c r="I201" i="2"/>
  <c r="J201" i="2" s="1"/>
  <c r="L201" i="2"/>
  <c r="M201" i="2"/>
  <c r="N201" i="2" s="1"/>
  <c r="AB201" i="2"/>
  <c r="AC201" i="2"/>
  <c r="AD201" i="2" s="1"/>
  <c r="D201" i="2"/>
  <c r="AE202" i="2"/>
  <c r="AA202" i="2"/>
  <c r="W202" i="2"/>
  <c r="O202" i="2"/>
  <c r="S202" i="2"/>
  <c r="K202" i="2"/>
  <c r="G202" i="2"/>
  <c r="C202" i="2"/>
  <c r="E202" i="2" s="1"/>
  <c r="F202" i="2" s="1"/>
  <c r="T202" i="2" l="1"/>
  <c r="U202" i="2"/>
  <c r="V202" i="2" s="1"/>
  <c r="P202" i="2"/>
  <c r="Q202" i="2"/>
  <c r="R202" i="2" s="1"/>
  <c r="X202" i="2"/>
  <c r="Y202" i="2"/>
  <c r="Z202" i="2" s="1"/>
  <c r="AF202" i="2"/>
  <c r="AG202" i="2"/>
  <c r="AH202" i="2" s="1"/>
  <c r="H202" i="2"/>
  <c r="I202" i="2"/>
  <c r="J202" i="2" s="1"/>
  <c r="L202" i="2"/>
  <c r="M202" i="2"/>
  <c r="N202" i="2" s="1"/>
  <c r="AB202" i="2"/>
  <c r="AC202" i="2"/>
  <c r="AD202" i="2" s="1"/>
  <c r="D202" i="2"/>
  <c r="AE203" i="2"/>
  <c r="AA203" i="2"/>
  <c r="W203" i="2"/>
  <c r="S203" i="2"/>
  <c r="O203" i="2"/>
  <c r="G203" i="2"/>
  <c r="K203" i="2"/>
  <c r="C203" i="2"/>
  <c r="E203" i="2" s="1"/>
  <c r="F203" i="2" s="1"/>
  <c r="T203" i="2" l="1"/>
  <c r="U203" i="2"/>
  <c r="V203" i="2" s="1"/>
  <c r="AF203" i="2"/>
  <c r="AG203" i="2"/>
  <c r="AH203" i="2" s="1"/>
  <c r="L203" i="2"/>
  <c r="M203" i="2"/>
  <c r="N203" i="2" s="1"/>
  <c r="P203" i="2"/>
  <c r="Q203" i="2"/>
  <c r="R203" i="2" s="1"/>
  <c r="X203" i="2"/>
  <c r="Y203" i="2"/>
  <c r="Z203" i="2" s="1"/>
  <c r="H203" i="2"/>
  <c r="I203" i="2"/>
  <c r="J203" i="2" s="1"/>
  <c r="AB203" i="2"/>
  <c r="AC203" i="2"/>
  <c r="AD203" i="2" s="1"/>
  <c r="D203" i="2"/>
  <c r="AE204" i="2"/>
  <c r="W204" i="2"/>
  <c r="S204" i="2"/>
  <c r="AA204" i="2"/>
  <c r="K204" i="2"/>
  <c r="O204" i="2"/>
  <c r="G204" i="2"/>
  <c r="C204" i="2"/>
  <c r="E204" i="2" s="1"/>
  <c r="F204" i="2" s="1"/>
  <c r="AB204" i="2" l="1"/>
  <c r="AC204" i="2"/>
  <c r="AD204" i="2" s="1"/>
  <c r="L204" i="2"/>
  <c r="M204" i="2"/>
  <c r="N204" i="2" s="1"/>
  <c r="H204" i="2"/>
  <c r="I204" i="2"/>
  <c r="J204" i="2" s="1"/>
  <c r="T204" i="2"/>
  <c r="U204" i="2"/>
  <c r="V204" i="2" s="1"/>
  <c r="AF204" i="2"/>
  <c r="AG204" i="2"/>
  <c r="AH204" i="2" s="1"/>
  <c r="P204" i="2"/>
  <c r="Q204" i="2"/>
  <c r="R204" i="2" s="1"/>
  <c r="X204" i="2"/>
  <c r="Y204" i="2"/>
  <c r="Z204" i="2" s="1"/>
  <c r="D204" i="2"/>
  <c r="AE205" i="2"/>
  <c r="AA205" i="2"/>
  <c r="W205" i="2"/>
  <c r="S205" i="2"/>
  <c r="O205" i="2"/>
  <c r="K205" i="2"/>
  <c r="G205" i="2"/>
  <c r="C205" i="2"/>
  <c r="E205" i="2" s="1"/>
  <c r="F205" i="2" s="1"/>
  <c r="T205" i="2" l="1"/>
  <c r="U205" i="2"/>
  <c r="V205" i="2" s="1"/>
  <c r="P205" i="2"/>
  <c r="Q205" i="2"/>
  <c r="R205" i="2" s="1"/>
  <c r="H205" i="2"/>
  <c r="I205" i="2"/>
  <c r="J205" i="2" s="1"/>
  <c r="AF205" i="2"/>
  <c r="AG205" i="2"/>
  <c r="AH205" i="2" s="1"/>
  <c r="X205" i="2"/>
  <c r="Y205" i="2"/>
  <c r="Z205" i="2" s="1"/>
  <c r="L205" i="2"/>
  <c r="M205" i="2"/>
  <c r="N205" i="2" s="1"/>
  <c r="AB205" i="2"/>
  <c r="AC205" i="2"/>
  <c r="AD205" i="2" s="1"/>
  <c r="D205" i="2"/>
  <c r="AE206" i="2"/>
  <c r="AA206" i="2"/>
  <c r="W206" i="2"/>
  <c r="S206" i="2"/>
  <c r="O206" i="2"/>
  <c r="K206" i="2"/>
  <c r="G206" i="2"/>
  <c r="C206" i="2"/>
  <c r="E206" i="2" s="1"/>
  <c r="F206" i="2" s="1"/>
  <c r="T206" i="2" l="1"/>
  <c r="U206" i="2"/>
  <c r="V206" i="2" s="1"/>
  <c r="P206" i="2"/>
  <c r="Q206" i="2"/>
  <c r="R206" i="2" s="1"/>
  <c r="H206" i="2"/>
  <c r="I206" i="2"/>
  <c r="J206" i="2" s="1"/>
  <c r="AF206" i="2"/>
  <c r="AG206" i="2"/>
  <c r="AH206" i="2" s="1"/>
  <c r="X206" i="2"/>
  <c r="Y206" i="2"/>
  <c r="Z206" i="2" s="1"/>
  <c r="L206" i="2"/>
  <c r="M206" i="2"/>
  <c r="N206" i="2" s="1"/>
  <c r="AB206" i="2"/>
  <c r="AC206" i="2"/>
  <c r="AD206" i="2" s="1"/>
  <c r="D206" i="2"/>
  <c r="AE207" i="2"/>
  <c r="AA207" i="2"/>
  <c r="S207" i="2"/>
  <c r="O207" i="2"/>
  <c r="W207" i="2"/>
  <c r="G207" i="2"/>
  <c r="K207" i="2"/>
  <c r="C207" i="2"/>
  <c r="E207" i="2" s="1"/>
  <c r="F207" i="2" s="1"/>
  <c r="X207" i="2" l="1"/>
  <c r="Y207" i="2"/>
  <c r="Z207" i="2" s="1"/>
  <c r="AF207" i="2"/>
  <c r="AG207" i="2"/>
  <c r="AH207" i="2" s="1"/>
  <c r="L207" i="2"/>
  <c r="M207" i="2"/>
  <c r="N207" i="2" s="1"/>
  <c r="T207" i="2"/>
  <c r="U207" i="2"/>
  <c r="V207" i="2" s="1"/>
  <c r="P207" i="2"/>
  <c r="Q207" i="2"/>
  <c r="R207" i="2" s="1"/>
  <c r="H207" i="2"/>
  <c r="I207" i="2"/>
  <c r="J207" i="2" s="1"/>
  <c r="AB207" i="2"/>
  <c r="AC207" i="2"/>
  <c r="AD207" i="2" s="1"/>
  <c r="D207" i="2"/>
  <c r="AE208" i="2"/>
  <c r="AA208" i="2"/>
  <c r="W208" i="2"/>
  <c r="S208" i="2"/>
  <c r="O208" i="2"/>
  <c r="K208" i="2"/>
  <c r="G208" i="2"/>
  <c r="C208" i="2"/>
  <c r="E208" i="2" s="1"/>
  <c r="F208" i="2" s="1"/>
  <c r="T208" i="2" l="1"/>
  <c r="U208" i="2"/>
  <c r="V208" i="2" s="1"/>
  <c r="P208" i="2"/>
  <c r="Q208" i="2"/>
  <c r="R208" i="2" s="1"/>
  <c r="X208" i="2"/>
  <c r="Y208" i="2"/>
  <c r="Z208" i="2" s="1"/>
  <c r="AF208" i="2"/>
  <c r="AG208" i="2"/>
  <c r="AH208" i="2" s="1"/>
  <c r="H208" i="2"/>
  <c r="I208" i="2"/>
  <c r="J208" i="2" s="1"/>
  <c r="L208" i="2"/>
  <c r="M208" i="2"/>
  <c r="N208" i="2" s="1"/>
  <c r="AB208" i="2"/>
  <c r="AC208" i="2"/>
  <c r="AD208" i="2" s="1"/>
  <c r="D208" i="2"/>
  <c r="AE209" i="2"/>
  <c r="AA209" i="2"/>
  <c r="W209" i="2"/>
  <c r="S209" i="2"/>
  <c r="O209" i="2"/>
  <c r="K209" i="2"/>
  <c r="G209" i="2"/>
  <c r="C209" i="2"/>
  <c r="E209" i="2" s="1"/>
  <c r="F209" i="2" s="1"/>
  <c r="AF209" i="2" l="1"/>
  <c r="AG209" i="2"/>
  <c r="AH209" i="2" s="1"/>
  <c r="T209" i="2"/>
  <c r="U209" i="2"/>
  <c r="V209" i="2" s="1"/>
  <c r="H209" i="2"/>
  <c r="I209" i="2"/>
  <c r="J209" i="2" s="1"/>
  <c r="P209" i="2"/>
  <c r="Q209" i="2"/>
  <c r="R209" i="2" s="1"/>
  <c r="X209" i="2"/>
  <c r="Y209" i="2"/>
  <c r="Z209" i="2" s="1"/>
  <c r="L209" i="2"/>
  <c r="M209" i="2"/>
  <c r="N209" i="2" s="1"/>
  <c r="AB209" i="2"/>
  <c r="AC209" i="2"/>
  <c r="AD209" i="2" s="1"/>
  <c r="D209" i="2"/>
  <c r="AE210" i="2"/>
  <c r="AA210" i="2"/>
  <c r="W210" i="2"/>
  <c r="S210" i="2"/>
  <c r="O210" i="2"/>
  <c r="K210" i="2"/>
  <c r="G210" i="2"/>
  <c r="C210" i="2"/>
  <c r="E210" i="2" s="1"/>
  <c r="F210" i="2" s="1"/>
  <c r="P210" i="2" l="1"/>
  <c r="Q210" i="2"/>
  <c r="R210" i="2" s="1"/>
  <c r="T210" i="2"/>
  <c r="U210" i="2"/>
  <c r="V210" i="2" s="1"/>
  <c r="H210" i="2"/>
  <c r="I210" i="2"/>
  <c r="J210" i="2" s="1"/>
  <c r="AF210" i="2"/>
  <c r="AG210" i="2"/>
  <c r="AH210" i="2" s="1"/>
  <c r="X210" i="2"/>
  <c r="Y210" i="2"/>
  <c r="Z210" i="2" s="1"/>
  <c r="L210" i="2"/>
  <c r="M210" i="2"/>
  <c r="N210" i="2" s="1"/>
  <c r="AB210" i="2"/>
  <c r="AC210" i="2"/>
  <c r="AD210" i="2" s="1"/>
  <c r="D210" i="2"/>
  <c r="AA211" i="2"/>
  <c r="AE211" i="2"/>
  <c r="W211" i="2"/>
  <c r="S211" i="2"/>
  <c r="O211" i="2"/>
  <c r="G211" i="2"/>
  <c r="K211" i="2"/>
  <c r="C211" i="2"/>
  <c r="E211" i="2" s="1"/>
  <c r="F211" i="2" s="1"/>
  <c r="P211" i="2" l="1"/>
  <c r="Q211" i="2"/>
  <c r="R211" i="2" s="1"/>
  <c r="T211" i="2"/>
  <c r="U211" i="2"/>
  <c r="V211" i="2" s="1"/>
  <c r="L211" i="2"/>
  <c r="M211" i="2"/>
  <c r="N211" i="2" s="1"/>
  <c r="AB211" i="2"/>
  <c r="AC211" i="2"/>
  <c r="AD211" i="2" s="1"/>
  <c r="X211" i="2"/>
  <c r="Y211" i="2"/>
  <c r="Z211" i="2" s="1"/>
  <c r="H211" i="2"/>
  <c r="I211" i="2"/>
  <c r="J211" i="2" s="1"/>
  <c r="AF211" i="2"/>
  <c r="AG211" i="2"/>
  <c r="AH211" i="2" s="1"/>
  <c r="D211" i="2"/>
  <c r="AE212" i="2"/>
  <c r="AA212" i="2"/>
  <c r="W212" i="2"/>
  <c r="S212" i="2"/>
  <c r="O212" i="2"/>
  <c r="K212" i="2"/>
  <c r="G212" i="2"/>
  <c r="C212" i="2"/>
  <c r="E212" i="2" s="1"/>
  <c r="F212" i="2" s="1"/>
  <c r="T212" i="2" l="1"/>
  <c r="U212" i="2"/>
  <c r="V212" i="2" s="1"/>
  <c r="AF212" i="2"/>
  <c r="AG212" i="2"/>
  <c r="AH212" i="2" s="1"/>
  <c r="H212" i="2"/>
  <c r="I212" i="2"/>
  <c r="J212" i="2" s="1"/>
  <c r="P212" i="2"/>
  <c r="Q212" i="2"/>
  <c r="R212" i="2" s="1"/>
  <c r="X212" i="2"/>
  <c r="Y212" i="2"/>
  <c r="Z212" i="2" s="1"/>
  <c r="L212" i="2"/>
  <c r="M212" i="2"/>
  <c r="N212" i="2" s="1"/>
  <c r="AB212" i="2"/>
  <c r="AC212" i="2"/>
  <c r="AD212" i="2" s="1"/>
  <c r="D212" i="2"/>
  <c r="AE213" i="2"/>
  <c r="AA213" i="2"/>
  <c r="W213" i="2"/>
  <c r="S213" i="2"/>
  <c r="O213" i="2"/>
  <c r="K213" i="2"/>
  <c r="G213" i="2"/>
  <c r="C213" i="2"/>
  <c r="E213" i="2" s="1"/>
  <c r="F213" i="2" s="1"/>
  <c r="T213" i="2" l="1"/>
  <c r="U213" i="2"/>
  <c r="V213" i="2" s="1"/>
  <c r="AF213" i="2"/>
  <c r="AG213" i="2"/>
  <c r="AH213" i="2" s="1"/>
  <c r="X213" i="2"/>
  <c r="Y213" i="2"/>
  <c r="Z213" i="2" s="1"/>
  <c r="P213" i="2"/>
  <c r="Q213" i="2"/>
  <c r="R213" i="2" s="1"/>
  <c r="H213" i="2"/>
  <c r="I213" i="2"/>
  <c r="J213" i="2" s="1"/>
  <c r="L213" i="2"/>
  <c r="M213" i="2"/>
  <c r="N213" i="2" s="1"/>
  <c r="AB213" i="2"/>
  <c r="AC213" i="2"/>
  <c r="AD213" i="2" s="1"/>
  <c r="D213" i="2"/>
  <c r="AE214" i="2"/>
  <c r="AA214" i="2"/>
  <c r="W214" i="2"/>
  <c r="O214" i="2"/>
  <c r="S214" i="2"/>
  <c r="K214" i="2"/>
  <c r="G214" i="2"/>
  <c r="C214" i="2"/>
  <c r="E214" i="2" s="1"/>
  <c r="F214" i="2" s="1"/>
  <c r="T214" i="2" l="1"/>
  <c r="U214" i="2"/>
  <c r="V214" i="2" s="1"/>
  <c r="P214" i="2"/>
  <c r="Q214" i="2"/>
  <c r="R214" i="2" s="1"/>
  <c r="H214" i="2"/>
  <c r="I214" i="2"/>
  <c r="J214" i="2" s="1"/>
  <c r="X214" i="2"/>
  <c r="Y214" i="2"/>
  <c r="Z214" i="2" s="1"/>
  <c r="AF214" i="2"/>
  <c r="AG214" i="2"/>
  <c r="AH214" i="2" s="1"/>
  <c r="L214" i="2"/>
  <c r="M214" i="2"/>
  <c r="N214" i="2" s="1"/>
  <c r="AB214" i="2"/>
  <c r="AC214" i="2"/>
  <c r="AD214" i="2" s="1"/>
  <c r="D214" i="2"/>
  <c r="AE215" i="2"/>
  <c r="AA215" i="2"/>
  <c r="W215" i="2"/>
  <c r="S215" i="2"/>
  <c r="O215" i="2"/>
  <c r="G215" i="2"/>
  <c r="K215" i="2"/>
  <c r="C215" i="2"/>
  <c r="E215" i="2" s="1"/>
  <c r="F215" i="2" s="1"/>
  <c r="AF215" i="2" l="1"/>
  <c r="AG215" i="2"/>
  <c r="AH215" i="2" s="1"/>
  <c r="T215" i="2"/>
  <c r="U215" i="2"/>
  <c r="V215" i="2" s="1"/>
  <c r="X215" i="2"/>
  <c r="Y215" i="2"/>
  <c r="Z215" i="2" s="1"/>
  <c r="P215" i="2"/>
  <c r="Q215" i="2"/>
  <c r="R215" i="2" s="1"/>
  <c r="L215" i="2"/>
  <c r="M215" i="2"/>
  <c r="N215" i="2" s="1"/>
  <c r="H215" i="2"/>
  <c r="I215" i="2"/>
  <c r="J215" i="2" s="1"/>
  <c r="AB215" i="2"/>
  <c r="AC215" i="2"/>
  <c r="AD215" i="2" s="1"/>
  <c r="D215" i="2"/>
  <c r="AE216" i="2"/>
  <c r="AA216" i="2"/>
  <c r="W216" i="2"/>
  <c r="S216" i="2"/>
  <c r="O216" i="2"/>
  <c r="K216" i="2"/>
  <c r="C216" i="2"/>
  <c r="E216" i="2" s="1"/>
  <c r="F216" i="2" s="1"/>
  <c r="G216" i="2"/>
  <c r="H216" i="2" l="1"/>
  <c r="I216" i="2"/>
  <c r="J216" i="2" s="1"/>
  <c r="T216" i="2"/>
  <c r="U216" i="2"/>
  <c r="V216" i="2" s="1"/>
  <c r="AF216" i="2"/>
  <c r="AG216" i="2"/>
  <c r="AH216" i="2" s="1"/>
  <c r="X216" i="2"/>
  <c r="Y216" i="2"/>
  <c r="Z216" i="2" s="1"/>
  <c r="P216" i="2"/>
  <c r="Q216" i="2"/>
  <c r="R216" i="2" s="1"/>
  <c r="L216" i="2"/>
  <c r="M216" i="2"/>
  <c r="N216" i="2" s="1"/>
  <c r="AB216" i="2"/>
  <c r="AC216" i="2"/>
  <c r="AD216" i="2" s="1"/>
  <c r="D216" i="2"/>
  <c r="AE217" i="2"/>
  <c r="AA217" i="2"/>
  <c r="W217" i="2"/>
  <c r="S217" i="2"/>
  <c r="O217" i="2"/>
  <c r="K217" i="2"/>
  <c r="G217" i="2"/>
  <c r="C217" i="2"/>
  <c r="E217" i="2" s="1"/>
  <c r="F217" i="2" s="1"/>
  <c r="T217" i="2" l="1"/>
  <c r="U217" i="2"/>
  <c r="V217" i="2" s="1"/>
  <c r="P217" i="2"/>
  <c r="Q217" i="2"/>
  <c r="R217" i="2" s="1"/>
  <c r="H217" i="2"/>
  <c r="I217" i="2"/>
  <c r="J217" i="2" s="1"/>
  <c r="X217" i="2"/>
  <c r="Y217" i="2"/>
  <c r="Z217" i="2" s="1"/>
  <c r="AF217" i="2"/>
  <c r="AG217" i="2"/>
  <c r="AH217" i="2" s="1"/>
  <c r="L217" i="2"/>
  <c r="M217" i="2"/>
  <c r="N217" i="2" s="1"/>
  <c r="AB217" i="2"/>
  <c r="AC217" i="2"/>
  <c r="AD217" i="2" s="1"/>
  <c r="D217" i="2"/>
  <c r="AE218" i="2"/>
  <c r="AA218" i="2"/>
  <c r="W218" i="2"/>
  <c r="O218" i="2"/>
  <c r="S218" i="2"/>
  <c r="K218" i="2"/>
  <c r="G218" i="2"/>
  <c r="C218" i="2"/>
  <c r="E218" i="2" s="1"/>
  <c r="F218" i="2" s="1"/>
  <c r="P218" i="2" l="1"/>
  <c r="Q218" i="2"/>
  <c r="R218" i="2" s="1"/>
  <c r="AF218" i="2"/>
  <c r="AG218" i="2"/>
  <c r="AH218" i="2" s="1"/>
  <c r="T218" i="2"/>
  <c r="U218" i="2"/>
  <c r="V218" i="2" s="1"/>
  <c r="H218" i="2"/>
  <c r="I218" i="2"/>
  <c r="J218" i="2" s="1"/>
  <c r="X218" i="2"/>
  <c r="Y218" i="2"/>
  <c r="Z218" i="2" s="1"/>
  <c r="L218" i="2"/>
  <c r="M218" i="2"/>
  <c r="N218" i="2" s="1"/>
  <c r="AB218" i="2"/>
  <c r="AC218" i="2"/>
  <c r="AD218" i="2" s="1"/>
  <c r="D218" i="2"/>
  <c r="AE219" i="2"/>
  <c r="AA219" i="2"/>
  <c r="W219" i="2"/>
  <c r="S219" i="2"/>
  <c r="O219" i="2"/>
  <c r="G219" i="2"/>
  <c r="K219" i="2"/>
  <c r="C219" i="2"/>
  <c r="E219" i="2" s="1"/>
  <c r="F219" i="2" s="1"/>
  <c r="AF219" i="2" l="1"/>
  <c r="AG219" i="2"/>
  <c r="AH219" i="2" s="1"/>
  <c r="T219" i="2"/>
  <c r="U219" i="2"/>
  <c r="V219" i="2" s="1"/>
  <c r="P219" i="2"/>
  <c r="Q219" i="2"/>
  <c r="R219" i="2" s="1"/>
  <c r="X219" i="2"/>
  <c r="Y219" i="2"/>
  <c r="Z219" i="2" s="1"/>
  <c r="L219" i="2"/>
  <c r="M219" i="2"/>
  <c r="N219" i="2" s="1"/>
  <c r="H219" i="2"/>
  <c r="I219" i="2"/>
  <c r="J219" i="2" s="1"/>
  <c r="AB219" i="2"/>
  <c r="AC219" i="2"/>
  <c r="AD219" i="2" s="1"/>
  <c r="D219" i="2"/>
  <c r="AE220" i="2"/>
  <c r="W220" i="2"/>
  <c r="S220" i="2"/>
  <c r="AA220" i="2"/>
  <c r="K220" i="2"/>
  <c r="O220" i="2"/>
  <c r="G220" i="2"/>
  <c r="C220" i="2"/>
  <c r="E220" i="2" s="1"/>
  <c r="F220" i="2" s="1"/>
  <c r="AB220" i="2" l="1"/>
  <c r="AC220" i="2"/>
  <c r="AD220" i="2" s="1"/>
  <c r="AF220" i="2"/>
  <c r="AG220" i="2"/>
  <c r="AH220" i="2" s="1"/>
  <c r="H220" i="2"/>
  <c r="I220" i="2"/>
  <c r="J220" i="2" s="1"/>
  <c r="L220" i="2"/>
  <c r="M220" i="2"/>
  <c r="N220" i="2" s="1"/>
  <c r="T220" i="2"/>
  <c r="U220" i="2"/>
  <c r="V220" i="2" s="1"/>
  <c r="P220" i="2"/>
  <c r="Q220" i="2"/>
  <c r="R220" i="2" s="1"/>
  <c r="X220" i="2"/>
  <c r="Y220" i="2"/>
  <c r="Z220" i="2" s="1"/>
  <c r="D220" i="2"/>
  <c r="AE221" i="2"/>
  <c r="AA221" i="2"/>
  <c r="W221" i="2"/>
  <c r="S221" i="2"/>
  <c r="O221" i="2"/>
  <c r="K221" i="2"/>
  <c r="C221" i="2"/>
  <c r="E221" i="2" s="1"/>
  <c r="F221" i="2" s="1"/>
  <c r="G221" i="2"/>
  <c r="AF221" i="2" l="1"/>
  <c r="AG221" i="2"/>
  <c r="AH221" i="2" s="1"/>
  <c r="H221" i="2"/>
  <c r="I221" i="2"/>
  <c r="J221" i="2" s="1"/>
  <c r="T221" i="2"/>
  <c r="U221" i="2"/>
  <c r="V221" i="2" s="1"/>
  <c r="P221" i="2"/>
  <c r="Q221" i="2"/>
  <c r="R221" i="2" s="1"/>
  <c r="X221" i="2"/>
  <c r="Y221" i="2"/>
  <c r="Z221" i="2" s="1"/>
  <c r="L221" i="2"/>
  <c r="M221" i="2"/>
  <c r="N221" i="2" s="1"/>
  <c r="AB221" i="2"/>
  <c r="AC221" i="2"/>
  <c r="AD221" i="2" s="1"/>
  <c r="D221" i="2"/>
  <c r="AE222" i="2"/>
  <c r="AA222" i="2"/>
  <c r="W222" i="2"/>
  <c r="S222" i="2"/>
  <c r="O222" i="2"/>
  <c r="K222" i="2"/>
  <c r="G222" i="2"/>
  <c r="C222" i="2"/>
  <c r="E222" i="2" s="1"/>
  <c r="F222" i="2" s="1"/>
  <c r="T222" i="2" l="1"/>
  <c r="U222" i="2"/>
  <c r="V222" i="2" s="1"/>
  <c r="AF222" i="2"/>
  <c r="AG222" i="2"/>
  <c r="AH222" i="2" s="1"/>
  <c r="X222" i="2"/>
  <c r="Y222" i="2"/>
  <c r="Z222" i="2" s="1"/>
  <c r="P222" i="2"/>
  <c r="Q222" i="2"/>
  <c r="R222" i="2" s="1"/>
  <c r="H222" i="2"/>
  <c r="I222" i="2"/>
  <c r="J222" i="2" s="1"/>
  <c r="L222" i="2"/>
  <c r="M222" i="2"/>
  <c r="N222" i="2" s="1"/>
  <c r="AB222" i="2"/>
  <c r="AC222" i="2"/>
  <c r="AD222" i="2" s="1"/>
  <c r="D222" i="2"/>
  <c r="AE223" i="2"/>
  <c r="AA223" i="2"/>
  <c r="S223" i="2"/>
  <c r="W223" i="2"/>
  <c r="O223" i="2"/>
  <c r="G223" i="2"/>
  <c r="K223" i="2"/>
  <c r="C223" i="2"/>
  <c r="E223" i="2" s="1"/>
  <c r="F223" i="2" s="1"/>
  <c r="AF223" i="2" l="1"/>
  <c r="AG223" i="2"/>
  <c r="AH223" i="2" s="1"/>
  <c r="X223" i="2"/>
  <c r="Y223" i="2"/>
  <c r="Z223" i="2" s="1"/>
  <c r="L223" i="2"/>
  <c r="M223" i="2"/>
  <c r="N223" i="2" s="1"/>
  <c r="P223" i="2"/>
  <c r="Q223" i="2"/>
  <c r="R223" i="2" s="1"/>
  <c r="T223" i="2"/>
  <c r="U223" i="2"/>
  <c r="V223" i="2" s="1"/>
  <c r="H223" i="2"/>
  <c r="I223" i="2"/>
  <c r="J223" i="2" s="1"/>
  <c r="AB223" i="2"/>
  <c r="AC223" i="2"/>
  <c r="AD223" i="2" s="1"/>
  <c r="D223" i="2"/>
  <c r="AE224" i="2"/>
  <c r="AA224" i="2"/>
  <c r="W224" i="2"/>
  <c r="S224" i="2"/>
  <c r="O224" i="2"/>
  <c r="K224" i="2"/>
  <c r="G224" i="2"/>
  <c r="C224" i="2"/>
  <c r="E224" i="2" s="1"/>
  <c r="F224" i="2" s="1"/>
  <c r="T224" i="2" l="1"/>
  <c r="U224" i="2"/>
  <c r="V224" i="2" s="1"/>
  <c r="AF224" i="2"/>
  <c r="AG224" i="2"/>
  <c r="AH224" i="2" s="1"/>
  <c r="X224" i="2"/>
  <c r="Y224" i="2"/>
  <c r="Z224" i="2" s="1"/>
  <c r="P224" i="2"/>
  <c r="Q224" i="2"/>
  <c r="R224" i="2" s="1"/>
  <c r="H224" i="2"/>
  <c r="I224" i="2"/>
  <c r="J224" i="2" s="1"/>
  <c r="L224" i="2"/>
  <c r="M224" i="2"/>
  <c r="N224" i="2" s="1"/>
  <c r="AB224" i="2"/>
  <c r="AC224" i="2"/>
  <c r="AD224" i="2" s="1"/>
  <c r="D224" i="2"/>
  <c r="AE225" i="2"/>
  <c r="AA225" i="2"/>
  <c r="W225" i="2"/>
  <c r="S225" i="2"/>
  <c r="O225" i="2"/>
  <c r="K225" i="2"/>
  <c r="G225" i="2"/>
  <c r="C225" i="2"/>
  <c r="E225" i="2" s="1"/>
  <c r="F225" i="2" s="1"/>
  <c r="T225" i="2" l="1"/>
  <c r="U225" i="2"/>
  <c r="V225" i="2" s="1"/>
  <c r="AF225" i="2"/>
  <c r="AG225" i="2"/>
  <c r="AH225" i="2" s="1"/>
  <c r="H225" i="2"/>
  <c r="I225" i="2"/>
  <c r="J225" i="2" s="1"/>
  <c r="P225" i="2"/>
  <c r="Q225" i="2"/>
  <c r="R225" i="2" s="1"/>
  <c r="X225" i="2"/>
  <c r="Y225" i="2"/>
  <c r="Z225" i="2" s="1"/>
  <c r="L225" i="2"/>
  <c r="M225" i="2"/>
  <c r="N225" i="2" s="1"/>
  <c r="AB225" i="2"/>
  <c r="AC225" i="2"/>
  <c r="AD225" i="2" s="1"/>
  <c r="D225" i="2"/>
  <c r="AE226" i="2"/>
  <c r="AA226" i="2"/>
  <c r="W226" i="2"/>
  <c r="S226" i="2"/>
  <c r="O226" i="2"/>
  <c r="K226" i="2"/>
  <c r="G226" i="2"/>
  <c r="C226" i="2"/>
  <c r="E226" i="2" s="1"/>
  <c r="F226" i="2" s="1"/>
  <c r="T226" i="2" l="1"/>
  <c r="U226" i="2"/>
  <c r="V226" i="2" s="1"/>
  <c r="AF226" i="2"/>
  <c r="AG226" i="2"/>
  <c r="AH226" i="2" s="1"/>
  <c r="X226" i="2"/>
  <c r="Y226" i="2"/>
  <c r="Z226" i="2" s="1"/>
  <c r="P226" i="2"/>
  <c r="Q226" i="2"/>
  <c r="R226" i="2" s="1"/>
  <c r="H226" i="2"/>
  <c r="I226" i="2"/>
  <c r="J226" i="2" s="1"/>
  <c r="L226" i="2"/>
  <c r="M226" i="2"/>
  <c r="N226" i="2" s="1"/>
  <c r="AB226" i="2"/>
  <c r="AC226" i="2"/>
  <c r="AD226" i="2" s="1"/>
  <c r="D226" i="2"/>
  <c r="AA227" i="2"/>
  <c r="AE227" i="2"/>
  <c r="W227" i="2"/>
  <c r="S227" i="2"/>
  <c r="O227" i="2"/>
  <c r="G227" i="2"/>
  <c r="K227" i="2"/>
  <c r="C227" i="2"/>
  <c r="E227" i="2" s="1"/>
  <c r="F227" i="2" s="1"/>
  <c r="P227" i="2" l="1"/>
  <c r="Q227" i="2"/>
  <c r="R227" i="2" s="1"/>
  <c r="T227" i="2"/>
  <c r="U227" i="2"/>
  <c r="V227" i="2" s="1"/>
  <c r="AB227" i="2"/>
  <c r="AC227" i="2"/>
  <c r="AD227" i="2" s="1"/>
  <c r="L227" i="2"/>
  <c r="M227" i="2"/>
  <c r="N227" i="2" s="1"/>
  <c r="X227" i="2"/>
  <c r="Y227" i="2"/>
  <c r="Z227" i="2" s="1"/>
  <c r="H227" i="2"/>
  <c r="I227" i="2"/>
  <c r="J227" i="2" s="1"/>
  <c r="AF227" i="2"/>
  <c r="AG227" i="2"/>
  <c r="AH227" i="2" s="1"/>
  <c r="D227" i="2"/>
  <c r="AE228" i="2"/>
  <c r="AA228" i="2"/>
  <c r="W228" i="2"/>
  <c r="S228" i="2"/>
  <c r="O228" i="2"/>
  <c r="K228" i="2"/>
  <c r="G228" i="2"/>
  <c r="C228" i="2"/>
  <c r="E228" i="2" s="1"/>
  <c r="F228" i="2" s="1"/>
  <c r="T228" i="2" l="1"/>
  <c r="U228" i="2"/>
  <c r="V228" i="2" s="1"/>
  <c r="P228" i="2"/>
  <c r="Q228" i="2"/>
  <c r="R228" i="2" s="1"/>
  <c r="X228" i="2"/>
  <c r="Y228" i="2"/>
  <c r="Z228" i="2" s="1"/>
  <c r="AF228" i="2"/>
  <c r="AG228" i="2"/>
  <c r="AH228" i="2" s="1"/>
  <c r="H228" i="2"/>
  <c r="I228" i="2"/>
  <c r="J228" i="2" s="1"/>
  <c r="L228" i="2"/>
  <c r="M228" i="2"/>
  <c r="N228" i="2" s="1"/>
  <c r="AB228" i="2"/>
  <c r="AC228" i="2"/>
  <c r="AD228" i="2" s="1"/>
  <c r="D228" i="2"/>
  <c r="AE229" i="2"/>
  <c r="AA229" i="2"/>
  <c r="W229" i="2"/>
  <c r="S229" i="2"/>
  <c r="K229" i="2"/>
  <c r="O229" i="2"/>
  <c r="G229" i="2"/>
  <c r="C229" i="2"/>
  <c r="E229" i="2" s="1"/>
  <c r="F229" i="2" s="1"/>
  <c r="AF229" i="2" l="1"/>
  <c r="AG229" i="2"/>
  <c r="AH229" i="2" s="1"/>
  <c r="T229" i="2"/>
  <c r="U229" i="2"/>
  <c r="V229" i="2" s="1"/>
  <c r="L229" i="2"/>
  <c r="M229" i="2"/>
  <c r="N229" i="2" s="1"/>
  <c r="H229" i="2"/>
  <c r="I229" i="2"/>
  <c r="J229" i="2" s="1"/>
  <c r="X229" i="2"/>
  <c r="Y229" i="2"/>
  <c r="Z229" i="2" s="1"/>
  <c r="P229" i="2"/>
  <c r="Q229" i="2"/>
  <c r="R229" i="2" s="1"/>
  <c r="AB229" i="2"/>
  <c r="AC229" i="2"/>
  <c r="AD229" i="2" s="1"/>
  <c r="D229" i="2"/>
  <c r="AE230" i="2"/>
  <c r="AA230" i="2"/>
  <c r="W230" i="2"/>
  <c r="O230" i="2"/>
  <c r="K230" i="2"/>
  <c r="S230" i="2"/>
  <c r="G230" i="2"/>
  <c r="C230" i="2"/>
  <c r="E230" i="2" s="1"/>
  <c r="F230" i="2" s="1"/>
  <c r="P230" i="2" l="1"/>
  <c r="Q230" i="2"/>
  <c r="R230" i="2" s="1"/>
  <c r="AF230" i="2"/>
  <c r="AG230" i="2"/>
  <c r="AH230" i="2" s="1"/>
  <c r="X230" i="2"/>
  <c r="Y230" i="2"/>
  <c r="Z230" i="2" s="1"/>
  <c r="L230" i="2"/>
  <c r="M230" i="2"/>
  <c r="N230" i="2" s="1"/>
  <c r="H230" i="2"/>
  <c r="I230" i="2"/>
  <c r="J230" i="2" s="1"/>
  <c r="T230" i="2"/>
  <c r="U230" i="2"/>
  <c r="V230" i="2" s="1"/>
  <c r="AB230" i="2"/>
  <c r="AC230" i="2"/>
  <c r="AD230" i="2" s="1"/>
  <c r="D230" i="2"/>
  <c r="AE231" i="2"/>
  <c r="AA231" i="2"/>
  <c r="W231" i="2"/>
  <c r="S231" i="2"/>
  <c r="O231" i="2"/>
  <c r="K231" i="2"/>
  <c r="G231" i="2"/>
  <c r="C231" i="2"/>
  <c r="E231" i="2" s="1"/>
  <c r="F231" i="2" s="1"/>
  <c r="T231" i="2" l="1"/>
  <c r="U231" i="2"/>
  <c r="V231" i="2" s="1"/>
  <c r="P231" i="2"/>
  <c r="Q231" i="2"/>
  <c r="R231" i="2" s="1"/>
  <c r="H231" i="2"/>
  <c r="I231" i="2"/>
  <c r="J231" i="2" s="1"/>
  <c r="AF231" i="2"/>
  <c r="AG231" i="2"/>
  <c r="AH231" i="2" s="1"/>
  <c r="X231" i="2"/>
  <c r="Y231" i="2"/>
  <c r="Z231" i="2" s="1"/>
  <c r="L231" i="2"/>
  <c r="M231" i="2"/>
  <c r="N231" i="2" s="1"/>
  <c r="AB231" i="2"/>
  <c r="AC231" i="2"/>
  <c r="AD231" i="2" s="1"/>
  <c r="D231" i="2"/>
  <c r="AE232" i="2"/>
  <c r="AA232" i="2"/>
  <c r="W232" i="2"/>
  <c r="S232" i="2"/>
  <c r="O232" i="2"/>
  <c r="C232" i="2"/>
  <c r="E232" i="2" s="1"/>
  <c r="F232" i="2" s="1"/>
  <c r="G232" i="2"/>
  <c r="K232" i="2"/>
  <c r="AF232" i="2" l="1"/>
  <c r="AG232" i="2"/>
  <c r="AH232" i="2" s="1"/>
  <c r="L232" i="2"/>
  <c r="M232" i="2"/>
  <c r="N232" i="2" s="1"/>
  <c r="T232" i="2"/>
  <c r="U232" i="2"/>
  <c r="V232" i="2" s="1"/>
  <c r="P232" i="2"/>
  <c r="Q232" i="2"/>
  <c r="R232" i="2" s="1"/>
  <c r="X232" i="2"/>
  <c r="Y232" i="2"/>
  <c r="Z232" i="2" s="1"/>
  <c r="H232" i="2"/>
  <c r="I232" i="2"/>
  <c r="J232" i="2" s="1"/>
  <c r="AB232" i="2"/>
  <c r="AC232" i="2"/>
  <c r="AD232" i="2" s="1"/>
  <c r="D232" i="2"/>
  <c r="AE233" i="2"/>
  <c r="AA233" i="2"/>
  <c r="W233" i="2"/>
  <c r="S233" i="2"/>
  <c r="K233" i="2"/>
  <c r="O233" i="2"/>
  <c r="G233" i="2"/>
  <c r="C233" i="2"/>
  <c r="E233" i="2" s="1"/>
  <c r="F233" i="2" s="1"/>
  <c r="L233" i="2" l="1"/>
  <c r="M233" i="2"/>
  <c r="N233" i="2" s="1"/>
  <c r="T233" i="2"/>
  <c r="U233" i="2"/>
  <c r="V233" i="2" s="1"/>
  <c r="X233" i="2"/>
  <c r="Y233" i="2"/>
  <c r="Z233" i="2" s="1"/>
  <c r="AF233" i="2"/>
  <c r="AG233" i="2"/>
  <c r="AH233" i="2" s="1"/>
  <c r="H233" i="2"/>
  <c r="I233" i="2"/>
  <c r="J233" i="2" s="1"/>
  <c r="P233" i="2"/>
  <c r="Q233" i="2"/>
  <c r="R233" i="2" s="1"/>
  <c r="AB233" i="2"/>
  <c r="AC233" i="2"/>
  <c r="AD233" i="2" s="1"/>
  <c r="D233" i="2"/>
  <c r="AE234" i="2"/>
  <c r="AA234" i="2"/>
  <c r="W234" i="2"/>
  <c r="O234" i="2"/>
  <c r="S234" i="2"/>
  <c r="K234" i="2"/>
  <c r="G234" i="2"/>
  <c r="C234" i="2"/>
  <c r="E234" i="2" s="1"/>
  <c r="F234" i="2" s="1"/>
  <c r="P234" i="2" l="1"/>
  <c r="Q234" i="2"/>
  <c r="R234" i="2" s="1"/>
  <c r="AF234" i="2"/>
  <c r="AG234" i="2"/>
  <c r="AH234" i="2" s="1"/>
  <c r="H234" i="2"/>
  <c r="I234" i="2"/>
  <c r="J234" i="2" s="1"/>
  <c r="T234" i="2"/>
  <c r="U234" i="2"/>
  <c r="V234" i="2" s="1"/>
  <c r="X234" i="2"/>
  <c r="Y234" i="2"/>
  <c r="Z234" i="2" s="1"/>
  <c r="L234" i="2"/>
  <c r="M234" i="2"/>
  <c r="N234" i="2" s="1"/>
  <c r="AB234" i="2"/>
  <c r="AC234" i="2"/>
  <c r="AD234" i="2" s="1"/>
  <c r="D234" i="2"/>
  <c r="AE235" i="2"/>
  <c r="AA235" i="2"/>
  <c r="W235" i="2"/>
  <c r="S235" i="2"/>
  <c r="O235" i="2"/>
  <c r="G235" i="2"/>
  <c r="K235" i="2"/>
  <c r="C235" i="2"/>
  <c r="E235" i="2" s="1"/>
  <c r="F235" i="2" s="1"/>
  <c r="AF235" i="2" l="1"/>
  <c r="AG235" i="2"/>
  <c r="AH235" i="2" s="1"/>
  <c r="T235" i="2"/>
  <c r="U235" i="2"/>
  <c r="V235" i="2" s="1"/>
  <c r="P235" i="2"/>
  <c r="Q235" i="2"/>
  <c r="R235" i="2" s="1"/>
  <c r="L235" i="2"/>
  <c r="M235" i="2"/>
  <c r="N235" i="2" s="1"/>
  <c r="X235" i="2"/>
  <c r="Y235" i="2"/>
  <c r="Z235" i="2" s="1"/>
  <c r="H235" i="2"/>
  <c r="I235" i="2"/>
  <c r="J235" i="2" s="1"/>
  <c r="AB235" i="2"/>
  <c r="AC235" i="2"/>
  <c r="AD235" i="2" s="1"/>
  <c r="D235" i="2"/>
  <c r="AE236" i="2"/>
  <c r="W236" i="2"/>
  <c r="AA236" i="2"/>
  <c r="S236" i="2"/>
  <c r="K236" i="2"/>
  <c r="G236" i="2"/>
  <c r="C236" i="2"/>
  <c r="E236" i="2" s="1"/>
  <c r="F236" i="2" s="1"/>
  <c r="O236" i="2"/>
  <c r="L236" i="2" l="1"/>
  <c r="M236" i="2"/>
  <c r="N236" i="2" s="1"/>
  <c r="P236" i="2"/>
  <c r="Q236" i="2"/>
  <c r="R236" i="2" s="1"/>
  <c r="T236" i="2"/>
  <c r="U236" i="2"/>
  <c r="V236" i="2" s="1"/>
  <c r="AB236" i="2"/>
  <c r="AC236" i="2"/>
  <c r="AD236" i="2" s="1"/>
  <c r="AF236" i="2"/>
  <c r="AG236" i="2"/>
  <c r="AH236" i="2" s="1"/>
  <c r="H236" i="2"/>
  <c r="I236" i="2"/>
  <c r="J236" i="2" s="1"/>
  <c r="X236" i="2"/>
  <c r="Y236" i="2"/>
  <c r="Z236" i="2" s="1"/>
  <c r="D236" i="2"/>
  <c r="AE237" i="2"/>
  <c r="AA237" i="2"/>
  <c r="W237" i="2"/>
  <c r="S237" i="2"/>
  <c r="K237" i="2"/>
  <c r="O237" i="2"/>
  <c r="C237" i="2"/>
  <c r="E237" i="2" s="1"/>
  <c r="F237" i="2" s="1"/>
  <c r="G237" i="2"/>
  <c r="AF237" i="2" l="1"/>
  <c r="AG237" i="2"/>
  <c r="AH237" i="2" s="1"/>
  <c r="H237" i="2"/>
  <c r="I237" i="2"/>
  <c r="J237" i="2" s="1"/>
  <c r="T237" i="2"/>
  <c r="U237" i="2"/>
  <c r="V237" i="2" s="1"/>
  <c r="L237" i="2"/>
  <c r="M237" i="2"/>
  <c r="N237" i="2" s="1"/>
  <c r="X237" i="2"/>
  <c r="Y237" i="2"/>
  <c r="Z237" i="2" s="1"/>
  <c r="P237" i="2"/>
  <c r="Q237" i="2"/>
  <c r="R237" i="2" s="1"/>
  <c r="AB237" i="2"/>
  <c r="AC237" i="2"/>
  <c r="AD237" i="2" s="1"/>
  <c r="D237" i="2"/>
  <c r="AE238" i="2"/>
  <c r="AA238" i="2"/>
  <c r="W238" i="2"/>
  <c r="S238" i="2"/>
  <c r="O238" i="2"/>
  <c r="G238" i="2"/>
  <c r="K238" i="2"/>
  <c r="C238" i="2"/>
  <c r="E238" i="2" s="1"/>
  <c r="F238" i="2" s="1"/>
  <c r="P238" i="2" l="1"/>
  <c r="Q238" i="2"/>
  <c r="R238" i="2" s="1"/>
  <c r="T238" i="2"/>
  <c r="U238" i="2"/>
  <c r="V238" i="2" s="1"/>
  <c r="L238" i="2"/>
  <c r="M238" i="2"/>
  <c r="N238" i="2" s="1"/>
  <c r="AF238" i="2"/>
  <c r="AG238" i="2"/>
  <c r="AH238" i="2" s="1"/>
  <c r="X238" i="2"/>
  <c r="Y238" i="2"/>
  <c r="Z238" i="2" s="1"/>
  <c r="H238" i="2"/>
  <c r="I238" i="2"/>
  <c r="J238" i="2" s="1"/>
  <c r="AB238" i="2"/>
  <c r="AC238" i="2"/>
  <c r="AD238" i="2" s="1"/>
  <c r="D238" i="2"/>
  <c r="AE239" i="2"/>
  <c r="AA239" i="2"/>
  <c r="S239" i="2"/>
  <c r="O239" i="2"/>
  <c r="G239" i="2"/>
  <c r="W239" i="2"/>
  <c r="K239" i="2"/>
  <c r="C239" i="2"/>
  <c r="E239" i="2" s="1"/>
  <c r="F239" i="2" s="1"/>
  <c r="H239" i="2" l="1"/>
  <c r="I239" i="2"/>
  <c r="J239" i="2" s="1"/>
  <c r="P239" i="2"/>
  <c r="Q239" i="2"/>
  <c r="R239" i="2" s="1"/>
  <c r="T239" i="2"/>
  <c r="U239" i="2"/>
  <c r="V239" i="2" s="1"/>
  <c r="AF239" i="2"/>
  <c r="AG239" i="2"/>
  <c r="AH239" i="2" s="1"/>
  <c r="L239" i="2"/>
  <c r="M239" i="2"/>
  <c r="N239" i="2" s="1"/>
  <c r="X239" i="2"/>
  <c r="Y239" i="2"/>
  <c r="Z239" i="2" s="1"/>
  <c r="AB239" i="2"/>
  <c r="AC239" i="2"/>
  <c r="AD239" i="2" s="1"/>
  <c r="D239" i="2"/>
  <c r="AE240" i="2"/>
  <c r="AA240" i="2"/>
  <c r="W240" i="2"/>
  <c r="S240" i="2"/>
  <c r="K240" i="2"/>
  <c r="O240" i="2"/>
  <c r="G240" i="2"/>
  <c r="C240" i="2"/>
  <c r="E240" i="2" s="1"/>
  <c r="F240" i="2" s="1"/>
  <c r="L240" i="2" l="1"/>
  <c r="M240" i="2"/>
  <c r="N240" i="2" s="1"/>
  <c r="T240" i="2"/>
  <c r="U240" i="2"/>
  <c r="V240" i="2" s="1"/>
  <c r="H240" i="2"/>
  <c r="I240" i="2"/>
  <c r="J240" i="2" s="1"/>
  <c r="X240" i="2"/>
  <c r="Y240" i="2"/>
  <c r="Z240" i="2" s="1"/>
  <c r="AF240" i="2"/>
  <c r="AG240" i="2"/>
  <c r="AH240" i="2" s="1"/>
  <c r="P240" i="2"/>
  <c r="Q240" i="2"/>
  <c r="R240" i="2" s="1"/>
  <c r="AB240" i="2"/>
  <c r="AC240" i="2"/>
  <c r="AD240" i="2" s="1"/>
  <c r="D240" i="2"/>
  <c r="AE241" i="2"/>
  <c r="AA241" i="2"/>
  <c r="W241" i="2"/>
  <c r="S241" i="2"/>
  <c r="K241" i="2"/>
  <c r="O241" i="2"/>
  <c r="G241" i="2"/>
  <c r="C241" i="2"/>
  <c r="E241" i="2" s="1"/>
  <c r="F241" i="2" s="1"/>
  <c r="L241" i="2" l="1"/>
  <c r="M241" i="2"/>
  <c r="N241" i="2" s="1"/>
  <c r="T241" i="2"/>
  <c r="U241" i="2"/>
  <c r="V241" i="2" s="1"/>
  <c r="X241" i="2"/>
  <c r="Y241" i="2"/>
  <c r="Z241" i="2" s="1"/>
  <c r="AF241" i="2"/>
  <c r="AG241" i="2"/>
  <c r="AH241" i="2" s="1"/>
  <c r="H241" i="2"/>
  <c r="I241" i="2"/>
  <c r="J241" i="2" s="1"/>
  <c r="P241" i="2"/>
  <c r="Q241" i="2"/>
  <c r="R241" i="2" s="1"/>
  <c r="AB241" i="2"/>
  <c r="AC241" i="2"/>
  <c r="AD241" i="2" s="1"/>
  <c r="D241" i="2"/>
  <c r="AE242" i="2"/>
  <c r="AA242" i="2"/>
  <c r="W242" i="2"/>
  <c r="S242" i="2"/>
  <c r="O242" i="2"/>
  <c r="K242" i="2"/>
  <c r="C242" i="2"/>
  <c r="E242" i="2" s="1"/>
  <c r="F242" i="2" s="1"/>
  <c r="G242" i="2"/>
  <c r="P242" i="2" l="1"/>
  <c r="Q242" i="2"/>
  <c r="R242" i="2" s="1"/>
  <c r="T242" i="2"/>
  <c r="U242" i="2"/>
  <c r="V242" i="2" s="1"/>
  <c r="AF242" i="2"/>
  <c r="AG242" i="2"/>
  <c r="AH242" i="2" s="1"/>
  <c r="H242" i="2"/>
  <c r="I242" i="2"/>
  <c r="J242" i="2" s="1"/>
  <c r="X242" i="2"/>
  <c r="Y242" i="2"/>
  <c r="Z242" i="2" s="1"/>
  <c r="L242" i="2"/>
  <c r="M242" i="2"/>
  <c r="N242" i="2" s="1"/>
  <c r="AB242" i="2"/>
  <c r="AC242" i="2"/>
  <c r="AD242" i="2" s="1"/>
  <c r="D242" i="2"/>
  <c r="AE243" i="2"/>
  <c r="AA243" i="2"/>
  <c r="W243" i="2"/>
  <c r="S243" i="2"/>
  <c r="O243" i="2"/>
  <c r="G243" i="2"/>
  <c r="K243" i="2"/>
  <c r="C243" i="2"/>
  <c r="E243" i="2" s="1"/>
  <c r="F243" i="2" s="1"/>
  <c r="AF243" i="2" l="1"/>
  <c r="AG243" i="2"/>
  <c r="AH243" i="2" s="1"/>
  <c r="T243" i="2"/>
  <c r="U243" i="2"/>
  <c r="V243" i="2" s="1"/>
  <c r="P243" i="2"/>
  <c r="Q243" i="2"/>
  <c r="R243" i="2" s="1"/>
  <c r="L243" i="2"/>
  <c r="M243" i="2"/>
  <c r="N243" i="2" s="1"/>
  <c r="X243" i="2"/>
  <c r="Y243" i="2"/>
  <c r="Z243" i="2" s="1"/>
  <c r="H243" i="2"/>
  <c r="I243" i="2"/>
  <c r="J243" i="2" s="1"/>
  <c r="AB243" i="2"/>
  <c r="AC243" i="2"/>
  <c r="AD243" i="2" s="1"/>
  <c r="D243" i="2"/>
  <c r="AE244" i="2"/>
  <c r="AA244" i="2"/>
  <c r="W244" i="2"/>
  <c r="S244" i="2"/>
  <c r="O244" i="2"/>
  <c r="K244" i="2"/>
  <c r="G244" i="2"/>
  <c r="C244" i="2"/>
  <c r="E244" i="2" s="1"/>
  <c r="F244" i="2" s="1"/>
  <c r="T244" i="2" l="1"/>
  <c r="U244" i="2"/>
  <c r="V244" i="2" s="1"/>
  <c r="P244" i="2"/>
  <c r="Q244" i="2"/>
  <c r="R244" i="2" s="1"/>
  <c r="H244" i="2"/>
  <c r="I244" i="2"/>
  <c r="J244" i="2" s="1"/>
  <c r="AF244" i="2"/>
  <c r="AG244" i="2"/>
  <c r="AH244" i="2" s="1"/>
  <c r="X244" i="2"/>
  <c r="Y244" i="2"/>
  <c r="Z244" i="2" s="1"/>
  <c r="L244" i="2"/>
  <c r="M244" i="2"/>
  <c r="N244" i="2" s="1"/>
  <c r="AB244" i="2"/>
  <c r="AC244" i="2"/>
  <c r="AD244" i="2" s="1"/>
  <c r="D244" i="2"/>
  <c r="AE245" i="2"/>
  <c r="AA245" i="2"/>
  <c r="W245" i="2"/>
  <c r="S245" i="2"/>
  <c r="K245" i="2"/>
  <c r="O245" i="2"/>
  <c r="G245" i="2"/>
  <c r="C245" i="2"/>
  <c r="E245" i="2" s="1"/>
  <c r="F245" i="2" s="1"/>
  <c r="L245" i="2" l="1"/>
  <c r="M245" i="2"/>
  <c r="N245" i="2" s="1"/>
  <c r="T245" i="2"/>
  <c r="U245" i="2"/>
  <c r="V245" i="2" s="1"/>
  <c r="AF245" i="2"/>
  <c r="AG245" i="2"/>
  <c r="AH245" i="2" s="1"/>
  <c r="H245" i="2"/>
  <c r="I245" i="2"/>
  <c r="J245" i="2" s="1"/>
  <c r="X245" i="2"/>
  <c r="Y245" i="2"/>
  <c r="Z245" i="2" s="1"/>
  <c r="P245" i="2"/>
  <c r="Q245" i="2"/>
  <c r="R245" i="2" s="1"/>
  <c r="AB245" i="2"/>
  <c r="AC245" i="2"/>
  <c r="AD245" i="2" s="1"/>
  <c r="D245" i="2"/>
  <c r="AE246" i="2"/>
  <c r="AA246" i="2"/>
  <c r="W246" i="2"/>
  <c r="O246" i="2"/>
  <c r="K246" i="2"/>
  <c r="S246" i="2"/>
  <c r="G246" i="2"/>
  <c r="C246" i="2"/>
  <c r="E246" i="2" s="1"/>
  <c r="F246" i="2" s="1"/>
  <c r="L246" i="2" l="1"/>
  <c r="M246" i="2"/>
  <c r="N246" i="2" s="1"/>
  <c r="P246" i="2"/>
  <c r="Q246" i="2"/>
  <c r="R246" i="2" s="1"/>
  <c r="H246" i="2"/>
  <c r="I246" i="2"/>
  <c r="J246" i="2" s="1"/>
  <c r="AF246" i="2"/>
  <c r="AG246" i="2"/>
  <c r="AH246" i="2" s="1"/>
  <c r="X246" i="2"/>
  <c r="Y246" i="2"/>
  <c r="Z246" i="2" s="1"/>
  <c r="T246" i="2"/>
  <c r="U246" i="2"/>
  <c r="V246" i="2" s="1"/>
  <c r="AB246" i="2"/>
  <c r="AC246" i="2"/>
  <c r="AD246" i="2" s="1"/>
  <c r="D246" i="2"/>
  <c r="AE247" i="2"/>
  <c r="AA247" i="2"/>
  <c r="W247" i="2"/>
  <c r="S247" i="2"/>
  <c r="O247" i="2"/>
  <c r="K247" i="2"/>
  <c r="G247" i="2"/>
  <c r="C247" i="2"/>
  <c r="E247" i="2" s="1"/>
  <c r="F247" i="2" s="1"/>
  <c r="T247" i="2" l="1"/>
  <c r="U247" i="2"/>
  <c r="V247" i="2" s="1"/>
  <c r="AF247" i="2"/>
  <c r="AG247" i="2"/>
  <c r="AH247" i="2" s="1"/>
  <c r="X247" i="2"/>
  <c r="Y247" i="2"/>
  <c r="Z247" i="2" s="1"/>
  <c r="P247" i="2"/>
  <c r="Q247" i="2"/>
  <c r="R247" i="2" s="1"/>
  <c r="H247" i="2"/>
  <c r="I247" i="2"/>
  <c r="J247" i="2" s="1"/>
  <c r="L247" i="2"/>
  <c r="M247" i="2"/>
  <c r="N247" i="2" s="1"/>
  <c r="AB247" i="2"/>
  <c r="AC247" i="2"/>
  <c r="AD247" i="2" s="1"/>
  <c r="D247" i="2"/>
  <c r="AE248" i="2"/>
  <c r="AA248" i="2"/>
  <c r="W248" i="2"/>
  <c r="S248" i="2"/>
  <c r="O248" i="2"/>
  <c r="K248" i="2"/>
  <c r="G248" i="2"/>
  <c r="C248" i="2"/>
  <c r="E248" i="2" s="1"/>
  <c r="F248" i="2" s="1"/>
  <c r="P248" i="2" l="1"/>
  <c r="Q248" i="2"/>
  <c r="R248" i="2" s="1"/>
  <c r="T248" i="2"/>
  <c r="U248" i="2"/>
  <c r="V248" i="2" s="1"/>
  <c r="H248" i="2"/>
  <c r="I248" i="2"/>
  <c r="J248" i="2" s="1"/>
  <c r="AF248" i="2"/>
  <c r="AG248" i="2"/>
  <c r="AH248" i="2" s="1"/>
  <c r="X248" i="2"/>
  <c r="Y248" i="2"/>
  <c r="Z248" i="2" s="1"/>
  <c r="L248" i="2"/>
  <c r="M248" i="2"/>
  <c r="N248" i="2" s="1"/>
  <c r="AB248" i="2"/>
  <c r="AC248" i="2"/>
  <c r="AD248" i="2" s="1"/>
  <c r="D248" i="2"/>
  <c r="AE249" i="2"/>
  <c r="AA249" i="2"/>
  <c r="W249" i="2"/>
  <c r="S249" i="2"/>
  <c r="K249" i="2"/>
  <c r="O249" i="2"/>
  <c r="G249" i="2"/>
  <c r="C249" i="2"/>
  <c r="E249" i="2" s="1"/>
  <c r="F249" i="2" s="1"/>
  <c r="AF249" i="2" l="1"/>
  <c r="AG249" i="2"/>
  <c r="AH249" i="2" s="1"/>
  <c r="T249" i="2"/>
  <c r="U249" i="2"/>
  <c r="V249" i="2" s="1"/>
  <c r="H249" i="2"/>
  <c r="I249" i="2"/>
  <c r="J249" i="2" s="1"/>
  <c r="L249" i="2"/>
  <c r="M249" i="2"/>
  <c r="N249" i="2" s="1"/>
  <c r="X249" i="2"/>
  <c r="Y249" i="2"/>
  <c r="Z249" i="2" s="1"/>
  <c r="P249" i="2"/>
  <c r="Q249" i="2"/>
  <c r="R249" i="2" s="1"/>
  <c r="AB249" i="2"/>
  <c r="AC249" i="2"/>
  <c r="AD249" i="2" s="1"/>
  <c r="D249" i="2"/>
  <c r="AE250" i="2"/>
  <c r="AA250" i="2"/>
  <c r="W250" i="2"/>
  <c r="O250" i="2"/>
  <c r="S250" i="2"/>
  <c r="K250" i="2"/>
  <c r="G250" i="2"/>
  <c r="C250" i="2"/>
  <c r="E250" i="2" s="1"/>
  <c r="F250" i="2" s="1"/>
  <c r="AF250" i="2" l="1"/>
  <c r="AG250" i="2"/>
  <c r="AH250" i="2" s="1"/>
  <c r="P250" i="2"/>
  <c r="Q250" i="2"/>
  <c r="R250" i="2" s="1"/>
  <c r="T250" i="2"/>
  <c r="U250" i="2"/>
  <c r="V250" i="2" s="1"/>
  <c r="H250" i="2"/>
  <c r="I250" i="2"/>
  <c r="J250" i="2" s="1"/>
  <c r="X250" i="2"/>
  <c r="Y250" i="2"/>
  <c r="Z250" i="2" s="1"/>
  <c r="L250" i="2"/>
  <c r="M250" i="2"/>
  <c r="N250" i="2" s="1"/>
  <c r="AB250" i="2"/>
  <c r="AC250" i="2"/>
  <c r="AD250" i="2" s="1"/>
  <c r="D250" i="2"/>
  <c r="AE251" i="2"/>
  <c r="AA251" i="2"/>
  <c r="W251" i="2"/>
  <c r="S251" i="2"/>
  <c r="O251" i="2"/>
  <c r="G251" i="2"/>
  <c r="K251" i="2"/>
  <c r="C251" i="2"/>
  <c r="E251" i="2" s="1"/>
  <c r="F251" i="2" s="1"/>
  <c r="P251" i="2" l="1"/>
  <c r="Q251" i="2"/>
  <c r="R251" i="2" s="1"/>
  <c r="T251" i="2"/>
  <c r="U251" i="2"/>
  <c r="V251" i="2" s="1"/>
  <c r="X251" i="2"/>
  <c r="Y251" i="2"/>
  <c r="Z251" i="2" s="1"/>
  <c r="AF251" i="2"/>
  <c r="AG251" i="2"/>
  <c r="AH251" i="2" s="1"/>
  <c r="L251" i="2"/>
  <c r="M251" i="2"/>
  <c r="N251" i="2" s="1"/>
  <c r="H251" i="2"/>
  <c r="I251" i="2"/>
  <c r="J251" i="2" s="1"/>
  <c r="AB251" i="2"/>
  <c r="AC251" i="2"/>
  <c r="AD251" i="2" s="1"/>
  <c r="D251" i="2"/>
  <c r="AE252" i="2"/>
  <c r="W252" i="2"/>
  <c r="AA252" i="2"/>
  <c r="S252" i="2"/>
  <c r="K252" i="2"/>
  <c r="O252" i="2"/>
  <c r="G252" i="2"/>
  <c r="C252" i="2"/>
  <c r="E252" i="2" s="1"/>
  <c r="F252" i="2" s="1"/>
  <c r="T252" i="2" l="1"/>
  <c r="U252" i="2"/>
  <c r="V252" i="2" s="1"/>
  <c r="L252" i="2"/>
  <c r="M252" i="2"/>
  <c r="N252" i="2" s="1"/>
  <c r="AB252" i="2"/>
  <c r="AC252" i="2"/>
  <c r="AD252" i="2" s="1"/>
  <c r="AF252" i="2"/>
  <c r="AG252" i="2"/>
  <c r="AH252" i="2" s="1"/>
  <c r="H252" i="2"/>
  <c r="I252" i="2"/>
  <c r="J252" i="2" s="1"/>
  <c r="P252" i="2"/>
  <c r="Q252" i="2"/>
  <c r="R252" i="2" s="1"/>
  <c r="X252" i="2"/>
  <c r="Y252" i="2"/>
  <c r="Z252" i="2" s="1"/>
  <c r="D252" i="2"/>
  <c r="AE253" i="2"/>
  <c r="AA253" i="2"/>
  <c r="W253" i="2"/>
  <c r="S253" i="2"/>
  <c r="K253" i="2"/>
  <c r="O253" i="2"/>
  <c r="G253" i="2"/>
  <c r="C253" i="2"/>
  <c r="E253" i="2" s="1"/>
  <c r="F253" i="2" s="1"/>
  <c r="T253" i="2" l="1"/>
  <c r="U253" i="2"/>
  <c r="V253" i="2" s="1"/>
  <c r="L253" i="2"/>
  <c r="M253" i="2"/>
  <c r="N253" i="2" s="1"/>
  <c r="H253" i="2"/>
  <c r="I253" i="2"/>
  <c r="J253" i="2" s="1"/>
  <c r="AF253" i="2"/>
  <c r="AG253" i="2"/>
  <c r="AH253" i="2" s="1"/>
  <c r="X253" i="2"/>
  <c r="Y253" i="2"/>
  <c r="Z253" i="2" s="1"/>
  <c r="P253" i="2"/>
  <c r="Q253" i="2"/>
  <c r="R253" i="2" s="1"/>
  <c r="AB253" i="2"/>
  <c r="AC253" i="2"/>
  <c r="AD253" i="2" s="1"/>
  <c r="D253" i="2"/>
  <c r="AE254" i="2"/>
  <c r="AA254" i="2"/>
  <c r="W254" i="2"/>
  <c r="S254" i="2"/>
  <c r="O254" i="2"/>
  <c r="G254" i="2"/>
  <c r="K254" i="2"/>
  <c r="C254" i="2"/>
  <c r="E254" i="2" s="1"/>
  <c r="F254" i="2" s="1"/>
  <c r="P254" i="2" l="1"/>
  <c r="Q254" i="2"/>
  <c r="R254" i="2" s="1"/>
  <c r="T254" i="2"/>
  <c r="U254" i="2"/>
  <c r="V254" i="2" s="1"/>
  <c r="AF254" i="2"/>
  <c r="AG254" i="2"/>
  <c r="AH254" i="2" s="1"/>
  <c r="L254" i="2"/>
  <c r="M254" i="2"/>
  <c r="N254" i="2" s="1"/>
  <c r="X254" i="2"/>
  <c r="Y254" i="2"/>
  <c r="Z254" i="2" s="1"/>
  <c r="H254" i="2"/>
  <c r="I254" i="2"/>
  <c r="J254" i="2" s="1"/>
  <c r="AB254" i="2"/>
  <c r="AC254" i="2"/>
  <c r="AD254" i="2" s="1"/>
  <c r="D254" i="2"/>
  <c r="AE255" i="2"/>
  <c r="AA255" i="2"/>
  <c r="S255" i="2"/>
  <c r="O255" i="2"/>
  <c r="W255" i="2"/>
  <c r="G255" i="2"/>
  <c r="K255" i="2"/>
  <c r="C255" i="2"/>
  <c r="E255" i="2" s="1"/>
  <c r="F255" i="2" s="1"/>
  <c r="P255" i="2" l="1"/>
  <c r="Q255" i="2"/>
  <c r="R255" i="2" s="1"/>
  <c r="AF255" i="2"/>
  <c r="AG255" i="2"/>
  <c r="AH255" i="2" s="1"/>
  <c r="L255" i="2"/>
  <c r="M255" i="2"/>
  <c r="N255" i="2" s="1"/>
  <c r="X255" i="2"/>
  <c r="Y255" i="2"/>
  <c r="Z255" i="2" s="1"/>
  <c r="T255" i="2"/>
  <c r="U255" i="2"/>
  <c r="V255" i="2" s="1"/>
  <c r="H255" i="2"/>
  <c r="I255" i="2"/>
  <c r="J255" i="2" s="1"/>
  <c r="AB255" i="2"/>
  <c r="AC255" i="2"/>
  <c r="AD255" i="2" s="1"/>
  <c r="D255" i="2"/>
  <c r="AE256" i="2"/>
  <c r="AA256" i="2"/>
  <c r="W256" i="2"/>
  <c r="S256" i="2"/>
  <c r="K256" i="2"/>
  <c r="O256" i="2"/>
  <c r="G256" i="2"/>
  <c r="C256" i="2"/>
  <c r="E256" i="2" s="1"/>
  <c r="F256" i="2" s="1"/>
  <c r="AF256" i="2" l="1"/>
  <c r="AG256" i="2"/>
  <c r="AH256" i="2" s="1"/>
  <c r="T256" i="2"/>
  <c r="U256" i="2"/>
  <c r="V256" i="2" s="1"/>
  <c r="L256" i="2"/>
  <c r="M256" i="2"/>
  <c r="N256" i="2" s="1"/>
  <c r="H256" i="2"/>
  <c r="I256" i="2"/>
  <c r="J256" i="2" s="1"/>
  <c r="X256" i="2"/>
  <c r="Y256" i="2"/>
  <c r="Z256" i="2" s="1"/>
  <c r="P256" i="2"/>
  <c r="Q256" i="2"/>
  <c r="R256" i="2" s="1"/>
  <c r="AB256" i="2"/>
  <c r="AC256" i="2"/>
  <c r="AD256" i="2" s="1"/>
  <c r="D256" i="2"/>
  <c r="AE257" i="2"/>
  <c r="AA257" i="2"/>
  <c r="W257" i="2"/>
  <c r="S257" i="2"/>
  <c r="K257" i="2"/>
  <c r="O257" i="2"/>
  <c r="G257" i="2"/>
  <c r="C257" i="2"/>
  <c r="E257" i="2" s="1"/>
  <c r="F257" i="2" s="1"/>
  <c r="AF257" i="2" l="1"/>
  <c r="AG257" i="2"/>
  <c r="AH257" i="2" s="1"/>
  <c r="T257" i="2"/>
  <c r="U257" i="2"/>
  <c r="V257" i="2" s="1"/>
  <c r="L257" i="2"/>
  <c r="M257" i="2"/>
  <c r="N257" i="2" s="1"/>
  <c r="X257" i="2"/>
  <c r="Y257" i="2"/>
  <c r="Z257" i="2" s="1"/>
  <c r="H257" i="2"/>
  <c r="I257" i="2"/>
  <c r="J257" i="2" s="1"/>
  <c r="P257" i="2"/>
  <c r="Q257" i="2"/>
  <c r="R257" i="2" s="1"/>
  <c r="AB257" i="2"/>
  <c r="AC257" i="2"/>
  <c r="AD257" i="2" s="1"/>
  <c r="D257" i="2"/>
  <c r="AE258" i="2"/>
  <c r="AA258" i="2"/>
  <c r="W258" i="2"/>
  <c r="S258" i="2"/>
  <c r="O258" i="2"/>
  <c r="K258" i="2"/>
  <c r="G258" i="2"/>
  <c r="C258" i="2"/>
  <c r="E258" i="2" s="1"/>
  <c r="F258" i="2" s="1"/>
  <c r="T258" i="2" l="1"/>
  <c r="U258" i="2"/>
  <c r="V258" i="2" s="1"/>
  <c r="AF258" i="2"/>
  <c r="AG258" i="2"/>
  <c r="AH258" i="2" s="1"/>
  <c r="X258" i="2"/>
  <c r="Y258" i="2"/>
  <c r="Z258" i="2" s="1"/>
  <c r="P258" i="2"/>
  <c r="Q258" i="2"/>
  <c r="R258" i="2" s="1"/>
  <c r="H258" i="2"/>
  <c r="I258" i="2"/>
  <c r="J258" i="2" s="1"/>
  <c r="L258" i="2"/>
  <c r="M258" i="2"/>
  <c r="N258" i="2" s="1"/>
  <c r="AB258" i="2"/>
  <c r="AC258" i="2"/>
  <c r="AD258" i="2" s="1"/>
  <c r="D258" i="2"/>
  <c r="AA259" i="2"/>
  <c r="AE259" i="2"/>
  <c r="W259" i="2"/>
  <c r="S259" i="2"/>
  <c r="O259" i="2"/>
  <c r="G259" i="2"/>
  <c r="K259" i="2"/>
  <c r="C259" i="2"/>
  <c r="E259" i="2" s="1"/>
  <c r="F259" i="2" s="1"/>
  <c r="T259" i="2" l="1"/>
  <c r="U259" i="2"/>
  <c r="V259" i="2" s="1"/>
  <c r="AB259" i="2"/>
  <c r="AC259" i="2"/>
  <c r="AD259" i="2" s="1"/>
  <c r="L259" i="2"/>
  <c r="M259" i="2"/>
  <c r="N259" i="2" s="1"/>
  <c r="P259" i="2"/>
  <c r="Q259" i="2"/>
  <c r="R259" i="2" s="1"/>
  <c r="X259" i="2"/>
  <c r="Y259" i="2"/>
  <c r="Z259" i="2" s="1"/>
  <c r="H259" i="2"/>
  <c r="I259" i="2"/>
  <c r="J259" i="2" s="1"/>
  <c r="AF259" i="2"/>
  <c r="AG259" i="2"/>
  <c r="AH259" i="2" s="1"/>
  <c r="D259" i="2"/>
  <c r="AE260" i="2"/>
  <c r="AA260" i="2"/>
  <c r="W260" i="2"/>
  <c r="S260" i="2"/>
  <c r="O260" i="2"/>
  <c r="K260" i="2"/>
  <c r="G260" i="2"/>
  <c r="C260" i="2"/>
  <c r="E260" i="2" s="1"/>
  <c r="F260" i="2" s="1"/>
  <c r="T260" i="2" l="1"/>
  <c r="U260" i="2"/>
  <c r="V260" i="2" s="1"/>
  <c r="AF260" i="2"/>
  <c r="AG260" i="2"/>
  <c r="AH260" i="2" s="1"/>
  <c r="X260" i="2"/>
  <c r="Y260" i="2"/>
  <c r="Z260" i="2" s="1"/>
  <c r="P260" i="2"/>
  <c r="Q260" i="2"/>
  <c r="R260" i="2" s="1"/>
  <c r="H260" i="2"/>
  <c r="I260" i="2"/>
  <c r="J260" i="2" s="1"/>
  <c r="L260" i="2"/>
  <c r="M260" i="2"/>
  <c r="N260" i="2" s="1"/>
  <c r="AB260" i="2"/>
  <c r="AC260" i="2"/>
  <c r="AD260" i="2" s="1"/>
  <c r="D260" i="2"/>
  <c r="AE261" i="2"/>
  <c r="AA261" i="2"/>
  <c r="W261" i="2"/>
  <c r="S261" i="2"/>
  <c r="K261" i="2"/>
  <c r="O261" i="2"/>
  <c r="G261" i="2"/>
  <c r="C261" i="2"/>
  <c r="E261" i="2" s="1"/>
  <c r="F261" i="2" s="1"/>
  <c r="T261" i="2" l="1"/>
  <c r="U261" i="2"/>
  <c r="V261" i="2" s="1"/>
  <c r="L261" i="2"/>
  <c r="M261" i="2"/>
  <c r="N261" i="2" s="1"/>
  <c r="X261" i="2"/>
  <c r="Y261" i="2"/>
  <c r="Z261" i="2" s="1"/>
  <c r="AF261" i="2"/>
  <c r="AG261" i="2"/>
  <c r="AH261" i="2" s="1"/>
  <c r="H261" i="2"/>
  <c r="I261" i="2"/>
  <c r="J261" i="2" s="1"/>
  <c r="P261" i="2"/>
  <c r="Q261" i="2"/>
  <c r="R261" i="2" s="1"/>
  <c r="AB261" i="2"/>
  <c r="AC261" i="2"/>
  <c r="AD261" i="2" s="1"/>
  <c r="D261" i="2"/>
  <c r="AE262" i="2"/>
  <c r="AA262" i="2"/>
  <c r="W262" i="2"/>
  <c r="O262" i="2"/>
  <c r="S262" i="2"/>
  <c r="K262" i="2"/>
  <c r="G262" i="2"/>
  <c r="C262" i="2"/>
  <c r="E262" i="2" s="1"/>
  <c r="F262" i="2" s="1"/>
  <c r="T262" i="2" l="1"/>
  <c r="U262" i="2"/>
  <c r="V262" i="2" s="1"/>
  <c r="P262" i="2"/>
  <c r="Q262" i="2"/>
  <c r="R262" i="2" s="1"/>
  <c r="X262" i="2"/>
  <c r="Y262" i="2"/>
  <c r="Z262" i="2" s="1"/>
  <c r="AF262" i="2"/>
  <c r="AG262" i="2"/>
  <c r="AH262" i="2" s="1"/>
  <c r="H262" i="2"/>
  <c r="I262" i="2"/>
  <c r="J262" i="2" s="1"/>
  <c r="L262" i="2"/>
  <c r="M262" i="2"/>
  <c r="N262" i="2" s="1"/>
  <c r="AB262" i="2"/>
  <c r="AC262" i="2"/>
  <c r="AD262" i="2" s="1"/>
  <c r="D262" i="2"/>
  <c r="AE263" i="2"/>
  <c r="AA263" i="2"/>
  <c r="W263" i="2"/>
  <c r="S263" i="2"/>
  <c r="O263" i="2"/>
  <c r="K263" i="2"/>
  <c r="G263" i="2"/>
  <c r="C263" i="2"/>
  <c r="E263" i="2" s="1"/>
  <c r="F263" i="2" s="1"/>
  <c r="P263" i="2" l="1"/>
  <c r="Q263" i="2"/>
  <c r="R263" i="2" s="1"/>
  <c r="T263" i="2"/>
  <c r="U263" i="2"/>
  <c r="V263" i="2" s="1"/>
  <c r="X263" i="2"/>
  <c r="Y263" i="2"/>
  <c r="Z263" i="2" s="1"/>
  <c r="AF263" i="2"/>
  <c r="AG263" i="2"/>
  <c r="AH263" i="2" s="1"/>
  <c r="H263" i="2"/>
  <c r="I263" i="2"/>
  <c r="J263" i="2" s="1"/>
  <c r="L263" i="2"/>
  <c r="M263" i="2"/>
  <c r="N263" i="2" s="1"/>
  <c r="AB263" i="2"/>
  <c r="AC263" i="2"/>
  <c r="AD263" i="2" s="1"/>
  <c r="D263" i="2"/>
  <c r="AE264" i="2"/>
  <c r="AA264" i="2"/>
  <c r="W264" i="2"/>
  <c r="S264" i="2"/>
  <c r="O264" i="2"/>
  <c r="K264" i="2"/>
  <c r="C264" i="2"/>
  <c r="E264" i="2" s="1"/>
  <c r="F264" i="2" s="1"/>
  <c r="G264" i="2"/>
  <c r="P264" i="2" l="1"/>
  <c r="Q264" i="2"/>
  <c r="R264" i="2" s="1"/>
  <c r="H264" i="2"/>
  <c r="I264" i="2"/>
  <c r="J264" i="2" s="1"/>
  <c r="T264" i="2"/>
  <c r="U264" i="2"/>
  <c r="V264" i="2" s="1"/>
  <c r="AF264" i="2"/>
  <c r="AG264" i="2"/>
  <c r="AH264" i="2" s="1"/>
  <c r="X264" i="2"/>
  <c r="Y264" i="2"/>
  <c r="Z264" i="2" s="1"/>
  <c r="L264" i="2"/>
  <c r="M264" i="2"/>
  <c r="N264" i="2" s="1"/>
  <c r="AB264" i="2"/>
  <c r="AC264" i="2"/>
  <c r="AD264" i="2" s="1"/>
  <c r="D264" i="2"/>
  <c r="AE265" i="2"/>
  <c r="AA265" i="2"/>
  <c r="W265" i="2"/>
  <c r="S265" i="2"/>
  <c r="K265" i="2"/>
  <c r="O265" i="2"/>
  <c r="G265" i="2"/>
  <c r="C265" i="2"/>
  <c r="E265" i="2" s="1"/>
  <c r="F265" i="2" s="1"/>
  <c r="L265" i="2" l="1"/>
  <c r="M265" i="2"/>
  <c r="N265" i="2" s="1"/>
  <c r="T265" i="2"/>
  <c r="U265" i="2"/>
  <c r="V265" i="2" s="1"/>
  <c r="X265" i="2"/>
  <c r="Y265" i="2"/>
  <c r="Z265" i="2" s="1"/>
  <c r="AF265" i="2"/>
  <c r="AG265" i="2"/>
  <c r="AH265" i="2" s="1"/>
  <c r="H265" i="2"/>
  <c r="I265" i="2"/>
  <c r="J265" i="2" s="1"/>
  <c r="P265" i="2"/>
  <c r="Q265" i="2"/>
  <c r="R265" i="2" s="1"/>
  <c r="AB265" i="2"/>
  <c r="AC265" i="2"/>
  <c r="AD265" i="2" s="1"/>
  <c r="D265" i="2"/>
  <c r="AE266" i="2"/>
  <c r="AA266" i="2"/>
  <c r="W266" i="2"/>
  <c r="O266" i="2"/>
  <c r="S266" i="2"/>
  <c r="K266" i="2"/>
  <c r="G266" i="2"/>
  <c r="C266" i="2"/>
  <c r="E266" i="2" s="1"/>
  <c r="F266" i="2" s="1"/>
  <c r="T266" i="2" l="1"/>
  <c r="U266" i="2"/>
  <c r="V266" i="2" s="1"/>
  <c r="P266" i="2"/>
  <c r="Q266" i="2"/>
  <c r="R266" i="2" s="1"/>
  <c r="H266" i="2"/>
  <c r="I266" i="2"/>
  <c r="J266" i="2" s="1"/>
  <c r="AF266" i="2"/>
  <c r="AG266" i="2"/>
  <c r="AH266" i="2" s="1"/>
  <c r="X266" i="2"/>
  <c r="Y266" i="2"/>
  <c r="Z266" i="2" s="1"/>
  <c r="L266" i="2"/>
  <c r="M266" i="2"/>
  <c r="N266" i="2" s="1"/>
  <c r="AB266" i="2"/>
  <c r="AC266" i="2"/>
  <c r="AD266" i="2" s="1"/>
  <c r="D266" i="2"/>
  <c r="AE267" i="2"/>
  <c r="AA267" i="2"/>
  <c r="W267" i="2"/>
  <c r="S267" i="2"/>
  <c r="O267" i="2"/>
  <c r="G267" i="2"/>
  <c r="K267" i="2"/>
  <c r="C267" i="2"/>
  <c r="E267" i="2" s="1"/>
  <c r="F267" i="2" s="1"/>
  <c r="T267" i="2" l="1"/>
  <c r="U267" i="2"/>
  <c r="V267" i="2" s="1"/>
  <c r="P267" i="2"/>
  <c r="Q267" i="2"/>
  <c r="R267" i="2" s="1"/>
  <c r="L267" i="2"/>
  <c r="M267" i="2"/>
  <c r="N267" i="2" s="1"/>
  <c r="AF267" i="2"/>
  <c r="AG267" i="2"/>
  <c r="AH267" i="2" s="1"/>
  <c r="X267" i="2"/>
  <c r="Y267" i="2"/>
  <c r="Z267" i="2" s="1"/>
  <c r="H267" i="2"/>
  <c r="I267" i="2"/>
  <c r="J267" i="2" s="1"/>
  <c r="AB267" i="2"/>
  <c r="AC267" i="2"/>
  <c r="AD267" i="2" s="1"/>
  <c r="D267" i="2"/>
  <c r="AE268" i="2"/>
  <c r="W268" i="2"/>
  <c r="S268" i="2"/>
  <c r="AA268" i="2"/>
  <c r="K268" i="2"/>
  <c r="O268" i="2"/>
  <c r="G268" i="2"/>
  <c r="C268" i="2"/>
  <c r="E268" i="2" s="1"/>
  <c r="F268" i="2" s="1"/>
  <c r="L268" i="2" l="1"/>
  <c r="M268" i="2"/>
  <c r="N268" i="2" s="1"/>
  <c r="AB268" i="2"/>
  <c r="AC268" i="2"/>
  <c r="AD268" i="2" s="1"/>
  <c r="AF268" i="2"/>
  <c r="AG268" i="2"/>
  <c r="AH268" i="2" s="1"/>
  <c r="H268" i="2"/>
  <c r="I268" i="2"/>
  <c r="J268" i="2" s="1"/>
  <c r="T268" i="2"/>
  <c r="U268" i="2"/>
  <c r="V268" i="2" s="1"/>
  <c r="P268" i="2"/>
  <c r="Q268" i="2"/>
  <c r="R268" i="2" s="1"/>
  <c r="X268" i="2"/>
  <c r="Y268" i="2"/>
  <c r="Z268" i="2" s="1"/>
  <c r="D268" i="2"/>
  <c r="AE269" i="2"/>
  <c r="AA269" i="2"/>
  <c r="W269" i="2"/>
  <c r="S269" i="2"/>
  <c r="K269" i="2"/>
  <c r="O269" i="2"/>
  <c r="G269" i="2"/>
  <c r="C269" i="2"/>
  <c r="E269" i="2" s="1"/>
  <c r="F269" i="2" s="1"/>
  <c r="AF269" i="2" l="1"/>
  <c r="AG269" i="2"/>
  <c r="AH269" i="2" s="1"/>
  <c r="T269" i="2"/>
  <c r="U269" i="2"/>
  <c r="V269" i="2" s="1"/>
  <c r="L269" i="2"/>
  <c r="M269" i="2"/>
  <c r="N269" i="2" s="1"/>
  <c r="H269" i="2"/>
  <c r="I269" i="2"/>
  <c r="J269" i="2" s="1"/>
  <c r="X269" i="2"/>
  <c r="Y269" i="2"/>
  <c r="Z269" i="2" s="1"/>
  <c r="P269" i="2"/>
  <c r="Q269" i="2"/>
  <c r="R269" i="2" s="1"/>
  <c r="AB269" i="2"/>
  <c r="AC269" i="2"/>
  <c r="AD269" i="2" s="1"/>
  <c r="D269" i="2"/>
  <c r="AE270" i="2"/>
  <c r="AA270" i="2"/>
  <c r="W270" i="2"/>
  <c r="S270" i="2"/>
  <c r="O270" i="2"/>
  <c r="K270" i="2"/>
  <c r="G270" i="2"/>
  <c r="C270" i="2"/>
  <c r="E270" i="2" s="1"/>
  <c r="F270" i="2" s="1"/>
  <c r="AF270" i="2" l="1"/>
  <c r="AG270" i="2"/>
  <c r="AH270" i="2" s="1"/>
  <c r="T270" i="2"/>
  <c r="U270" i="2"/>
  <c r="V270" i="2" s="1"/>
  <c r="X270" i="2"/>
  <c r="Y270" i="2"/>
  <c r="Z270" i="2" s="1"/>
  <c r="P270" i="2"/>
  <c r="Q270" i="2"/>
  <c r="R270" i="2" s="1"/>
  <c r="H270" i="2"/>
  <c r="I270" i="2"/>
  <c r="J270" i="2" s="1"/>
  <c r="L270" i="2"/>
  <c r="M270" i="2"/>
  <c r="N270" i="2" s="1"/>
  <c r="AB270" i="2"/>
  <c r="AC270" i="2"/>
  <c r="AD270" i="2" s="1"/>
  <c r="D270" i="2"/>
  <c r="AE271" i="2"/>
  <c r="AA271" i="2"/>
  <c r="S271" i="2"/>
  <c r="O271" i="2"/>
  <c r="W271" i="2"/>
  <c r="G271" i="2"/>
  <c r="K271" i="2"/>
  <c r="C271" i="2"/>
  <c r="E271" i="2" s="1"/>
  <c r="F271" i="2" s="1"/>
  <c r="X271" i="2" l="1"/>
  <c r="Y271" i="2"/>
  <c r="Z271" i="2" s="1"/>
  <c r="P271" i="2"/>
  <c r="Q271" i="2"/>
  <c r="R271" i="2" s="1"/>
  <c r="T271" i="2"/>
  <c r="U271" i="2"/>
  <c r="V271" i="2" s="1"/>
  <c r="AF271" i="2"/>
  <c r="AG271" i="2"/>
  <c r="AH271" i="2" s="1"/>
  <c r="L271" i="2"/>
  <c r="M271" i="2"/>
  <c r="N271" i="2" s="1"/>
  <c r="H271" i="2"/>
  <c r="I271" i="2"/>
  <c r="J271" i="2" s="1"/>
  <c r="AB271" i="2"/>
  <c r="AC271" i="2"/>
  <c r="AD271" i="2" s="1"/>
  <c r="D271" i="2"/>
  <c r="AE272" i="2"/>
  <c r="AA272" i="2"/>
  <c r="W272" i="2"/>
  <c r="S272" i="2"/>
  <c r="K272" i="2"/>
  <c r="O272" i="2"/>
  <c r="G272" i="2"/>
  <c r="C272" i="2"/>
  <c r="E272" i="2" s="1"/>
  <c r="F272" i="2" s="1"/>
  <c r="T272" i="2" l="1"/>
  <c r="U272" i="2"/>
  <c r="V272" i="2" s="1"/>
  <c r="AF272" i="2"/>
  <c r="AG272" i="2"/>
  <c r="AH272" i="2" s="1"/>
  <c r="H272" i="2"/>
  <c r="I272" i="2"/>
  <c r="J272" i="2" s="1"/>
  <c r="L272" i="2"/>
  <c r="M272" i="2"/>
  <c r="N272" i="2" s="1"/>
  <c r="X272" i="2"/>
  <c r="Y272" i="2"/>
  <c r="Z272" i="2" s="1"/>
  <c r="P272" i="2"/>
  <c r="Q272" i="2"/>
  <c r="R272" i="2" s="1"/>
  <c r="AB272" i="2"/>
  <c r="AC272" i="2"/>
  <c r="AD272" i="2" s="1"/>
  <c r="D272" i="2"/>
  <c r="AE273" i="2"/>
  <c r="AA273" i="2"/>
  <c r="W273" i="2"/>
  <c r="S273" i="2"/>
  <c r="K273" i="2"/>
  <c r="O273" i="2"/>
  <c r="G273" i="2"/>
  <c r="C273" i="2"/>
  <c r="E273" i="2" s="1"/>
  <c r="F273" i="2" s="1"/>
  <c r="L273" i="2" l="1"/>
  <c r="M273" i="2"/>
  <c r="N273" i="2" s="1"/>
  <c r="T273" i="2"/>
  <c r="U273" i="2"/>
  <c r="V273" i="2" s="1"/>
  <c r="AF273" i="2"/>
  <c r="AG273" i="2"/>
  <c r="AH273" i="2" s="1"/>
  <c r="X273" i="2"/>
  <c r="Y273" i="2"/>
  <c r="Z273" i="2" s="1"/>
  <c r="H273" i="2"/>
  <c r="I273" i="2"/>
  <c r="J273" i="2" s="1"/>
  <c r="P273" i="2"/>
  <c r="Q273" i="2"/>
  <c r="R273" i="2" s="1"/>
  <c r="AB273" i="2"/>
  <c r="AC273" i="2"/>
  <c r="AD273" i="2" s="1"/>
  <c r="D273" i="2"/>
  <c r="AE274" i="2"/>
  <c r="AA274" i="2"/>
  <c r="W274" i="2"/>
  <c r="S274" i="2"/>
  <c r="O274" i="2"/>
  <c r="K274" i="2"/>
  <c r="G274" i="2"/>
  <c r="C274" i="2"/>
  <c r="E274" i="2" s="1"/>
  <c r="F274" i="2" s="1"/>
  <c r="AF274" i="2" l="1"/>
  <c r="AG274" i="2"/>
  <c r="AH274" i="2" s="1"/>
  <c r="T274" i="2"/>
  <c r="U274" i="2"/>
  <c r="V274" i="2" s="1"/>
  <c r="P274" i="2"/>
  <c r="Q274" i="2"/>
  <c r="R274" i="2" s="1"/>
  <c r="X274" i="2"/>
  <c r="Y274" i="2"/>
  <c r="Z274" i="2" s="1"/>
  <c r="H274" i="2"/>
  <c r="I274" i="2"/>
  <c r="J274" i="2" s="1"/>
  <c r="L274" i="2"/>
  <c r="M274" i="2"/>
  <c r="N274" i="2" s="1"/>
  <c r="AB274" i="2"/>
  <c r="AC274" i="2"/>
  <c r="AD274" i="2" s="1"/>
  <c r="D274" i="2"/>
  <c r="AA275" i="2"/>
  <c r="AE275" i="2"/>
  <c r="W275" i="2"/>
  <c r="S275" i="2"/>
  <c r="O275" i="2"/>
  <c r="G275" i="2"/>
  <c r="K275" i="2"/>
  <c r="C275" i="2"/>
  <c r="E275" i="2" s="1"/>
  <c r="F275" i="2" s="1"/>
  <c r="T275" i="2" l="1"/>
  <c r="U275" i="2"/>
  <c r="V275" i="2" s="1"/>
  <c r="P275" i="2"/>
  <c r="Q275" i="2"/>
  <c r="R275" i="2" s="1"/>
  <c r="X275" i="2"/>
  <c r="Y275" i="2"/>
  <c r="Z275" i="2" s="1"/>
  <c r="AB275" i="2"/>
  <c r="AC275" i="2"/>
  <c r="AD275" i="2" s="1"/>
  <c r="L275" i="2"/>
  <c r="M275" i="2"/>
  <c r="N275" i="2" s="1"/>
  <c r="H275" i="2"/>
  <c r="I275" i="2"/>
  <c r="J275" i="2" s="1"/>
  <c r="AF275" i="2"/>
  <c r="AG275" i="2"/>
  <c r="AH275" i="2" s="1"/>
  <c r="D275" i="2"/>
  <c r="AE276" i="2"/>
  <c r="AA276" i="2"/>
  <c r="W276" i="2"/>
  <c r="S276" i="2"/>
  <c r="O276" i="2"/>
  <c r="K276" i="2"/>
  <c r="G276" i="2"/>
  <c r="C276" i="2"/>
  <c r="E276" i="2" s="1"/>
  <c r="F276" i="2" s="1"/>
  <c r="AF276" i="2" l="1"/>
  <c r="AG276" i="2"/>
  <c r="AH276" i="2" s="1"/>
  <c r="T276" i="2"/>
  <c r="U276" i="2"/>
  <c r="V276" i="2" s="1"/>
  <c r="P276" i="2"/>
  <c r="Q276" i="2"/>
  <c r="R276" i="2" s="1"/>
  <c r="H276" i="2"/>
  <c r="I276" i="2"/>
  <c r="J276" i="2" s="1"/>
  <c r="X276" i="2"/>
  <c r="Y276" i="2"/>
  <c r="Z276" i="2" s="1"/>
  <c r="L276" i="2"/>
  <c r="M276" i="2"/>
  <c r="N276" i="2" s="1"/>
  <c r="AB276" i="2"/>
  <c r="AC276" i="2"/>
  <c r="AD276" i="2" s="1"/>
  <c r="D276" i="2"/>
  <c r="AE277" i="2"/>
  <c r="AA277" i="2"/>
  <c r="W277" i="2"/>
  <c r="S277" i="2"/>
  <c r="K277" i="2"/>
  <c r="O277" i="2"/>
  <c r="G277" i="2"/>
  <c r="C277" i="2"/>
  <c r="E277" i="2" s="1"/>
  <c r="F277" i="2" s="1"/>
  <c r="L277" i="2" l="1"/>
  <c r="M277" i="2"/>
  <c r="N277" i="2" s="1"/>
  <c r="T277" i="2"/>
  <c r="U277" i="2"/>
  <c r="V277" i="2" s="1"/>
  <c r="H277" i="2"/>
  <c r="I277" i="2"/>
  <c r="J277" i="2" s="1"/>
  <c r="AF277" i="2"/>
  <c r="AG277" i="2"/>
  <c r="AH277" i="2" s="1"/>
  <c r="X277" i="2"/>
  <c r="Y277" i="2"/>
  <c r="Z277" i="2" s="1"/>
  <c r="P277" i="2"/>
  <c r="Q277" i="2"/>
  <c r="R277" i="2" s="1"/>
  <c r="AB277" i="2"/>
  <c r="AC277" i="2"/>
  <c r="AD277" i="2" s="1"/>
  <c r="D277" i="2"/>
  <c r="AE278" i="2"/>
  <c r="AA278" i="2"/>
  <c r="W278" i="2"/>
  <c r="O278" i="2"/>
  <c r="S278" i="2"/>
  <c r="K278" i="2"/>
  <c r="G278" i="2"/>
  <c r="C278" i="2"/>
  <c r="E278" i="2" s="1"/>
  <c r="F278" i="2" s="1"/>
  <c r="P278" i="2" l="1"/>
  <c r="Q278" i="2"/>
  <c r="R278" i="2" s="1"/>
  <c r="AF278" i="2"/>
  <c r="AG278" i="2"/>
  <c r="AH278" i="2" s="1"/>
  <c r="H278" i="2"/>
  <c r="I278" i="2"/>
  <c r="J278" i="2" s="1"/>
  <c r="T278" i="2"/>
  <c r="U278" i="2"/>
  <c r="V278" i="2" s="1"/>
  <c r="X278" i="2"/>
  <c r="Y278" i="2"/>
  <c r="Z278" i="2" s="1"/>
  <c r="L278" i="2"/>
  <c r="M278" i="2"/>
  <c r="N278" i="2" s="1"/>
  <c r="AB278" i="2"/>
  <c r="AC278" i="2"/>
  <c r="AD278" i="2" s="1"/>
  <c r="D278" i="2"/>
  <c r="AE279" i="2"/>
  <c r="AA279" i="2"/>
  <c r="W279" i="2"/>
  <c r="S279" i="2"/>
  <c r="O279" i="2"/>
  <c r="K279" i="2"/>
  <c r="G279" i="2"/>
  <c r="C279" i="2"/>
  <c r="E279" i="2" s="1"/>
  <c r="F279" i="2" s="1"/>
  <c r="AF279" i="2" l="1"/>
  <c r="AG279" i="2"/>
  <c r="AH279" i="2" s="1"/>
  <c r="T279" i="2"/>
  <c r="U279" i="2"/>
  <c r="V279" i="2" s="1"/>
  <c r="X279" i="2"/>
  <c r="Y279" i="2"/>
  <c r="Z279" i="2" s="1"/>
  <c r="P279" i="2"/>
  <c r="Q279" i="2"/>
  <c r="R279" i="2" s="1"/>
  <c r="H279" i="2"/>
  <c r="I279" i="2"/>
  <c r="J279" i="2" s="1"/>
  <c r="L279" i="2"/>
  <c r="M279" i="2"/>
  <c r="N279" i="2" s="1"/>
  <c r="AB279" i="2"/>
  <c r="AC279" i="2"/>
  <c r="AD279" i="2" s="1"/>
  <c r="D279" i="2"/>
  <c r="AE280" i="2"/>
  <c r="AA280" i="2"/>
  <c r="W280" i="2"/>
  <c r="S280" i="2"/>
  <c r="O280" i="2"/>
  <c r="K280" i="2"/>
  <c r="C280" i="2"/>
  <c r="E280" i="2" s="1"/>
  <c r="F280" i="2" s="1"/>
  <c r="G280" i="2"/>
  <c r="P280" i="2" l="1"/>
  <c r="Q280" i="2"/>
  <c r="R280" i="2" s="1"/>
  <c r="H280" i="2"/>
  <c r="I280" i="2"/>
  <c r="J280" i="2" s="1"/>
  <c r="T280" i="2"/>
  <c r="U280" i="2"/>
  <c r="V280" i="2" s="1"/>
  <c r="X280" i="2"/>
  <c r="Y280" i="2"/>
  <c r="Z280" i="2" s="1"/>
  <c r="AF280" i="2"/>
  <c r="AG280" i="2"/>
  <c r="AH280" i="2" s="1"/>
  <c r="L280" i="2"/>
  <c r="M280" i="2"/>
  <c r="N280" i="2" s="1"/>
  <c r="AB280" i="2"/>
  <c r="AC280" i="2"/>
  <c r="AD280" i="2" s="1"/>
  <c r="D280" i="2"/>
  <c r="AE281" i="2"/>
  <c r="AA281" i="2"/>
  <c r="W281" i="2"/>
  <c r="S281" i="2"/>
  <c r="K281" i="2"/>
  <c r="O281" i="2"/>
  <c r="G281" i="2"/>
  <c r="C281" i="2"/>
  <c r="E281" i="2" s="1"/>
  <c r="F281" i="2" s="1"/>
  <c r="L281" i="2" l="1"/>
  <c r="M281" i="2"/>
  <c r="N281" i="2" s="1"/>
  <c r="T281" i="2"/>
  <c r="U281" i="2"/>
  <c r="V281" i="2" s="1"/>
  <c r="X281" i="2"/>
  <c r="Y281" i="2"/>
  <c r="Z281" i="2" s="1"/>
  <c r="AF281" i="2"/>
  <c r="AG281" i="2"/>
  <c r="AH281" i="2" s="1"/>
  <c r="H281" i="2"/>
  <c r="I281" i="2"/>
  <c r="J281" i="2" s="1"/>
  <c r="P281" i="2"/>
  <c r="Q281" i="2"/>
  <c r="R281" i="2" s="1"/>
  <c r="AB281" i="2"/>
  <c r="AC281" i="2"/>
  <c r="AD281" i="2" s="1"/>
  <c r="D281" i="2"/>
  <c r="AE282" i="2"/>
  <c r="AA282" i="2"/>
  <c r="W282" i="2"/>
  <c r="O282" i="2"/>
  <c r="S282" i="2"/>
  <c r="K282" i="2"/>
  <c r="G282" i="2"/>
  <c r="C282" i="2"/>
  <c r="E282" i="2" s="1"/>
  <c r="F282" i="2" s="1"/>
  <c r="P282" i="2" l="1"/>
  <c r="Q282" i="2"/>
  <c r="R282" i="2" s="1"/>
  <c r="AF282" i="2"/>
  <c r="AG282" i="2"/>
  <c r="AH282" i="2" s="1"/>
  <c r="H282" i="2"/>
  <c r="I282" i="2"/>
  <c r="J282" i="2" s="1"/>
  <c r="T282" i="2"/>
  <c r="U282" i="2"/>
  <c r="V282" i="2" s="1"/>
  <c r="X282" i="2"/>
  <c r="Y282" i="2"/>
  <c r="Z282" i="2" s="1"/>
  <c r="L282" i="2"/>
  <c r="M282" i="2"/>
  <c r="N282" i="2" s="1"/>
  <c r="AB282" i="2"/>
  <c r="AC282" i="2"/>
  <c r="AD282" i="2" s="1"/>
  <c r="D282" i="2"/>
  <c r="AE283" i="2"/>
  <c r="AA283" i="2"/>
  <c r="W283" i="2"/>
  <c r="S283" i="2"/>
  <c r="O283" i="2"/>
  <c r="G283" i="2"/>
  <c r="K283" i="2"/>
  <c r="C283" i="2"/>
  <c r="E283" i="2" s="1"/>
  <c r="F283" i="2" s="1"/>
  <c r="AF283" i="2" l="1"/>
  <c r="AG283" i="2"/>
  <c r="AH283" i="2" s="1"/>
  <c r="T283" i="2"/>
  <c r="U283" i="2"/>
  <c r="V283" i="2" s="1"/>
  <c r="P283" i="2"/>
  <c r="Q283" i="2"/>
  <c r="R283" i="2" s="1"/>
  <c r="L283" i="2"/>
  <c r="M283" i="2"/>
  <c r="N283" i="2" s="1"/>
  <c r="X283" i="2"/>
  <c r="Y283" i="2"/>
  <c r="Z283" i="2" s="1"/>
  <c r="H283" i="2"/>
  <c r="I283" i="2"/>
  <c r="J283" i="2" s="1"/>
  <c r="AB283" i="2"/>
  <c r="AC283" i="2"/>
  <c r="AD283" i="2" s="1"/>
  <c r="D283" i="2"/>
  <c r="AE284" i="2"/>
  <c r="W284" i="2"/>
  <c r="S284" i="2"/>
  <c r="AA284" i="2"/>
  <c r="K284" i="2"/>
  <c r="O284" i="2"/>
  <c r="G284" i="2"/>
  <c r="C284" i="2"/>
  <c r="E284" i="2" s="1"/>
  <c r="F284" i="2" s="1"/>
  <c r="AF284" i="2" l="1"/>
  <c r="AG284" i="2"/>
  <c r="AH284" i="2" s="1"/>
  <c r="AB284" i="2"/>
  <c r="AC284" i="2"/>
  <c r="AD284" i="2" s="1"/>
  <c r="H284" i="2"/>
  <c r="I284" i="2"/>
  <c r="J284" i="2" s="1"/>
  <c r="L284" i="2"/>
  <c r="M284" i="2"/>
  <c r="N284" i="2" s="1"/>
  <c r="T284" i="2"/>
  <c r="U284" i="2"/>
  <c r="V284" i="2" s="1"/>
  <c r="P284" i="2"/>
  <c r="Q284" i="2"/>
  <c r="R284" i="2" s="1"/>
  <c r="X284" i="2"/>
  <c r="Y284" i="2"/>
  <c r="Z284" i="2" s="1"/>
  <c r="D284" i="2"/>
  <c r="AE285" i="2"/>
  <c r="AA285" i="2"/>
  <c r="W285" i="2"/>
  <c r="S285" i="2"/>
  <c r="K285" i="2"/>
  <c r="O285" i="2"/>
  <c r="C285" i="2"/>
  <c r="E285" i="2" s="1"/>
  <c r="F285" i="2" s="1"/>
  <c r="G285" i="2"/>
  <c r="AF285" i="2" l="1"/>
  <c r="AG285" i="2"/>
  <c r="AH285" i="2" s="1"/>
  <c r="H285" i="2"/>
  <c r="I285" i="2"/>
  <c r="J285" i="2" s="1"/>
  <c r="T285" i="2"/>
  <c r="U285" i="2"/>
  <c r="V285" i="2" s="1"/>
  <c r="L285" i="2"/>
  <c r="M285" i="2"/>
  <c r="N285" i="2" s="1"/>
  <c r="X285" i="2"/>
  <c r="Y285" i="2"/>
  <c r="Z285" i="2" s="1"/>
  <c r="P285" i="2"/>
  <c r="Q285" i="2"/>
  <c r="R285" i="2" s="1"/>
  <c r="AB285" i="2"/>
  <c r="AC285" i="2"/>
  <c r="AD285" i="2" s="1"/>
  <c r="D285" i="2"/>
  <c r="AE286" i="2"/>
  <c r="AA286" i="2"/>
  <c r="W286" i="2"/>
  <c r="S286" i="2"/>
  <c r="O286" i="2"/>
  <c r="G286" i="2"/>
  <c r="K286" i="2"/>
  <c r="C286" i="2"/>
  <c r="E286" i="2" s="1"/>
  <c r="F286" i="2" s="1"/>
  <c r="P286" i="2" l="1"/>
  <c r="Q286" i="2"/>
  <c r="R286" i="2" s="1"/>
  <c r="T286" i="2"/>
  <c r="U286" i="2"/>
  <c r="V286" i="2" s="1"/>
  <c r="AF286" i="2"/>
  <c r="AG286" i="2"/>
  <c r="AH286" i="2" s="1"/>
  <c r="L286" i="2"/>
  <c r="M286" i="2"/>
  <c r="N286" i="2" s="1"/>
  <c r="X286" i="2"/>
  <c r="Y286" i="2"/>
  <c r="Z286" i="2" s="1"/>
  <c r="H286" i="2"/>
  <c r="I286" i="2"/>
  <c r="J286" i="2" s="1"/>
  <c r="AB286" i="2"/>
  <c r="AC286" i="2"/>
  <c r="AD286" i="2" s="1"/>
  <c r="D286" i="2"/>
  <c r="AE287" i="2"/>
  <c r="AA287" i="2"/>
  <c r="S287" i="2"/>
  <c r="W287" i="2"/>
  <c r="O287" i="2"/>
  <c r="G287" i="2"/>
  <c r="K287" i="2"/>
  <c r="C287" i="2"/>
  <c r="E287" i="2" s="1"/>
  <c r="F287" i="2" s="1"/>
  <c r="X287" i="2" l="1"/>
  <c r="Y287" i="2"/>
  <c r="Z287" i="2" s="1"/>
  <c r="P287" i="2"/>
  <c r="Q287" i="2"/>
  <c r="R287" i="2" s="1"/>
  <c r="L287" i="2"/>
  <c r="M287" i="2"/>
  <c r="N287" i="2" s="1"/>
  <c r="AF287" i="2"/>
  <c r="AG287" i="2"/>
  <c r="AH287" i="2" s="1"/>
  <c r="T287" i="2"/>
  <c r="U287" i="2"/>
  <c r="V287" i="2" s="1"/>
  <c r="H287" i="2"/>
  <c r="I287" i="2"/>
  <c r="J287" i="2" s="1"/>
  <c r="AB287" i="2"/>
  <c r="AC287" i="2"/>
  <c r="AD287" i="2" s="1"/>
  <c r="D287" i="2"/>
  <c r="AE288" i="2"/>
  <c r="AA288" i="2"/>
  <c r="W288" i="2"/>
  <c r="S288" i="2"/>
  <c r="K288" i="2"/>
  <c r="O288" i="2"/>
  <c r="G288" i="2"/>
  <c r="C288" i="2"/>
  <c r="E288" i="2" s="1"/>
  <c r="F288" i="2" s="1"/>
  <c r="AF288" i="2" l="1"/>
  <c r="AG288" i="2"/>
  <c r="AH288" i="2" s="1"/>
  <c r="T288" i="2"/>
  <c r="U288" i="2"/>
  <c r="V288" i="2" s="1"/>
  <c r="H288" i="2"/>
  <c r="I288" i="2"/>
  <c r="J288" i="2" s="1"/>
  <c r="L288" i="2"/>
  <c r="M288" i="2"/>
  <c r="N288" i="2" s="1"/>
  <c r="X288" i="2"/>
  <c r="Y288" i="2"/>
  <c r="Z288" i="2" s="1"/>
  <c r="P288" i="2"/>
  <c r="Q288" i="2"/>
  <c r="R288" i="2" s="1"/>
  <c r="AB288" i="2"/>
  <c r="AC288" i="2"/>
  <c r="AD288" i="2" s="1"/>
  <c r="D288" i="2"/>
  <c r="AE289" i="2"/>
  <c r="AA289" i="2"/>
  <c r="W289" i="2"/>
  <c r="S289" i="2"/>
  <c r="K289" i="2"/>
  <c r="O289" i="2"/>
  <c r="G289" i="2"/>
  <c r="C289" i="2"/>
  <c r="E289" i="2" s="1"/>
  <c r="F289" i="2" s="1"/>
  <c r="AF289" i="2" l="1"/>
  <c r="AG289" i="2"/>
  <c r="AH289" i="2" s="1"/>
  <c r="T289" i="2"/>
  <c r="U289" i="2"/>
  <c r="V289" i="2" s="1"/>
  <c r="L289" i="2"/>
  <c r="M289" i="2"/>
  <c r="N289" i="2" s="1"/>
  <c r="H289" i="2"/>
  <c r="I289" i="2"/>
  <c r="J289" i="2" s="1"/>
  <c r="X289" i="2"/>
  <c r="Y289" i="2"/>
  <c r="Z289" i="2" s="1"/>
  <c r="P289" i="2"/>
  <c r="Q289" i="2"/>
  <c r="R289" i="2" s="1"/>
  <c r="AB289" i="2"/>
  <c r="AC289" i="2"/>
  <c r="AD289" i="2" s="1"/>
  <c r="D289" i="2"/>
  <c r="AE290" i="2"/>
  <c r="AA290" i="2"/>
  <c r="W290" i="2"/>
  <c r="S290" i="2"/>
  <c r="O290" i="2"/>
  <c r="K290" i="2"/>
  <c r="G290" i="2"/>
  <c r="C290" i="2"/>
  <c r="E290" i="2" s="1"/>
  <c r="F290" i="2" s="1"/>
  <c r="P290" i="2" l="1"/>
  <c r="Q290" i="2"/>
  <c r="R290" i="2" s="1"/>
  <c r="T290" i="2"/>
  <c r="U290" i="2"/>
  <c r="V290" i="2" s="1"/>
  <c r="X290" i="2"/>
  <c r="Y290" i="2"/>
  <c r="Z290" i="2" s="1"/>
  <c r="AF290" i="2"/>
  <c r="AG290" i="2"/>
  <c r="AH290" i="2" s="1"/>
  <c r="H290" i="2"/>
  <c r="I290" i="2"/>
  <c r="J290" i="2" s="1"/>
  <c r="L290" i="2"/>
  <c r="M290" i="2"/>
  <c r="N290" i="2" s="1"/>
  <c r="AB290" i="2"/>
  <c r="AC290" i="2"/>
  <c r="AD290" i="2" s="1"/>
  <c r="D290" i="2"/>
  <c r="AA291" i="2"/>
  <c r="AE291" i="2"/>
  <c r="W291" i="2"/>
  <c r="S291" i="2"/>
  <c r="O291" i="2"/>
  <c r="G291" i="2"/>
  <c r="K291" i="2"/>
  <c r="C291" i="2"/>
  <c r="E291" i="2" s="1"/>
  <c r="F291" i="2" s="1"/>
  <c r="P291" i="2" l="1"/>
  <c r="Q291" i="2"/>
  <c r="R291" i="2" s="1"/>
  <c r="T291" i="2"/>
  <c r="U291" i="2"/>
  <c r="V291" i="2" s="1"/>
  <c r="L291" i="2"/>
  <c r="M291" i="2"/>
  <c r="N291" i="2" s="1"/>
  <c r="X291" i="2"/>
  <c r="Y291" i="2"/>
  <c r="Z291" i="2" s="1"/>
  <c r="AB291" i="2"/>
  <c r="AC291" i="2"/>
  <c r="AD291" i="2" s="1"/>
  <c r="H291" i="2"/>
  <c r="I291" i="2"/>
  <c r="J291" i="2" s="1"/>
  <c r="AF291" i="2"/>
  <c r="AG291" i="2"/>
  <c r="AH291" i="2" s="1"/>
  <c r="D291" i="2"/>
  <c r="AE292" i="2"/>
  <c r="AA292" i="2"/>
  <c r="W292" i="2"/>
  <c r="S292" i="2"/>
  <c r="O292" i="2"/>
  <c r="K292" i="2"/>
  <c r="G292" i="2"/>
  <c r="C292" i="2"/>
  <c r="E292" i="2" s="1"/>
  <c r="F292" i="2" s="1"/>
  <c r="AF292" i="2" l="1"/>
  <c r="AG292" i="2"/>
  <c r="AH292" i="2" s="1"/>
  <c r="T292" i="2"/>
  <c r="U292" i="2"/>
  <c r="V292" i="2" s="1"/>
  <c r="X292" i="2"/>
  <c r="Y292" i="2"/>
  <c r="Z292" i="2" s="1"/>
  <c r="P292" i="2"/>
  <c r="Q292" i="2"/>
  <c r="R292" i="2" s="1"/>
  <c r="H292" i="2"/>
  <c r="I292" i="2"/>
  <c r="J292" i="2" s="1"/>
  <c r="L292" i="2"/>
  <c r="M292" i="2"/>
  <c r="N292" i="2" s="1"/>
  <c r="AB292" i="2"/>
  <c r="AC292" i="2"/>
  <c r="AD292" i="2" s="1"/>
  <c r="D292" i="2"/>
  <c r="AE293" i="2"/>
  <c r="AA293" i="2"/>
  <c r="W293" i="2"/>
  <c r="S293" i="2"/>
  <c r="K293" i="2"/>
  <c r="O293" i="2"/>
  <c r="G293" i="2"/>
  <c r="C293" i="2"/>
  <c r="E293" i="2" s="1"/>
  <c r="F293" i="2" s="1"/>
  <c r="L293" i="2" l="1"/>
  <c r="M293" i="2"/>
  <c r="N293" i="2" s="1"/>
  <c r="T293" i="2"/>
  <c r="U293" i="2"/>
  <c r="V293" i="2" s="1"/>
  <c r="AF293" i="2"/>
  <c r="AG293" i="2"/>
  <c r="AH293" i="2" s="1"/>
  <c r="H293" i="2"/>
  <c r="I293" i="2"/>
  <c r="J293" i="2" s="1"/>
  <c r="X293" i="2"/>
  <c r="Y293" i="2"/>
  <c r="Z293" i="2" s="1"/>
  <c r="P293" i="2"/>
  <c r="Q293" i="2"/>
  <c r="R293" i="2" s="1"/>
  <c r="AB293" i="2"/>
  <c r="AC293" i="2"/>
  <c r="AD293" i="2" s="1"/>
  <c r="D293" i="2"/>
  <c r="AE294" i="2"/>
  <c r="AA294" i="2"/>
  <c r="W294" i="2"/>
  <c r="O294" i="2"/>
  <c r="K294" i="2"/>
  <c r="G294" i="2"/>
  <c r="S294" i="2"/>
  <c r="C294" i="2"/>
  <c r="E294" i="2" s="1"/>
  <c r="F294" i="2" s="1"/>
  <c r="AF294" i="2" l="1"/>
  <c r="AG294" i="2"/>
  <c r="AH294" i="2" s="1"/>
  <c r="P294" i="2"/>
  <c r="Q294" i="2"/>
  <c r="R294" i="2" s="1"/>
  <c r="L294" i="2"/>
  <c r="M294" i="2"/>
  <c r="N294" i="2" s="1"/>
  <c r="T294" i="2"/>
  <c r="U294" i="2"/>
  <c r="V294" i="2" s="1"/>
  <c r="X294" i="2"/>
  <c r="Y294" i="2"/>
  <c r="Z294" i="2" s="1"/>
  <c r="H294" i="2"/>
  <c r="I294" i="2"/>
  <c r="J294" i="2" s="1"/>
  <c r="AB294" i="2"/>
  <c r="AC294" i="2"/>
  <c r="AD294" i="2" s="1"/>
  <c r="D294" i="2"/>
  <c r="AE295" i="2"/>
  <c r="AA295" i="2"/>
  <c r="W295" i="2"/>
  <c r="S295" i="2"/>
  <c r="O295" i="2"/>
  <c r="K295" i="2"/>
  <c r="G295" i="2"/>
  <c r="C295" i="2"/>
  <c r="E295" i="2" s="1"/>
  <c r="F295" i="2" s="1"/>
  <c r="T295" i="2" l="1"/>
  <c r="U295" i="2"/>
  <c r="V295" i="2" s="1"/>
  <c r="P295" i="2"/>
  <c r="Q295" i="2"/>
  <c r="R295" i="2" s="1"/>
  <c r="H295" i="2"/>
  <c r="I295" i="2"/>
  <c r="J295" i="2" s="1"/>
  <c r="X295" i="2"/>
  <c r="Y295" i="2"/>
  <c r="Z295" i="2" s="1"/>
  <c r="AF295" i="2"/>
  <c r="AG295" i="2"/>
  <c r="AH295" i="2" s="1"/>
  <c r="L295" i="2"/>
  <c r="M295" i="2"/>
  <c r="N295" i="2" s="1"/>
  <c r="AB295" i="2"/>
  <c r="AC295" i="2"/>
  <c r="AD295" i="2" s="1"/>
  <c r="D295" i="2"/>
  <c r="AE296" i="2"/>
  <c r="AA296" i="2"/>
  <c r="W296" i="2"/>
  <c r="S296" i="2"/>
  <c r="O296" i="2"/>
  <c r="K296" i="2"/>
  <c r="C296" i="2"/>
  <c r="E296" i="2" s="1"/>
  <c r="F296" i="2" s="1"/>
  <c r="G296" i="2"/>
  <c r="AF296" i="2" l="1"/>
  <c r="AG296" i="2"/>
  <c r="AH296" i="2" s="1"/>
  <c r="T296" i="2"/>
  <c r="U296" i="2"/>
  <c r="V296" i="2" s="1"/>
  <c r="H296" i="2"/>
  <c r="I296" i="2"/>
  <c r="J296" i="2" s="1"/>
  <c r="X296" i="2"/>
  <c r="Y296" i="2"/>
  <c r="Z296" i="2" s="1"/>
  <c r="P296" i="2"/>
  <c r="Q296" i="2"/>
  <c r="R296" i="2" s="1"/>
  <c r="L296" i="2"/>
  <c r="M296" i="2"/>
  <c r="N296" i="2" s="1"/>
  <c r="AB296" i="2"/>
  <c r="AC296" i="2"/>
  <c r="AD296" i="2" s="1"/>
  <c r="D296" i="2"/>
  <c r="AE297" i="2"/>
  <c r="AA297" i="2"/>
  <c r="W297" i="2"/>
  <c r="S297" i="2"/>
  <c r="K297" i="2"/>
  <c r="O297" i="2"/>
  <c r="G297" i="2"/>
  <c r="C297" i="2"/>
  <c r="E297" i="2" s="1"/>
  <c r="F297" i="2" s="1"/>
  <c r="T297" i="2" l="1"/>
  <c r="U297" i="2"/>
  <c r="V297" i="2" s="1"/>
  <c r="AF297" i="2"/>
  <c r="AG297" i="2"/>
  <c r="AH297" i="2" s="1"/>
  <c r="H297" i="2"/>
  <c r="I297" i="2"/>
  <c r="J297" i="2" s="1"/>
  <c r="L297" i="2"/>
  <c r="M297" i="2"/>
  <c r="N297" i="2" s="1"/>
  <c r="X297" i="2"/>
  <c r="Y297" i="2"/>
  <c r="Z297" i="2" s="1"/>
  <c r="P297" i="2"/>
  <c r="Q297" i="2"/>
  <c r="R297" i="2" s="1"/>
  <c r="AB297" i="2"/>
  <c r="AC297" i="2"/>
  <c r="AD297" i="2" s="1"/>
  <c r="D297" i="2"/>
  <c r="AE298" i="2"/>
  <c r="AA298" i="2"/>
  <c r="W298" i="2"/>
  <c r="O298" i="2"/>
  <c r="S298" i="2"/>
  <c r="G298" i="2"/>
  <c r="K298" i="2"/>
  <c r="C298" i="2"/>
  <c r="E298" i="2" s="1"/>
  <c r="F298" i="2" s="1"/>
  <c r="P298" i="2" l="1"/>
  <c r="Q298" i="2"/>
  <c r="R298" i="2" s="1"/>
  <c r="T298" i="2"/>
  <c r="U298" i="2"/>
  <c r="V298" i="2" s="1"/>
  <c r="X298" i="2"/>
  <c r="Y298" i="2"/>
  <c r="Z298" i="2" s="1"/>
  <c r="AF298" i="2"/>
  <c r="AG298" i="2"/>
  <c r="AH298" i="2" s="1"/>
  <c r="L298" i="2"/>
  <c r="M298" i="2"/>
  <c r="N298" i="2" s="1"/>
  <c r="H298" i="2"/>
  <c r="I298" i="2"/>
  <c r="J298" i="2" s="1"/>
  <c r="AB298" i="2"/>
  <c r="AC298" i="2"/>
  <c r="AD298" i="2" s="1"/>
  <c r="D298" i="2"/>
  <c r="AE299" i="2"/>
  <c r="AA299" i="2"/>
  <c r="W299" i="2"/>
  <c r="S299" i="2"/>
  <c r="O299" i="2"/>
  <c r="K299" i="2"/>
  <c r="G299" i="2"/>
  <c r="C299" i="2"/>
  <c r="E299" i="2" s="1"/>
  <c r="F299" i="2" s="1"/>
  <c r="T299" i="2" l="1"/>
  <c r="U299" i="2"/>
  <c r="V299" i="2" s="1"/>
  <c r="P299" i="2"/>
  <c r="Q299" i="2"/>
  <c r="R299" i="2" s="1"/>
  <c r="X299" i="2"/>
  <c r="Y299" i="2"/>
  <c r="Z299" i="2" s="1"/>
  <c r="AF299" i="2"/>
  <c r="AG299" i="2"/>
  <c r="AH299" i="2" s="1"/>
  <c r="H299" i="2"/>
  <c r="I299" i="2"/>
  <c r="J299" i="2" s="1"/>
  <c r="L299" i="2"/>
  <c r="M299" i="2"/>
  <c r="N299" i="2" s="1"/>
  <c r="AB299" i="2"/>
  <c r="AC299" i="2"/>
  <c r="AD299" i="2" s="1"/>
  <c r="D299" i="2"/>
  <c r="AE300" i="2"/>
  <c r="W300" i="2"/>
  <c r="AA300" i="2"/>
  <c r="S300" i="2"/>
  <c r="K300" i="2"/>
  <c r="G300" i="2"/>
  <c r="C300" i="2"/>
  <c r="E300" i="2" s="1"/>
  <c r="F300" i="2" s="1"/>
  <c r="O300" i="2"/>
  <c r="L300" i="2" l="1"/>
  <c r="M300" i="2"/>
  <c r="N300" i="2" s="1"/>
  <c r="P300" i="2"/>
  <c r="Q300" i="2"/>
  <c r="R300" i="2" s="1"/>
  <c r="T300" i="2"/>
  <c r="U300" i="2"/>
  <c r="V300" i="2" s="1"/>
  <c r="AF300" i="2"/>
  <c r="AG300" i="2"/>
  <c r="AH300" i="2" s="1"/>
  <c r="AB300" i="2"/>
  <c r="AC300" i="2"/>
  <c r="AD300" i="2" s="1"/>
  <c r="H300" i="2"/>
  <c r="I300" i="2"/>
  <c r="J300" i="2" s="1"/>
  <c r="X300" i="2"/>
  <c r="Y300" i="2"/>
  <c r="Z300" i="2" s="1"/>
  <c r="D300" i="2"/>
  <c r="AE301" i="2"/>
  <c r="AA301" i="2"/>
  <c r="W301" i="2"/>
  <c r="S301" i="2"/>
  <c r="K301" i="2"/>
  <c r="O301" i="2"/>
  <c r="C301" i="2"/>
  <c r="E301" i="2" s="1"/>
  <c r="F301" i="2" s="1"/>
  <c r="G301" i="2"/>
  <c r="L301" i="2" l="1"/>
  <c r="M301" i="2"/>
  <c r="N301" i="2" s="1"/>
  <c r="H301" i="2"/>
  <c r="I301" i="2"/>
  <c r="J301" i="2" s="1"/>
  <c r="T301" i="2"/>
  <c r="U301" i="2"/>
  <c r="V301" i="2" s="1"/>
  <c r="AF301" i="2"/>
  <c r="AG301" i="2"/>
  <c r="AH301" i="2" s="1"/>
  <c r="X301" i="2"/>
  <c r="Y301" i="2"/>
  <c r="Z301" i="2" s="1"/>
  <c r="P301" i="2"/>
  <c r="Q301" i="2"/>
  <c r="R301" i="2" s="1"/>
  <c r="AB301" i="2"/>
  <c r="AC301" i="2"/>
  <c r="AD301" i="2" s="1"/>
  <c r="D301" i="2"/>
  <c r="AE302" i="2"/>
  <c r="AA302" i="2"/>
  <c r="W302" i="2"/>
  <c r="S302" i="2"/>
  <c r="O302" i="2"/>
  <c r="K302" i="2"/>
  <c r="G302" i="2"/>
  <c r="C302" i="2"/>
  <c r="E302" i="2" s="1"/>
  <c r="F302" i="2" s="1"/>
  <c r="T302" i="2" l="1"/>
  <c r="U302" i="2"/>
  <c r="V302" i="2" s="1"/>
  <c r="P302" i="2"/>
  <c r="Q302" i="2"/>
  <c r="R302" i="2" s="1"/>
  <c r="X302" i="2"/>
  <c r="Y302" i="2"/>
  <c r="Z302" i="2" s="1"/>
  <c r="AF302" i="2"/>
  <c r="AG302" i="2"/>
  <c r="AH302" i="2" s="1"/>
  <c r="H302" i="2"/>
  <c r="I302" i="2"/>
  <c r="J302" i="2" s="1"/>
  <c r="L302" i="2"/>
  <c r="M302" i="2"/>
  <c r="N302" i="2" s="1"/>
  <c r="AB302" i="2"/>
  <c r="AC302" i="2"/>
  <c r="AD302" i="2" s="1"/>
  <c r="D302" i="2"/>
  <c r="AE303" i="2"/>
  <c r="AA303" i="2"/>
  <c r="S303" i="2"/>
  <c r="O303" i="2"/>
  <c r="K303" i="2"/>
  <c r="G303" i="2"/>
  <c r="W303" i="2"/>
  <c r="C303" i="2"/>
  <c r="E303" i="2" s="1"/>
  <c r="F303" i="2" s="1"/>
  <c r="P303" i="2" l="1"/>
  <c r="Q303" i="2"/>
  <c r="R303" i="2" s="1"/>
  <c r="AF303" i="2"/>
  <c r="AG303" i="2"/>
  <c r="AH303" i="2" s="1"/>
  <c r="X303" i="2"/>
  <c r="Y303" i="2"/>
  <c r="Z303" i="2" s="1"/>
  <c r="T303" i="2"/>
  <c r="U303" i="2"/>
  <c r="V303" i="2" s="1"/>
  <c r="L303" i="2"/>
  <c r="M303" i="2"/>
  <c r="N303" i="2" s="1"/>
  <c r="H303" i="2"/>
  <c r="I303" i="2"/>
  <c r="J303" i="2" s="1"/>
  <c r="AB303" i="2"/>
  <c r="AC303" i="2"/>
  <c r="AD303" i="2" s="1"/>
  <c r="D303" i="2"/>
  <c r="AE304" i="2"/>
  <c r="AA304" i="2"/>
  <c r="W304" i="2"/>
  <c r="S304" i="2"/>
  <c r="K304" i="2"/>
  <c r="O304" i="2"/>
  <c r="G304" i="2"/>
  <c r="C304" i="2"/>
  <c r="E304" i="2" s="1"/>
  <c r="F304" i="2" s="1"/>
  <c r="L304" i="2" l="1"/>
  <c r="M304" i="2"/>
  <c r="N304" i="2" s="1"/>
  <c r="T304" i="2"/>
  <c r="U304" i="2"/>
  <c r="V304" i="2" s="1"/>
  <c r="X304" i="2"/>
  <c r="Y304" i="2"/>
  <c r="Z304" i="2" s="1"/>
  <c r="AF304" i="2"/>
  <c r="AG304" i="2"/>
  <c r="AH304" i="2" s="1"/>
  <c r="H304" i="2"/>
  <c r="I304" i="2"/>
  <c r="J304" i="2" s="1"/>
  <c r="P304" i="2"/>
  <c r="Q304" i="2"/>
  <c r="R304" i="2" s="1"/>
  <c r="AB304" i="2"/>
  <c r="AC304" i="2"/>
  <c r="AD304" i="2" s="1"/>
  <c r="D304" i="2"/>
  <c r="AE305" i="2"/>
  <c r="AA305" i="2"/>
  <c r="W305" i="2"/>
  <c r="S305" i="2"/>
  <c r="K305" i="2"/>
  <c r="O305" i="2"/>
  <c r="G305" i="2"/>
  <c r="C305" i="2"/>
  <c r="E305" i="2" s="1"/>
  <c r="F305" i="2" s="1"/>
  <c r="AF305" i="2" l="1"/>
  <c r="AG305" i="2"/>
  <c r="AH305" i="2" s="1"/>
  <c r="T305" i="2"/>
  <c r="U305" i="2"/>
  <c r="V305" i="2" s="1"/>
  <c r="X305" i="2"/>
  <c r="Y305" i="2"/>
  <c r="Z305" i="2" s="1"/>
  <c r="L305" i="2"/>
  <c r="M305" i="2"/>
  <c r="N305" i="2" s="1"/>
  <c r="H305" i="2"/>
  <c r="I305" i="2"/>
  <c r="J305" i="2" s="1"/>
  <c r="P305" i="2"/>
  <c r="Q305" i="2"/>
  <c r="R305" i="2" s="1"/>
  <c r="AB305" i="2"/>
  <c r="AC305" i="2"/>
  <c r="AD305" i="2" s="1"/>
  <c r="D305" i="2"/>
  <c r="AE306" i="2"/>
  <c r="AA306" i="2"/>
  <c r="W306" i="2"/>
  <c r="S306" i="2"/>
  <c r="O306" i="2"/>
  <c r="K306" i="2"/>
  <c r="G306" i="2"/>
  <c r="C306" i="2"/>
  <c r="E306" i="2" s="1"/>
  <c r="F306" i="2" s="1"/>
  <c r="AF306" i="2" l="1"/>
  <c r="AG306" i="2"/>
  <c r="AH306" i="2" s="1"/>
  <c r="T306" i="2"/>
  <c r="U306" i="2"/>
  <c r="V306" i="2" s="1"/>
  <c r="P306" i="2"/>
  <c r="Q306" i="2"/>
  <c r="R306" i="2" s="1"/>
  <c r="X306" i="2"/>
  <c r="Y306" i="2"/>
  <c r="Z306" i="2" s="1"/>
  <c r="H306" i="2"/>
  <c r="I306" i="2"/>
  <c r="J306" i="2" s="1"/>
  <c r="L306" i="2"/>
  <c r="M306" i="2"/>
  <c r="N306" i="2" s="1"/>
  <c r="AB306" i="2"/>
  <c r="AC306" i="2"/>
  <c r="AD306" i="2" s="1"/>
  <c r="D306" i="2"/>
  <c r="AE307" i="2"/>
  <c r="AA307" i="2"/>
  <c r="W307" i="2"/>
  <c r="S307" i="2"/>
  <c r="O307" i="2"/>
  <c r="K307" i="2"/>
  <c r="G307" i="2"/>
  <c r="C307" i="2"/>
  <c r="E307" i="2" s="1"/>
  <c r="F307" i="2" s="1"/>
  <c r="P307" i="2" l="1"/>
  <c r="Q307" i="2"/>
  <c r="R307" i="2" s="1"/>
  <c r="T307" i="2"/>
  <c r="U307" i="2"/>
  <c r="V307" i="2" s="1"/>
  <c r="H307" i="2"/>
  <c r="I307" i="2"/>
  <c r="J307" i="2" s="1"/>
  <c r="X307" i="2"/>
  <c r="Y307" i="2"/>
  <c r="Z307" i="2" s="1"/>
  <c r="AF307" i="2"/>
  <c r="AG307" i="2"/>
  <c r="AH307" i="2" s="1"/>
  <c r="L307" i="2"/>
  <c r="M307" i="2"/>
  <c r="N307" i="2" s="1"/>
  <c r="AB307" i="2"/>
  <c r="AC307" i="2"/>
  <c r="AD307" i="2" s="1"/>
  <c r="D307" i="2"/>
  <c r="AE308" i="2"/>
  <c r="AA308" i="2"/>
  <c r="W308" i="2"/>
  <c r="S308" i="2"/>
  <c r="O308" i="2"/>
  <c r="K308" i="2"/>
  <c r="G308" i="2"/>
  <c r="C308" i="2"/>
  <c r="E308" i="2" s="1"/>
  <c r="F308" i="2" s="1"/>
  <c r="AF308" i="2" l="1"/>
  <c r="AG308" i="2"/>
  <c r="AH308" i="2" s="1"/>
  <c r="T308" i="2"/>
  <c r="U308" i="2"/>
  <c r="V308" i="2" s="1"/>
  <c r="P308" i="2"/>
  <c r="Q308" i="2"/>
  <c r="R308" i="2" s="1"/>
  <c r="X308" i="2"/>
  <c r="Y308" i="2"/>
  <c r="Z308" i="2" s="1"/>
  <c r="H308" i="2"/>
  <c r="I308" i="2"/>
  <c r="J308" i="2" s="1"/>
  <c r="L308" i="2"/>
  <c r="M308" i="2"/>
  <c r="N308" i="2" s="1"/>
  <c r="AB308" i="2"/>
  <c r="AC308" i="2"/>
  <c r="AD308" i="2" s="1"/>
  <c r="D308" i="2"/>
  <c r="AE309" i="2"/>
  <c r="AA309" i="2"/>
  <c r="W309" i="2"/>
  <c r="S309" i="2"/>
  <c r="K309" i="2"/>
  <c r="O309" i="2"/>
  <c r="G309" i="2"/>
  <c r="C309" i="2"/>
  <c r="E309" i="2" s="1"/>
  <c r="F309" i="2" s="1"/>
  <c r="AF309" i="2" l="1"/>
  <c r="AG309" i="2"/>
  <c r="AH309" i="2" s="1"/>
  <c r="T309" i="2"/>
  <c r="U309" i="2"/>
  <c r="V309" i="2" s="1"/>
  <c r="L309" i="2"/>
  <c r="M309" i="2"/>
  <c r="N309" i="2" s="1"/>
  <c r="X309" i="2"/>
  <c r="Y309" i="2"/>
  <c r="Z309" i="2" s="1"/>
  <c r="H309" i="2"/>
  <c r="I309" i="2"/>
  <c r="J309" i="2" s="1"/>
  <c r="P309" i="2"/>
  <c r="Q309" i="2"/>
  <c r="R309" i="2" s="1"/>
  <c r="AB309" i="2"/>
  <c r="AC309" i="2"/>
  <c r="AD309" i="2" s="1"/>
  <c r="D309" i="2"/>
  <c r="AE310" i="2"/>
  <c r="AA310" i="2"/>
  <c r="W310" i="2"/>
  <c r="O310" i="2"/>
  <c r="K310" i="2"/>
  <c r="S310" i="2"/>
  <c r="G310" i="2"/>
  <c r="C310" i="2"/>
  <c r="E310" i="2" s="1"/>
  <c r="F310" i="2" s="1"/>
  <c r="L310" i="2" l="1"/>
  <c r="M310" i="2"/>
  <c r="N310" i="2" s="1"/>
  <c r="P310" i="2"/>
  <c r="Q310" i="2"/>
  <c r="R310" i="2" s="1"/>
  <c r="X310" i="2"/>
  <c r="Y310" i="2"/>
  <c r="Z310" i="2" s="1"/>
  <c r="AF310" i="2"/>
  <c r="AG310" i="2"/>
  <c r="AH310" i="2" s="1"/>
  <c r="H310" i="2"/>
  <c r="I310" i="2"/>
  <c r="J310" i="2" s="1"/>
  <c r="T310" i="2"/>
  <c r="U310" i="2"/>
  <c r="V310" i="2" s="1"/>
  <c r="AB310" i="2"/>
  <c r="AC310" i="2"/>
  <c r="AD310" i="2" s="1"/>
  <c r="D310" i="2"/>
  <c r="AE311" i="2"/>
  <c r="AA311" i="2"/>
  <c r="W311" i="2"/>
  <c r="S311" i="2"/>
  <c r="O311" i="2"/>
  <c r="K311" i="2"/>
  <c r="G311" i="2"/>
  <c r="C311" i="2"/>
  <c r="E311" i="2" s="1"/>
  <c r="F311" i="2" s="1"/>
  <c r="AF311" i="2" l="1"/>
  <c r="AG311" i="2"/>
  <c r="AH311" i="2" s="1"/>
  <c r="T311" i="2"/>
  <c r="U311" i="2"/>
  <c r="V311" i="2" s="1"/>
  <c r="H311" i="2"/>
  <c r="I311" i="2"/>
  <c r="J311" i="2" s="1"/>
  <c r="P311" i="2"/>
  <c r="Q311" i="2"/>
  <c r="R311" i="2" s="1"/>
  <c r="X311" i="2"/>
  <c r="Y311" i="2"/>
  <c r="Z311" i="2" s="1"/>
  <c r="L311" i="2"/>
  <c r="M311" i="2"/>
  <c r="N311" i="2" s="1"/>
  <c r="AB311" i="2"/>
  <c r="AC311" i="2"/>
  <c r="AD311" i="2" s="1"/>
  <c r="D311" i="2"/>
  <c r="AE312" i="2"/>
  <c r="AA312" i="2"/>
  <c r="W312" i="2"/>
  <c r="S312" i="2"/>
  <c r="O312" i="2"/>
  <c r="K312" i="2"/>
  <c r="G312" i="2"/>
  <c r="C312" i="2"/>
  <c r="E312" i="2" s="1"/>
  <c r="F312" i="2" s="1"/>
  <c r="AF312" i="2" l="1"/>
  <c r="AG312" i="2"/>
  <c r="AH312" i="2" s="1"/>
  <c r="T312" i="2"/>
  <c r="U312" i="2"/>
  <c r="V312" i="2" s="1"/>
  <c r="P312" i="2"/>
  <c r="Q312" i="2"/>
  <c r="R312" i="2" s="1"/>
  <c r="H312" i="2"/>
  <c r="I312" i="2"/>
  <c r="J312" i="2" s="1"/>
  <c r="X312" i="2"/>
  <c r="Y312" i="2"/>
  <c r="Z312" i="2" s="1"/>
  <c r="L312" i="2"/>
  <c r="M312" i="2"/>
  <c r="N312" i="2" s="1"/>
  <c r="AB312" i="2"/>
  <c r="AC312" i="2"/>
  <c r="AD312" i="2" s="1"/>
  <c r="D312" i="2"/>
  <c r="AE313" i="2"/>
  <c r="AA313" i="2"/>
  <c r="W313" i="2"/>
  <c r="S313" i="2"/>
  <c r="K313" i="2"/>
  <c r="O313" i="2"/>
  <c r="G313" i="2"/>
  <c r="C313" i="2"/>
  <c r="E313" i="2" s="1"/>
  <c r="F313" i="2" s="1"/>
  <c r="AF313" i="2" l="1"/>
  <c r="AG313" i="2"/>
  <c r="AH313" i="2" s="1"/>
  <c r="T313" i="2"/>
  <c r="U313" i="2"/>
  <c r="V313" i="2" s="1"/>
  <c r="H313" i="2"/>
  <c r="I313" i="2"/>
  <c r="J313" i="2" s="1"/>
  <c r="X313" i="2"/>
  <c r="Y313" i="2"/>
  <c r="Z313" i="2" s="1"/>
  <c r="L313" i="2"/>
  <c r="M313" i="2"/>
  <c r="N313" i="2" s="1"/>
  <c r="P313" i="2"/>
  <c r="Q313" i="2"/>
  <c r="R313" i="2" s="1"/>
  <c r="AB313" i="2"/>
  <c r="AC313" i="2"/>
  <c r="AD313" i="2" s="1"/>
  <c r="D313" i="2"/>
  <c r="AE314" i="2"/>
  <c r="AA314" i="2"/>
  <c r="W314" i="2"/>
  <c r="O314" i="2"/>
  <c r="S314" i="2"/>
  <c r="K314" i="2"/>
  <c r="G314" i="2"/>
  <c r="C314" i="2"/>
  <c r="E314" i="2" s="1"/>
  <c r="F314" i="2" s="1"/>
  <c r="P314" i="2" l="1"/>
  <c r="Q314" i="2"/>
  <c r="R314" i="2" s="1"/>
  <c r="AF314" i="2"/>
  <c r="AG314" i="2"/>
  <c r="AH314" i="2" s="1"/>
  <c r="H314" i="2"/>
  <c r="I314" i="2"/>
  <c r="J314" i="2" s="1"/>
  <c r="X314" i="2"/>
  <c r="Y314" i="2"/>
  <c r="Z314" i="2" s="1"/>
  <c r="T314" i="2"/>
  <c r="U314" i="2"/>
  <c r="V314" i="2" s="1"/>
  <c r="L314" i="2"/>
  <c r="M314" i="2"/>
  <c r="N314" i="2" s="1"/>
  <c r="AB314" i="2"/>
  <c r="AC314" i="2"/>
  <c r="AD314" i="2" s="1"/>
  <c r="D314" i="2"/>
  <c r="AE315" i="2"/>
  <c r="AA315" i="2"/>
  <c r="W315" i="2"/>
  <c r="S315" i="2"/>
  <c r="O315" i="2"/>
  <c r="K315" i="2"/>
  <c r="G315" i="2"/>
  <c r="C315" i="2"/>
  <c r="E315" i="2" s="1"/>
  <c r="F315" i="2" s="1"/>
  <c r="P315" i="2" l="1"/>
  <c r="Q315" i="2"/>
  <c r="R315" i="2" s="1"/>
  <c r="T315" i="2"/>
  <c r="U315" i="2"/>
  <c r="V315" i="2" s="1"/>
  <c r="AF315" i="2"/>
  <c r="AG315" i="2"/>
  <c r="AH315" i="2" s="1"/>
  <c r="H315" i="2"/>
  <c r="I315" i="2"/>
  <c r="J315" i="2" s="1"/>
  <c r="X315" i="2"/>
  <c r="Y315" i="2"/>
  <c r="Z315" i="2" s="1"/>
  <c r="L315" i="2"/>
  <c r="M315" i="2"/>
  <c r="N315" i="2" s="1"/>
  <c r="AB315" i="2"/>
  <c r="AC315" i="2"/>
  <c r="AD315" i="2" s="1"/>
  <c r="D315" i="2"/>
  <c r="AE316" i="2"/>
  <c r="W316" i="2"/>
  <c r="AA316" i="2"/>
  <c r="S316" i="2"/>
  <c r="K316" i="2"/>
  <c r="O316" i="2"/>
  <c r="G316" i="2"/>
  <c r="C316" i="2"/>
  <c r="E316" i="2" s="1"/>
  <c r="F316" i="2" s="1"/>
  <c r="T316" i="2" l="1"/>
  <c r="U316" i="2"/>
  <c r="V316" i="2" s="1"/>
  <c r="L316" i="2"/>
  <c r="M316" i="2"/>
  <c r="N316" i="2" s="1"/>
  <c r="H316" i="2"/>
  <c r="I316" i="2"/>
  <c r="J316" i="2" s="1"/>
  <c r="AF316" i="2"/>
  <c r="AG316" i="2"/>
  <c r="AH316" i="2" s="1"/>
  <c r="AB316" i="2"/>
  <c r="AC316" i="2"/>
  <c r="AD316" i="2" s="1"/>
  <c r="P316" i="2"/>
  <c r="Q316" i="2"/>
  <c r="R316" i="2" s="1"/>
  <c r="X316" i="2"/>
  <c r="Y316" i="2"/>
  <c r="Z316" i="2" s="1"/>
  <c r="D316" i="2"/>
  <c r="AE317" i="2"/>
  <c r="AA317" i="2"/>
  <c r="W317" i="2"/>
  <c r="S317" i="2"/>
  <c r="K317" i="2"/>
  <c r="O317" i="2"/>
  <c r="G317" i="2"/>
  <c r="C317" i="2"/>
  <c r="E317" i="2" s="1"/>
  <c r="F317" i="2" s="1"/>
  <c r="AF317" i="2" l="1"/>
  <c r="AG317" i="2"/>
  <c r="AH317" i="2" s="1"/>
  <c r="T317" i="2"/>
  <c r="U317" i="2"/>
  <c r="V317" i="2" s="1"/>
  <c r="X317" i="2"/>
  <c r="Y317" i="2"/>
  <c r="Z317" i="2" s="1"/>
  <c r="L317" i="2"/>
  <c r="M317" i="2"/>
  <c r="N317" i="2" s="1"/>
  <c r="H317" i="2"/>
  <c r="I317" i="2"/>
  <c r="J317" i="2" s="1"/>
  <c r="P317" i="2"/>
  <c r="Q317" i="2"/>
  <c r="R317" i="2" s="1"/>
  <c r="AB317" i="2"/>
  <c r="AC317" i="2"/>
  <c r="AD317" i="2" s="1"/>
  <c r="D317" i="2"/>
  <c r="AE318" i="2"/>
  <c r="AA318" i="2"/>
  <c r="W318" i="2"/>
  <c r="S318" i="2"/>
  <c r="O318" i="2"/>
  <c r="K318" i="2"/>
  <c r="G318" i="2"/>
  <c r="C318" i="2"/>
  <c r="E318" i="2" s="1"/>
  <c r="F318" i="2" s="1"/>
  <c r="P318" i="2" l="1"/>
  <c r="Q318" i="2"/>
  <c r="R318" i="2" s="1"/>
  <c r="T318" i="2"/>
  <c r="U318" i="2"/>
  <c r="V318" i="2" s="1"/>
  <c r="H318" i="2"/>
  <c r="I318" i="2"/>
  <c r="J318" i="2" s="1"/>
  <c r="AF318" i="2"/>
  <c r="AG318" i="2"/>
  <c r="AH318" i="2" s="1"/>
  <c r="X318" i="2"/>
  <c r="Y318" i="2"/>
  <c r="Z318" i="2" s="1"/>
  <c r="L318" i="2"/>
  <c r="M318" i="2"/>
  <c r="N318" i="2" s="1"/>
  <c r="AB318" i="2"/>
  <c r="AC318" i="2"/>
  <c r="AD318" i="2" s="1"/>
  <c r="D318" i="2"/>
  <c r="AE319" i="2"/>
  <c r="AA319" i="2"/>
  <c r="S319" i="2"/>
  <c r="O319" i="2"/>
  <c r="W319" i="2"/>
  <c r="K319" i="2"/>
  <c r="G319" i="2"/>
  <c r="C319" i="2"/>
  <c r="E319" i="2" s="1"/>
  <c r="F319" i="2" s="1"/>
  <c r="P319" i="2" l="1"/>
  <c r="Q319" i="2"/>
  <c r="R319" i="2" s="1"/>
  <c r="X319" i="2"/>
  <c r="Y319" i="2"/>
  <c r="Z319" i="2" s="1"/>
  <c r="H319" i="2"/>
  <c r="I319" i="2"/>
  <c r="J319" i="2" s="1"/>
  <c r="AF319" i="2"/>
  <c r="AG319" i="2"/>
  <c r="AH319" i="2" s="1"/>
  <c r="T319" i="2"/>
  <c r="U319" i="2"/>
  <c r="V319" i="2" s="1"/>
  <c r="L319" i="2"/>
  <c r="M319" i="2"/>
  <c r="N319" i="2" s="1"/>
  <c r="AB319" i="2"/>
  <c r="AC319" i="2"/>
  <c r="AD319" i="2" s="1"/>
  <c r="D319" i="2"/>
  <c r="AE320" i="2"/>
  <c r="AA320" i="2"/>
  <c r="W320" i="2"/>
  <c r="S320" i="2"/>
  <c r="K320" i="2"/>
  <c r="O320" i="2"/>
  <c r="G320" i="2"/>
  <c r="C320" i="2"/>
  <c r="E320" i="2" s="1"/>
  <c r="F320" i="2" s="1"/>
  <c r="L320" i="2" l="1"/>
  <c r="M320" i="2"/>
  <c r="N320" i="2" s="1"/>
  <c r="T320" i="2"/>
  <c r="U320" i="2"/>
  <c r="V320" i="2" s="1"/>
  <c r="AF320" i="2"/>
  <c r="AG320" i="2"/>
  <c r="AH320" i="2" s="1"/>
  <c r="H320" i="2"/>
  <c r="I320" i="2"/>
  <c r="J320" i="2" s="1"/>
  <c r="X320" i="2"/>
  <c r="Y320" i="2"/>
  <c r="Z320" i="2" s="1"/>
  <c r="P320" i="2"/>
  <c r="Q320" i="2"/>
  <c r="R320" i="2" s="1"/>
  <c r="AB320" i="2"/>
  <c r="AC320" i="2"/>
  <c r="AD320" i="2" s="1"/>
  <c r="D320" i="2"/>
  <c r="AE321" i="2"/>
  <c r="AA321" i="2"/>
  <c r="W321" i="2"/>
  <c r="S321" i="2"/>
  <c r="K321" i="2"/>
  <c r="O321" i="2"/>
  <c r="G321" i="2"/>
  <c r="C321" i="2"/>
  <c r="E321" i="2" s="1"/>
  <c r="F321" i="2" s="1"/>
  <c r="AF321" i="2" l="1"/>
  <c r="AG321" i="2"/>
  <c r="AH321" i="2" s="1"/>
  <c r="H321" i="2"/>
  <c r="I321" i="2"/>
  <c r="J321" i="2" s="1"/>
  <c r="X321" i="2"/>
  <c r="Y321" i="2"/>
  <c r="Z321" i="2" s="1"/>
  <c r="L321" i="2"/>
  <c r="M321" i="2"/>
  <c r="N321" i="2" s="1"/>
  <c r="T321" i="2"/>
  <c r="U321" i="2"/>
  <c r="V321" i="2" s="1"/>
  <c r="P321" i="2"/>
  <c r="Q321" i="2"/>
  <c r="R321" i="2" s="1"/>
  <c r="AB321" i="2"/>
  <c r="AC321" i="2"/>
  <c r="AD321" i="2" s="1"/>
  <c r="D321" i="2"/>
  <c r="AE322" i="2"/>
  <c r="AA322" i="2"/>
  <c r="W322" i="2"/>
  <c r="S322" i="2"/>
  <c r="O322" i="2"/>
  <c r="K322" i="2"/>
  <c r="G322" i="2"/>
  <c r="C322" i="2"/>
  <c r="E322" i="2" s="1"/>
  <c r="F322" i="2" s="1"/>
  <c r="AF322" i="2" l="1"/>
  <c r="AG322" i="2"/>
  <c r="AH322" i="2" s="1"/>
  <c r="T322" i="2"/>
  <c r="U322" i="2"/>
  <c r="V322" i="2" s="1"/>
  <c r="X322" i="2"/>
  <c r="Y322" i="2"/>
  <c r="Z322" i="2" s="1"/>
  <c r="P322" i="2"/>
  <c r="Q322" i="2"/>
  <c r="R322" i="2" s="1"/>
  <c r="H322" i="2"/>
  <c r="I322" i="2"/>
  <c r="J322" i="2" s="1"/>
  <c r="L322" i="2"/>
  <c r="M322" i="2"/>
  <c r="N322" i="2" s="1"/>
  <c r="AB322" i="2"/>
  <c r="AC322" i="2"/>
  <c r="AD322" i="2" s="1"/>
  <c r="D322" i="2"/>
  <c r="AE323" i="2"/>
  <c r="AA323" i="2"/>
  <c r="W323" i="2"/>
  <c r="S323" i="2"/>
  <c r="O323" i="2"/>
  <c r="K323" i="2"/>
  <c r="G323" i="2"/>
  <c r="C323" i="2"/>
  <c r="E323" i="2" s="1"/>
  <c r="F323" i="2" s="1"/>
  <c r="T323" i="2" l="1"/>
  <c r="U323" i="2"/>
  <c r="V323" i="2" s="1"/>
  <c r="AF323" i="2"/>
  <c r="AG323" i="2"/>
  <c r="AH323" i="2" s="1"/>
  <c r="X323" i="2"/>
  <c r="Y323" i="2"/>
  <c r="Z323" i="2" s="1"/>
  <c r="P323" i="2"/>
  <c r="Q323" i="2"/>
  <c r="R323" i="2" s="1"/>
  <c r="H323" i="2"/>
  <c r="I323" i="2"/>
  <c r="J323" i="2" s="1"/>
  <c r="L323" i="2"/>
  <c r="M323" i="2"/>
  <c r="N323" i="2" s="1"/>
  <c r="AB323" i="2"/>
  <c r="AC323" i="2"/>
  <c r="AD323" i="2" s="1"/>
  <c r="D323" i="2"/>
  <c r="AE324" i="2"/>
  <c r="AA324" i="2"/>
  <c r="W324" i="2"/>
  <c r="S324" i="2"/>
  <c r="O324" i="2"/>
  <c r="K324" i="2"/>
  <c r="G324" i="2"/>
  <c r="C324" i="2"/>
  <c r="E324" i="2" s="1"/>
  <c r="F324" i="2" s="1"/>
  <c r="P324" i="2" l="1"/>
  <c r="Q324" i="2"/>
  <c r="R324" i="2" s="1"/>
  <c r="T324" i="2"/>
  <c r="U324" i="2"/>
  <c r="V324" i="2" s="1"/>
  <c r="X324" i="2"/>
  <c r="Y324" i="2"/>
  <c r="Z324" i="2" s="1"/>
  <c r="AF324" i="2"/>
  <c r="AG324" i="2"/>
  <c r="AH324" i="2" s="1"/>
  <c r="H324" i="2"/>
  <c r="I324" i="2"/>
  <c r="J324" i="2" s="1"/>
  <c r="L324" i="2"/>
  <c r="M324" i="2"/>
  <c r="N324" i="2" s="1"/>
  <c r="AB324" i="2"/>
  <c r="AC324" i="2"/>
  <c r="AD324" i="2" s="1"/>
  <c r="D324" i="2"/>
  <c r="AE325" i="2"/>
  <c r="AA325" i="2"/>
  <c r="W325" i="2"/>
  <c r="S325" i="2"/>
  <c r="K325" i="2"/>
  <c r="O325" i="2"/>
  <c r="G325" i="2"/>
  <c r="C325" i="2"/>
  <c r="E325" i="2" s="1"/>
  <c r="F325" i="2" s="1"/>
  <c r="L325" i="2" l="1"/>
  <c r="M325" i="2"/>
  <c r="N325" i="2" s="1"/>
  <c r="T325" i="2"/>
  <c r="U325" i="2"/>
  <c r="V325" i="2" s="1"/>
  <c r="H325" i="2"/>
  <c r="I325" i="2"/>
  <c r="J325" i="2" s="1"/>
  <c r="AF325" i="2"/>
  <c r="AG325" i="2"/>
  <c r="AH325" i="2" s="1"/>
  <c r="X325" i="2"/>
  <c r="Y325" i="2"/>
  <c r="Z325" i="2" s="1"/>
  <c r="P325" i="2"/>
  <c r="Q325" i="2"/>
  <c r="R325" i="2" s="1"/>
  <c r="AB325" i="2"/>
  <c r="AC325" i="2"/>
  <c r="AD325" i="2" s="1"/>
  <c r="D325" i="2"/>
  <c r="AE326" i="2"/>
  <c r="AA326" i="2"/>
  <c r="W326" i="2"/>
  <c r="O326" i="2"/>
  <c r="S326" i="2"/>
  <c r="K326" i="2"/>
  <c r="G326" i="2"/>
  <c r="C326" i="2"/>
  <c r="E326" i="2" s="1"/>
  <c r="F326" i="2" s="1"/>
  <c r="P326" i="2" l="1"/>
  <c r="Q326" i="2"/>
  <c r="R326" i="2" s="1"/>
  <c r="T326" i="2"/>
  <c r="U326" i="2"/>
  <c r="V326" i="2" s="1"/>
  <c r="X326" i="2"/>
  <c r="Y326" i="2"/>
  <c r="Z326" i="2" s="1"/>
  <c r="AF326" i="2"/>
  <c r="AG326" i="2"/>
  <c r="AH326" i="2" s="1"/>
  <c r="H326" i="2"/>
  <c r="I326" i="2"/>
  <c r="J326" i="2" s="1"/>
  <c r="L326" i="2"/>
  <c r="M326" i="2"/>
  <c r="N326" i="2" s="1"/>
  <c r="AB326" i="2"/>
  <c r="AC326" i="2"/>
  <c r="AD326" i="2" s="1"/>
  <c r="D326" i="2"/>
  <c r="AE327" i="2"/>
  <c r="AA327" i="2"/>
  <c r="W327" i="2"/>
  <c r="S327" i="2"/>
  <c r="O327" i="2"/>
  <c r="K327" i="2"/>
  <c r="G327" i="2"/>
  <c r="C327" i="2"/>
  <c r="E327" i="2" s="1"/>
  <c r="F327" i="2" s="1"/>
  <c r="P327" i="2" l="1"/>
  <c r="Q327" i="2"/>
  <c r="R327" i="2" s="1"/>
  <c r="T327" i="2"/>
  <c r="U327" i="2"/>
  <c r="V327" i="2" s="1"/>
  <c r="H327" i="2"/>
  <c r="I327" i="2"/>
  <c r="J327" i="2" s="1"/>
  <c r="X327" i="2"/>
  <c r="Y327" i="2"/>
  <c r="Z327" i="2" s="1"/>
  <c r="AF327" i="2"/>
  <c r="AG327" i="2"/>
  <c r="AH327" i="2" s="1"/>
  <c r="L327" i="2"/>
  <c r="M327" i="2"/>
  <c r="N327" i="2" s="1"/>
  <c r="AB327" i="2"/>
  <c r="AC327" i="2"/>
  <c r="AD327" i="2" s="1"/>
  <c r="D327" i="2"/>
  <c r="AE328" i="2"/>
  <c r="AA328" i="2"/>
  <c r="W328" i="2"/>
  <c r="S328" i="2"/>
  <c r="O328" i="2"/>
  <c r="K328" i="2"/>
  <c r="C328" i="2"/>
  <c r="E328" i="2" s="1"/>
  <c r="F328" i="2" s="1"/>
  <c r="G328" i="2"/>
  <c r="P328" i="2" l="1"/>
  <c r="Q328" i="2"/>
  <c r="R328" i="2" s="1"/>
  <c r="H328" i="2"/>
  <c r="I328" i="2"/>
  <c r="J328" i="2" s="1"/>
  <c r="T328" i="2"/>
  <c r="U328" i="2"/>
  <c r="V328" i="2" s="1"/>
  <c r="AF328" i="2"/>
  <c r="AG328" i="2"/>
  <c r="AH328" i="2" s="1"/>
  <c r="X328" i="2"/>
  <c r="Y328" i="2"/>
  <c r="Z328" i="2" s="1"/>
  <c r="L328" i="2"/>
  <c r="M328" i="2"/>
  <c r="N328" i="2" s="1"/>
  <c r="AB328" i="2"/>
  <c r="AC328" i="2"/>
  <c r="AD328" i="2" s="1"/>
  <c r="D328" i="2"/>
  <c r="AE329" i="2"/>
  <c r="AA329" i="2"/>
  <c r="W329" i="2"/>
  <c r="S329" i="2"/>
  <c r="K329" i="2"/>
  <c r="O329" i="2"/>
  <c r="G329" i="2"/>
  <c r="C329" i="2"/>
  <c r="E329" i="2" s="1"/>
  <c r="F329" i="2" s="1"/>
  <c r="L329" i="2" l="1"/>
  <c r="M329" i="2"/>
  <c r="N329" i="2" s="1"/>
  <c r="T329" i="2"/>
  <c r="U329" i="2"/>
  <c r="V329" i="2" s="1"/>
  <c r="H329" i="2"/>
  <c r="I329" i="2"/>
  <c r="J329" i="2" s="1"/>
  <c r="X329" i="2"/>
  <c r="Y329" i="2"/>
  <c r="Z329" i="2" s="1"/>
  <c r="AF329" i="2"/>
  <c r="AG329" i="2"/>
  <c r="AH329" i="2" s="1"/>
  <c r="P329" i="2"/>
  <c r="Q329" i="2"/>
  <c r="R329" i="2" s="1"/>
  <c r="AB329" i="2"/>
  <c r="AC329" i="2"/>
  <c r="AD329" i="2" s="1"/>
  <c r="D329" i="2"/>
  <c r="AE330" i="2"/>
  <c r="AA330" i="2"/>
  <c r="W330" i="2"/>
  <c r="O330" i="2"/>
  <c r="S330" i="2"/>
  <c r="G330" i="2"/>
  <c r="C330" i="2"/>
  <c r="E330" i="2" s="1"/>
  <c r="F330" i="2" s="1"/>
  <c r="K330" i="2"/>
  <c r="T330" i="2" l="1"/>
  <c r="U330" i="2"/>
  <c r="V330" i="2" s="1"/>
  <c r="L330" i="2"/>
  <c r="M330" i="2"/>
  <c r="N330" i="2" s="1"/>
  <c r="P330" i="2"/>
  <c r="Q330" i="2"/>
  <c r="R330" i="2" s="1"/>
  <c r="AF330" i="2"/>
  <c r="AG330" i="2"/>
  <c r="AH330" i="2" s="1"/>
  <c r="X330" i="2"/>
  <c r="Y330" i="2"/>
  <c r="Z330" i="2" s="1"/>
  <c r="H330" i="2"/>
  <c r="I330" i="2"/>
  <c r="J330" i="2" s="1"/>
  <c r="AB330" i="2"/>
  <c r="AC330" i="2"/>
  <c r="AD330" i="2" s="1"/>
  <c r="D330" i="2"/>
  <c r="AE331" i="2"/>
  <c r="AA331" i="2"/>
  <c r="W331" i="2"/>
  <c r="S331" i="2"/>
  <c r="O331" i="2"/>
  <c r="K331" i="2"/>
  <c r="G331" i="2"/>
  <c r="C331" i="2"/>
  <c r="E331" i="2" s="1"/>
  <c r="F331" i="2" s="1"/>
  <c r="P331" i="2" l="1"/>
  <c r="Q331" i="2"/>
  <c r="R331" i="2" s="1"/>
  <c r="T331" i="2"/>
  <c r="U331" i="2"/>
  <c r="V331" i="2" s="1"/>
  <c r="H331" i="2"/>
  <c r="I331" i="2"/>
  <c r="J331" i="2" s="1"/>
  <c r="AF331" i="2"/>
  <c r="AG331" i="2"/>
  <c r="AH331" i="2" s="1"/>
  <c r="X331" i="2"/>
  <c r="Y331" i="2"/>
  <c r="Z331" i="2" s="1"/>
  <c r="L331" i="2"/>
  <c r="M331" i="2"/>
  <c r="N331" i="2" s="1"/>
  <c r="AB331" i="2"/>
  <c r="AC331" i="2"/>
  <c r="AD331" i="2" s="1"/>
  <c r="D331" i="2"/>
  <c r="AE332" i="2"/>
  <c r="W332" i="2"/>
  <c r="S332" i="2"/>
  <c r="AA332" i="2"/>
  <c r="K332" i="2"/>
  <c r="O332" i="2"/>
  <c r="G332" i="2"/>
  <c r="C332" i="2"/>
  <c r="E332" i="2" s="1"/>
  <c r="F332" i="2" s="1"/>
  <c r="AF332" i="2" l="1"/>
  <c r="AG332" i="2"/>
  <c r="AH332" i="2" s="1"/>
  <c r="AB332" i="2"/>
  <c r="AC332" i="2"/>
  <c r="AD332" i="2" s="1"/>
  <c r="L332" i="2"/>
  <c r="M332" i="2"/>
  <c r="N332" i="2" s="1"/>
  <c r="H332" i="2"/>
  <c r="I332" i="2"/>
  <c r="J332" i="2" s="1"/>
  <c r="T332" i="2"/>
  <c r="U332" i="2"/>
  <c r="V332" i="2" s="1"/>
  <c r="P332" i="2"/>
  <c r="Q332" i="2"/>
  <c r="R332" i="2" s="1"/>
  <c r="X332" i="2"/>
  <c r="Y332" i="2"/>
  <c r="Z332" i="2" s="1"/>
  <c r="D332" i="2"/>
  <c r="AE333" i="2"/>
  <c r="AA333" i="2"/>
  <c r="W333" i="2"/>
  <c r="S333" i="2"/>
  <c r="K333" i="2"/>
  <c r="O333" i="2"/>
  <c r="G333" i="2"/>
  <c r="C333" i="2"/>
  <c r="E333" i="2" s="1"/>
  <c r="F333" i="2" s="1"/>
  <c r="T333" i="2" l="1"/>
  <c r="U333" i="2"/>
  <c r="V333" i="2" s="1"/>
  <c r="L333" i="2"/>
  <c r="M333" i="2"/>
  <c r="N333" i="2" s="1"/>
  <c r="X333" i="2"/>
  <c r="Y333" i="2"/>
  <c r="Z333" i="2" s="1"/>
  <c r="AF333" i="2"/>
  <c r="AG333" i="2"/>
  <c r="AH333" i="2" s="1"/>
  <c r="H333" i="2"/>
  <c r="I333" i="2"/>
  <c r="J333" i="2" s="1"/>
  <c r="P333" i="2"/>
  <c r="Q333" i="2"/>
  <c r="R333" i="2" s="1"/>
  <c r="AB333" i="2"/>
  <c r="AC333" i="2"/>
  <c r="AD333" i="2" s="1"/>
  <c r="D333" i="2"/>
  <c r="AE334" i="2"/>
  <c r="AA334" i="2"/>
  <c r="W334" i="2"/>
  <c r="S334" i="2"/>
  <c r="O334" i="2"/>
  <c r="K334" i="2"/>
  <c r="G334" i="2"/>
  <c r="C334" i="2"/>
  <c r="E334" i="2" s="1"/>
  <c r="F334" i="2" s="1"/>
  <c r="P334" i="2" l="1"/>
  <c r="Q334" i="2"/>
  <c r="R334" i="2" s="1"/>
  <c r="T334" i="2"/>
  <c r="U334" i="2"/>
  <c r="V334" i="2" s="1"/>
  <c r="X334" i="2"/>
  <c r="Y334" i="2"/>
  <c r="Z334" i="2" s="1"/>
  <c r="AF334" i="2"/>
  <c r="AG334" i="2"/>
  <c r="AH334" i="2" s="1"/>
  <c r="H334" i="2"/>
  <c r="I334" i="2"/>
  <c r="J334" i="2" s="1"/>
  <c r="L334" i="2"/>
  <c r="M334" i="2"/>
  <c r="N334" i="2" s="1"/>
  <c r="AB334" i="2"/>
  <c r="AC334" i="2"/>
  <c r="AD334" i="2" s="1"/>
  <c r="D334" i="2"/>
  <c r="AE335" i="2"/>
  <c r="AA335" i="2"/>
  <c r="S335" i="2"/>
  <c r="O335" i="2"/>
  <c r="W335" i="2"/>
  <c r="K335" i="2"/>
  <c r="G335" i="2"/>
  <c r="C335" i="2"/>
  <c r="E335" i="2" s="1"/>
  <c r="F335" i="2" s="1"/>
  <c r="P335" i="2" l="1"/>
  <c r="Q335" i="2"/>
  <c r="R335" i="2" s="1"/>
  <c r="AF335" i="2"/>
  <c r="AG335" i="2"/>
  <c r="AH335" i="2" s="1"/>
  <c r="H335" i="2"/>
  <c r="I335" i="2"/>
  <c r="J335" i="2" s="1"/>
  <c r="X335" i="2"/>
  <c r="Y335" i="2"/>
  <c r="Z335" i="2" s="1"/>
  <c r="T335" i="2"/>
  <c r="U335" i="2"/>
  <c r="V335" i="2" s="1"/>
  <c r="L335" i="2"/>
  <c r="M335" i="2"/>
  <c r="N335" i="2" s="1"/>
  <c r="AB335" i="2"/>
  <c r="AC335" i="2"/>
  <c r="AD335" i="2" s="1"/>
  <c r="D335" i="2"/>
  <c r="AE336" i="2"/>
  <c r="AA336" i="2"/>
  <c r="W336" i="2"/>
  <c r="S336" i="2"/>
  <c r="K336" i="2"/>
  <c r="O336" i="2"/>
  <c r="G336" i="2"/>
  <c r="C336" i="2"/>
  <c r="E336" i="2" s="1"/>
  <c r="F336" i="2" s="1"/>
  <c r="L336" i="2" l="1"/>
  <c r="M336" i="2"/>
  <c r="N336" i="2" s="1"/>
  <c r="T336" i="2"/>
  <c r="U336" i="2"/>
  <c r="V336" i="2" s="1"/>
  <c r="X336" i="2"/>
  <c r="Y336" i="2"/>
  <c r="Z336" i="2" s="1"/>
  <c r="AF336" i="2"/>
  <c r="AG336" i="2"/>
  <c r="AH336" i="2" s="1"/>
  <c r="H336" i="2"/>
  <c r="I336" i="2"/>
  <c r="J336" i="2" s="1"/>
  <c r="P336" i="2"/>
  <c r="Q336" i="2"/>
  <c r="R336" i="2" s="1"/>
  <c r="AB336" i="2"/>
  <c r="AC336" i="2"/>
  <c r="AD336" i="2" s="1"/>
  <c r="D336" i="2"/>
  <c r="AE337" i="2"/>
  <c r="AA337" i="2"/>
  <c r="W337" i="2"/>
  <c r="S337" i="2"/>
  <c r="K337" i="2"/>
  <c r="O337" i="2"/>
  <c r="G337" i="2"/>
  <c r="C337" i="2"/>
  <c r="E337" i="2" s="1"/>
  <c r="F337" i="2" s="1"/>
  <c r="AF337" i="2" l="1"/>
  <c r="AG337" i="2"/>
  <c r="AH337" i="2" s="1"/>
  <c r="T337" i="2"/>
  <c r="U337" i="2"/>
  <c r="V337" i="2" s="1"/>
  <c r="L337" i="2"/>
  <c r="M337" i="2"/>
  <c r="N337" i="2" s="1"/>
  <c r="H337" i="2"/>
  <c r="I337" i="2"/>
  <c r="J337" i="2" s="1"/>
  <c r="X337" i="2"/>
  <c r="Y337" i="2"/>
  <c r="Z337" i="2" s="1"/>
  <c r="P337" i="2"/>
  <c r="Q337" i="2"/>
  <c r="R337" i="2" s="1"/>
  <c r="AB337" i="2"/>
  <c r="AC337" i="2"/>
  <c r="AD337" i="2" s="1"/>
  <c r="D337" i="2"/>
  <c r="AE338" i="2"/>
  <c r="AA338" i="2"/>
  <c r="W338" i="2"/>
  <c r="S338" i="2"/>
  <c r="O338" i="2"/>
  <c r="K338" i="2"/>
  <c r="G338" i="2"/>
  <c r="C338" i="2"/>
  <c r="E338" i="2" s="1"/>
  <c r="F338" i="2" s="1"/>
  <c r="AF338" i="2" l="1"/>
  <c r="AG338" i="2"/>
  <c r="AH338" i="2" s="1"/>
  <c r="T338" i="2"/>
  <c r="U338" i="2"/>
  <c r="V338" i="2" s="1"/>
  <c r="H338" i="2"/>
  <c r="I338" i="2"/>
  <c r="J338" i="2" s="1"/>
  <c r="P338" i="2"/>
  <c r="Q338" i="2"/>
  <c r="R338" i="2" s="1"/>
  <c r="X338" i="2"/>
  <c r="Y338" i="2"/>
  <c r="Z338" i="2" s="1"/>
  <c r="L338" i="2"/>
  <c r="M338" i="2"/>
  <c r="N338" i="2" s="1"/>
  <c r="AB338" i="2"/>
  <c r="AC338" i="2"/>
  <c r="AD338" i="2" s="1"/>
  <c r="D338" i="2"/>
  <c r="AE339" i="2"/>
  <c r="AA339" i="2"/>
  <c r="W339" i="2"/>
  <c r="S339" i="2"/>
  <c r="O339" i="2"/>
  <c r="K339" i="2"/>
  <c r="G339" i="2"/>
  <c r="C339" i="2"/>
  <c r="E339" i="2" s="1"/>
  <c r="F339" i="2" s="1"/>
  <c r="P339" i="2" l="1"/>
  <c r="Q339" i="2"/>
  <c r="R339" i="2" s="1"/>
  <c r="T339" i="2"/>
  <c r="U339" i="2"/>
  <c r="V339" i="2" s="1"/>
  <c r="AF339" i="2"/>
  <c r="AG339" i="2"/>
  <c r="AH339" i="2" s="1"/>
  <c r="H339" i="2"/>
  <c r="I339" i="2"/>
  <c r="J339" i="2" s="1"/>
  <c r="X339" i="2"/>
  <c r="Y339" i="2"/>
  <c r="Z339" i="2" s="1"/>
  <c r="L339" i="2"/>
  <c r="M339" i="2"/>
  <c r="N339" i="2" s="1"/>
  <c r="AB339" i="2"/>
  <c r="AC339" i="2"/>
  <c r="AD339" i="2" s="1"/>
  <c r="D339" i="2"/>
  <c r="AE340" i="2"/>
  <c r="AA340" i="2"/>
  <c r="W340" i="2"/>
  <c r="S340" i="2"/>
  <c r="O340" i="2"/>
  <c r="K340" i="2"/>
  <c r="G340" i="2"/>
  <c r="C340" i="2"/>
  <c r="E340" i="2" s="1"/>
  <c r="F340" i="2" s="1"/>
  <c r="T340" i="2" l="1"/>
  <c r="U340" i="2"/>
  <c r="V340" i="2" s="1"/>
  <c r="P340" i="2"/>
  <c r="Q340" i="2"/>
  <c r="R340" i="2" s="1"/>
  <c r="X340" i="2"/>
  <c r="Y340" i="2"/>
  <c r="Z340" i="2" s="1"/>
  <c r="AF340" i="2"/>
  <c r="AG340" i="2"/>
  <c r="AH340" i="2" s="1"/>
  <c r="H340" i="2"/>
  <c r="I340" i="2"/>
  <c r="J340" i="2" s="1"/>
  <c r="L340" i="2"/>
  <c r="M340" i="2"/>
  <c r="N340" i="2" s="1"/>
  <c r="AB340" i="2"/>
  <c r="AC340" i="2"/>
  <c r="AD340" i="2" s="1"/>
  <c r="D340" i="2"/>
  <c r="AE341" i="2"/>
  <c r="AA341" i="2"/>
  <c r="W341" i="2"/>
  <c r="S341" i="2"/>
  <c r="K341" i="2"/>
  <c r="O341" i="2"/>
  <c r="G341" i="2"/>
  <c r="C341" i="2"/>
  <c r="E341" i="2" s="1"/>
  <c r="F341" i="2" s="1"/>
  <c r="T341" i="2" l="1"/>
  <c r="U341" i="2"/>
  <c r="V341" i="2" s="1"/>
  <c r="L341" i="2"/>
  <c r="M341" i="2"/>
  <c r="N341" i="2" s="1"/>
  <c r="H341" i="2"/>
  <c r="I341" i="2"/>
  <c r="J341" i="2" s="1"/>
  <c r="AF341" i="2"/>
  <c r="AG341" i="2"/>
  <c r="AH341" i="2" s="1"/>
  <c r="X341" i="2"/>
  <c r="Y341" i="2"/>
  <c r="Z341" i="2" s="1"/>
  <c r="P341" i="2"/>
  <c r="Q341" i="2"/>
  <c r="R341" i="2" s="1"/>
  <c r="AB341" i="2"/>
  <c r="AC341" i="2"/>
  <c r="AD341" i="2" s="1"/>
  <c r="D341" i="2"/>
  <c r="AE342" i="2"/>
  <c r="AA342" i="2"/>
  <c r="W342" i="2"/>
  <c r="O342" i="2"/>
  <c r="S342" i="2"/>
  <c r="K342" i="2"/>
  <c r="G342" i="2"/>
  <c r="C342" i="2"/>
  <c r="E342" i="2" s="1"/>
  <c r="F342" i="2" s="1"/>
  <c r="P342" i="2" l="1"/>
  <c r="Q342" i="2"/>
  <c r="R342" i="2" s="1"/>
  <c r="T342" i="2"/>
  <c r="U342" i="2"/>
  <c r="V342" i="2" s="1"/>
  <c r="X342" i="2"/>
  <c r="Y342" i="2"/>
  <c r="Z342" i="2" s="1"/>
  <c r="AF342" i="2"/>
  <c r="AG342" i="2"/>
  <c r="AH342" i="2" s="1"/>
  <c r="H342" i="2"/>
  <c r="I342" i="2"/>
  <c r="J342" i="2" s="1"/>
  <c r="L342" i="2"/>
  <c r="M342" i="2"/>
  <c r="N342" i="2" s="1"/>
  <c r="AB342" i="2"/>
  <c r="AC342" i="2"/>
  <c r="AD342" i="2" s="1"/>
  <c r="D342" i="2"/>
  <c r="AE343" i="2"/>
  <c r="AA343" i="2"/>
  <c r="W343" i="2"/>
  <c r="S343" i="2"/>
  <c r="O343" i="2"/>
  <c r="K343" i="2"/>
  <c r="G343" i="2"/>
  <c r="C343" i="2"/>
  <c r="E343" i="2" s="1"/>
  <c r="F343" i="2" s="1"/>
  <c r="P343" i="2" l="1"/>
  <c r="Q343" i="2"/>
  <c r="R343" i="2" s="1"/>
  <c r="T343" i="2"/>
  <c r="U343" i="2"/>
  <c r="V343" i="2" s="1"/>
  <c r="AF343" i="2"/>
  <c r="AG343" i="2"/>
  <c r="AH343" i="2" s="1"/>
  <c r="H343" i="2"/>
  <c r="I343" i="2"/>
  <c r="J343" i="2" s="1"/>
  <c r="X343" i="2"/>
  <c r="Y343" i="2"/>
  <c r="Z343" i="2" s="1"/>
  <c r="L343" i="2"/>
  <c r="M343" i="2"/>
  <c r="N343" i="2" s="1"/>
  <c r="AB343" i="2"/>
  <c r="AC343" i="2"/>
  <c r="AD343" i="2" s="1"/>
  <c r="D343" i="2"/>
  <c r="AE344" i="2"/>
  <c r="AA344" i="2"/>
  <c r="W344" i="2"/>
  <c r="S344" i="2"/>
  <c r="O344" i="2"/>
  <c r="K344" i="2"/>
  <c r="C344" i="2"/>
  <c r="E344" i="2" s="1"/>
  <c r="F344" i="2" s="1"/>
  <c r="G344" i="2"/>
  <c r="P344" i="2" l="1"/>
  <c r="Q344" i="2"/>
  <c r="R344" i="2" s="1"/>
  <c r="T344" i="2"/>
  <c r="U344" i="2"/>
  <c r="V344" i="2" s="1"/>
  <c r="H344" i="2"/>
  <c r="I344" i="2"/>
  <c r="J344" i="2" s="1"/>
  <c r="X344" i="2"/>
  <c r="Y344" i="2"/>
  <c r="Z344" i="2" s="1"/>
  <c r="AF344" i="2"/>
  <c r="AG344" i="2"/>
  <c r="AH344" i="2" s="1"/>
  <c r="L344" i="2"/>
  <c r="M344" i="2"/>
  <c r="N344" i="2" s="1"/>
  <c r="AB344" i="2"/>
  <c r="AC344" i="2"/>
  <c r="AD344" i="2" s="1"/>
  <c r="D344" i="2"/>
  <c r="AE345" i="2"/>
  <c r="AA345" i="2"/>
  <c r="W345" i="2"/>
  <c r="S345" i="2"/>
  <c r="K345" i="2"/>
  <c r="O345" i="2"/>
  <c r="G345" i="2"/>
  <c r="C345" i="2"/>
  <c r="E345" i="2" s="1"/>
  <c r="F345" i="2" s="1"/>
  <c r="AF345" i="2" l="1"/>
  <c r="AG345" i="2"/>
  <c r="AH345" i="2" s="1"/>
  <c r="T345" i="2"/>
  <c r="U345" i="2"/>
  <c r="V345" i="2" s="1"/>
  <c r="X345" i="2"/>
  <c r="Y345" i="2"/>
  <c r="Z345" i="2" s="1"/>
  <c r="L345" i="2"/>
  <c r="M345" i="2"/>
  <c r="N345" i="2" s="1"/>
  <c r="H345" i="2"/>
  <c r="I345" i="2"/>
  <c r="J345" i="2" s="1"/>
  <c r="P345" i="2"/>
  <c r="Q345" i="2"/>
  <c r="R345" i="2" s="1"/>
  <c r="AB345" i="2"/>
  <c r="AC345" i="2"/>
  <c r="AD345" i="2" s="1"/>
  <c r="D345" i="2"/>
  <c r="AE346" i="2"/>
  <c r="AA346" i="2"/>
  <c r="W346" i="2"/>
  <c r="O346" i="2"/>
  <c r="S346" i="2"/>
  <c r="K346" i="2"/>
  <c r="G346" i="2"/>
  <c r="C346" i="2"/>
  <c r="E346" i="2" s="1"/>
  <c r="F346" i="2" s="1"/>
  <c r="P346" i="2" l="1"/>
  <c r="Q346" i="2"/>
  <c r="R346" i="2" s="1"/>
  <c r="T346" i="2"/>
  <c r="U346" i="2"/>
  <c r="V346" i="2" s="1"/>
  <c r="H346" i="2"/>
  <c r="I346" i="2"/>
  <c r="J346" i="2" s="1"/>
  <c r="AF346" i="2"/>
  <c r="AG346" i="2"/>
  <c r="AH346" i="2" s="1"/>
  <c r="X346" i="2"/>
  <c r="Y346" i="2"/>
  <c r="Z346" i="2" s="1"/>
  <c r="L346" i="2"/>
  <c r="M346" i="2"/>
  <c r="N346" i="2" s="1"/>
  <c r="AB346" i="2"/>
  <c r="AC346" i="2"/>
  <c r="AD346" i="2" s="1"/>
  <c r="D346" i="2"/>
  <c r="AE347" i="2"/>
  <c r="AA347" i="2"/>
  <c r="W347" i="2"/>
  <c r="S347" i="2"/>
  <c r="O347" i="2"/>
  <c r="K347" i="2"/>
  <c r="G347" i="2"/>
  <c r="C347" i="2"/>
  <c r="E347" i="2" s="1"/>
  <c r="F347" i="2" s="1"/>
  <c r="AF347" i="2" l="1"/>
  <c r="AG347" i="2"/>
  <c r="AH347" i="2" s="1"/>
  <c r="T347" i="2"/>
  <c r="U347" i="2"/>
  <c r="V347" i="2" s="1"/>
  <c r="X347" i="2"/>
  <c r="Y347" i="2"/>
  <c r="Z347" i="2" s="1"/>
  <c r="P347" i="2"/>
  <c r="Q347" i="2"/>
  <c r="R347" i="2" s="1"/>
  <c r="H347" i="2"/>
  <c r="I347" i="2"/>
  <c r="J347" i="2" s="1"/>
  <c r="L347" i="2"/>
  <c r="M347" i="2"/>
  <c r="N347" i="2" s="1"/>
  <c r="AB347" i="2"/>
  <c r="AC347" i="2"/>
  <c r="AD347" i="2" s="1"/>
  <c r="D347" i="2"/>
  <c r="AE348" i="2"/>
  <c r="W348" i="2"/>
  <c r="S348" i="2"/>
  <c r="AA348" i="2"/>
  <c r="K348" i="2"/>
  <c r="O348" i="2"/>
  <c r="G348" i="2"/>
  <c r="C348" i="2"/>
  <c r="E348" i="2" s="1"/>
  <c r="F348" i="2" s="1"/>
  <c r="AF348" i="2" l="1"/>
  <c r="AG348" i="2"/>
  <c r="AH348" i="2" s="1"/>
  <c r="AB348" i="2"/>
  <c r="AC348" i="2"/>
  <c r="AD348" i="2" s="1"/>
  <c r="H348" i="2"/>
  <c r="I348" i="2"/>
  <c r="J348" i="2" s="1"/>
  <c r="L348" i="2"/>
  <c r="M348" i="2"/>
  <c r="N348" i="2" s="1"/>
  <c r="T348" i="2"/>
  <c r="U348" i="2"/>
  <c r="V348" i="2" s="1"/>
  <c r="P348" i="2"/>
  <c r="Q348" i="2"/>
  <c r="R348" i="2" s="1"/>
  <c r="X348" i="2"/>
  <c r="Y348" i="2"/>
  <c r="Z348" i="2" s="1"/>
  <c r="D348" i="2"/>
  <c r="AE349" i="2"/>
  <c r="AA349" i="2"/>
  <c r="W349" i="2"/>
  <c r="S349" i="2"/>
  <c r="K349" i="2"/>
  <c r="O349" i="2"/>
  <c r="C349" i="2"/>
  <c r="E349" i="2" s="1"/>
  <c r="F349" i="2" s="1"/>
  <c r="G349" i="2"/>
  <c r="AF349" i="2" l="1"/>
  <c r="AG349" i="2"/>
  <c r="AH349" i="2" s="1"/>
  <c r="H349" i="2"/>
  <c r="I349" i="2"/>
  <c r="J349" i="2" s="1"/>
  <c r="T349" i="2"/>
  <c r="U349" i="2"/>
  <c r="V349" i="2" s="1"/>
  <c r="L349" i="2"/>
  <c r="M349" i="2"/>
  <c r="N349" i="2" s="1"/>
  <c r="X349" i="2"/>
  <c r="Y349" i="2"/>
  <c r="Z349" i="2" s="1"/>
  <c r="P349" i="2"/>
  <c r="Q349" i="2"/>
  <c r="R349" i="2" s="1"/>
  <c r="AB349" i="2"/>
  <c r="AC349" i="2"/>
  <c r="AD349" i="2" s="1"/>
  <c r="D349" i="2"/>
  <c r="AE350" i="2"/>
  <c r="AA350" i="2"/>
  <c r="W350" i="2"/>
  <c r="S350" i="2"/>
  <c r="O350" i="2"/>
  <c r="K350" i="2"/>
  <c r="G350" i="2"/>
  <c r="C350" i="2"/>
  <c r="E350" i="2" s="1"/>
  <c r="F350" i="2" s="1"/>
  <c r="P350" i="2" l="1"/>
  <c r="Q350" i="2"/>
  <c r="R350" i="2" s="1"/>
  <c r="T350" i="2"/>
  <c r="U350" i="2"/>
  <c r="V350" i="2" s="1"/>
  <c r="H350" i="2"/>
  <c r="I350" i="2"/>
  <c r="J350" i="2" s="1"/>
  <c r="AF350" i="2"/>
  <c r="AG350" i="2"/>
  <c r="AH350" i="2" s="1"/>
  <c r="X350" i="2"/>
  <c r="Y350" i="2"/>
  <c r="Z350" i="2" s="1"/>
  <c r="L350" i="2"/>
  <c r="M350" i="2"/>
  <c r="N350" i="2" s="1"/>
  <c r="AB350" i="2"/>
  <c r="AC350" i="2"/>
  <c r="AD350" i="2" s="1"/>
  <c r="D350" i="2"/>
  <c r="AE351" i="2"/>
  <c r="AA351" i="2"/>
  <c r="S351" i="2"/>
  <c r="W351" i="2"/>
  <c r="O351" i="2"/>
  <c r="K351" i="2"/>
  <c r="G351" i="2"/>
  <c r="C351" i="2"/>
  <c r="E351" i="2" s="1"/>
  <c r="F351" i="2" s="1"/>
  <c r="AF351" i="2" l="1"/>
  <c r="AG351" i="2"/>
  <c r="AH351" i="2" s="1"/>
  <c r="X351" i="2"/>
  <c r="Y351" i="2"/>
  <c r="Z351" i="2" s="1"/>
  <c r="H351" i="2"/>
  <c r="I351" i="2"/>
  <c r="J351" i="2" s="1"/>
  <c r="P351" i="2"/>
  <c r="Q351" i="2"/>
  <c r="R351" i="2" s="1"/>
  <c r="T351" i="2"/>
  <c r="U351" i="2"/>
  <c r="V351" i="2" s="1"/>
  <c r="L351" i="2"/>
  <c r="M351" i="2"/>
  <c r="N351" i="2" s="1"/>
  <c r="AB351" i="2"/>
  <c r="AC351" i="2"/>
  <c r="AD351" i="2" s="1"/>
  <c r="D351" i="2"/>
  <c r="AE352" i="2"/>
  <c r="AA352" i="2"/>
  <c r="W352" i="2"/>
  <c r="S352" i="2"/>
  <c r="K352" i="2"/>
  <c r="O352" i="2"/>
  <c r="G352" i="2"/>
  <c r="C352" i="2"/>
  <c r="E352" i="2" s="1"/>
  <c r="F352" i="2" s="1"/>
  <c r="T352" i="2" l="1"/>
  <c r="U352" i="2"/>
  <c r="V352" i="2" s="1"/>
  <c r="L352" i="2"/>
  <c r="M352" i="2"/>
  <c r="N352" i="2" s="1"/>
  <c r="X352" i="2"/>
  <c r="Y352" i="2"/>
  <c r="Z352" i="2" s="1"/>
  <c r="AF352" i="2"/>
  <c r="AG352" i="2"/>
  <c r="AH352" i="2" s="1"/>
  <c r="H352" i="2"/>
  <c r="I352" i="2"/>
  <c r="J352" i="2" s="1"/>
  <c r="P352" i="2"/>
  <c r="Q352" i="2"/>
  <c r="R352" i="2" s="1"/>
  <c r="AB352" i="2"/>
  <c r="AC352" i="2"/>
  <c r="AD352" i="2" s="1"/>
  <c r="D352" i="2"/>
  <c r="AE353" i="2"/>
  <c r="AA353" i="2"/>
  <c r="W353" i="2"/>
  <c r="S353" i="2"/>
  <c r="K353" i="2"/>
  <c r="O353" i="2"/>
  <c r="G353" i="2"/>
  <c r="C353" i="2"/>
  <c r="E353" i="2" s="1"/>
  <c r="F353" i="2" s="1"/>
  <c r="T353" i="2" l="1"/>
  <c r="U353" i="2"/>
  <c r="V353" i="2" s="1"/>
  <c r="L353" i="2"/>
  <c r="M353" i="2"/>
  <c r="N353" i="2" s="1"/>
  <c r="H353" i="2"/>
  <c r="I353" i="2"/>
  <c r="J353" i="2" s="1"/>
  <c r="AF353" i="2"/>
  <c r="AG353" i="2"/>
  <c r="AH353" i="2" s="1"/>
  <c r="X353" i="2"/>
  <c r="Y353" i="2"/>
  <c r="Z353" i="2" s="1"/>
  <c r="P353" i="2"/>
  <c r="Q353" i="2"/>
  <c r="R353" i="2" s="1"/>
  <c r="AB353" i="2"/>
  <c r="AC353" i="2"/>
  <c r="AD353" i="2" s="1"/>
  <c r="D353" i="2"/>
  <c r="AE354" i="2"/>
  <c r="AA354" i="2"/>
  <c r="W354" i="2"/>
  <c r="S354" i="2"/>
  <c r="O354" i="2"/>
  <c r="K354" i="2"/>
  <c r="G354" i="2"/>
  <c r="C354" i="2"/>
  <c r="E354" i="2" s="1"/>
  <c r="F354" i="2" s="1"/>
  <c r="AF354" i="2" l="1"/>
  <c r="AG354" i="2"/>
  <c r="AH354" i="2" s="1"/>
  <c r="T354" i="2"/>
  <c r="U354" i="2"/>
  <c r="V354" i="2" s="1"/>
  <c r="P354" i="2"/>
  <c r="Q354" i="2"/>
  <c r="R354" i="2" s="1"/>
  <c r="H354" i="2"/>
  <c r="I354" i="2"/>
  <c r="J354" i="2" s="1"/>
  <c r="X354" i="2"/>
  <c r="Y354" i="2"/>
  <c r="Z354" i="2" s="1"/>
  <c r="L354" i="2"/>
  <c r="M354" i="2"/>
  <c r="N354" i="2" s="1"/>
  <c r="AB354" i="2"/>
  <c r="AC354" i="2"/>
  <c r="AD354" i="2" s="1"/>
  <c r="D354" i="2"/>
  <c r="AE355" i="2"/>
  <c r="AA355" i="2"/>
  <c r="W355" i="2"/>
  <c r="S355" i="2"/>
  <c r="O355" i="2"/>
  <c r="K355" i="2"/>
  <c r="G355" i="2"/>
  <c r="C355" i="2"/>
  <c r="E355" i="2" s="1"/>
  <c r="F355" i="2" s="1"/>
  <c r="T355" i="2" l="1"/>
  <c r="U355" i="2"/>
  <c r="V355" i="2" s="1"/>
  <c r="AF355" i="2"/>
  <c r="AG355" i="2"/>
  <c r="AH355" i="2" s="1"/>
  <c r="H355" i="2"/>
  <c r="I355" i="2"/>
  <c r="J355" i="2" s="1"/>
  <c r="P355" i="2"/>
  <c r="Q355" i="2"/>
  <c r="R355" i="2" s="1"/>
  <c r="X355" i="2"/>
  <c r="Y355" i="2"/>
  <c r="Z355" i="2" s="1"/>
  <c r="L355" i="2"/>
  <c r="M355" i="2"/>
  <c r="N355" i="2" s="1"/>
  <c r="AB355" i="2"/>
  <c r="AC355" i="2"/>
  <c r="AD355" i="2" s="1"/>
  <c r="D355" i="2"/>
  <c r="AE356" i="2"/>
  <c r="AA356" i="2"/>
  <c r="W356" i="2"/>
  <c r="S356" i="2"/>
  <c r="O356" i="2"/>
  <c r="K356" i="2"/>
  <c r="G356" i="2"/>
  <c r="C356" i="2"/>
  <c r="E356" i="2" s="1"/>
  <c r="F356" i="2" s="1"/>
  <c r="T356" i="2" l="1"/>
  <c r="U356" i="2"/>
  <c r="V356" i="2" s="1"/>
  <c r="AF356" i="2"/>
  <c r="AG356" i="2"/>
  <c r="AH356" i="2" s="1"/>
  <c r="X356" i="2"/>
  <c r="Y356" i="2"/>
  <c r="Z356" i="2" s="1"/>
  <c r="P356" i="2"/>
  <c r="Q356" i="2"/>
  <c r="R356" i="2" s="1"/>
  <c r="H356" i="2"/>
  <c r="I356" i="2"/>
  <c r="J356" i="2" s="1"/>
  <c r="L356" i="2"/>
  <c r="M356" i="2"/>
  <c r="N356" i="2" s="1"/>
  <c r="AB356" i="2"/>
  <c r="AC356" i="2"/>
  <c r="AD356" i="2" s="1"/>
  <c r="D356" i="2"/>
  <c r="AE357" i="2"/>
  <c r="AA357" i="2"/>
  <c r="W357" i="2"/>
  <c r="S357" i="2"/>
  <c r="K357" i="2"/>
  <c r="O357" i="2"/>
  <c r="G357" i="2"/>
  <c r="C357" i="2"/>
  <c r="E357" i="2" s="1"/>
  <c r="F357" i="2" s="1"/>
  <c r="AF357" i="2" l="1"/>
  <c r="AG357" i="2"/>
  <c r="AH357" i="2" s="1"/>
  <c r="T357" i="2"/>
  <c r="U357" i="2"/>
  <c r="V357" i="2" s="1"/>
  <c r="X357" i="2"/>
  <c r="Y357" i="2"/>
  <c r="Z357" i="2" s="1"/>
  <c r="L357" i="2"/>
  <c r="M357" i="2"/>
  <c r="N357" i="2" s="1"/>
  <c r="H357" i="2"/>
  <c r="I357" i="2"/>
  <c r="J357" i="2" s="1"/>
  <c r="P357" i="2"/>
  <c r="Q357" i="2"/>
  <c r="R357" i="2" s="1"/>
  <c r="AB357" i="2"/>
  <c r="AC357" i="2"/>
  <c r="AD357" i="2" s="1"/>
  <c r="D357" i="2"/>
  <c r="AE358" i="2"/>
  <c r="AA358" i="2"/>
  <c r="W358" i="2"/>
  <c r="O358" i="2"/>
  <c r="K358" i="2"/>
  <c r="S358" i="2"/>
  <c r="G358" i="2"/>
  <c r="C358" i="2"/>
  <c r="E358" i="2" s="1"/>
  <c r="F358" i="2" s="1"/>
  <c r="L358" i="2" l="1"/>
  <c r="M358" i="2"/>
  <c r="N358" i="2" s="1"/>
  <c r="P358" i="2"/>
  <c r="Q358" i="2"/>
  <c r="R358" i="2" s="1"/>
  <c r="AF358" i="2"/>
  <c r="AG358" i="2"/>
  <c r="AH358" i="2" s="1"/>
  <c r="X358" i="2"/>
  <c r="Y358" i="2"/>
  <c r="Z358" i="2" s="1"/>
  <c r="H358" i="2"/>
  <c r="I358" i="2"/>
  <c r="J358" i="2" s="1"/>
  <c r="T358" i="2"/>
  <c r="U358" i="2"/>
  <c r="V358" i="2" s="1"/>
  <c r="AB358" i="2"/>
  <c r="AC358" i="2"/>
  <c r="AD358" i="2" s="1"/>
  <c r="D358" i="2"/>
  <c r="AE359" i="2"/>
  <c r="AA359" i="2"/>
  <c r="W359" i="2"/>
  <c r="S359" i="2"/>
  <c r="O359" i="2"/>
  <c r="K359" i="2"/>
  <c r="G359" i="2"/>
  <c r="C359" i="2"/>
  <c r="E359" i="2" s="1"/>
  <c r="F359" i="2" s="1"/>
  <c r="T359" i="2" l="1"/>
  <c r="U359" i="2"/>
  <c r="V359" i="2" s="1"/>
  <c r="AF359" i="2"/>
  <c r="AG359" i="2"/>
  <c r="AH359" i="2" s="1"/>
  <c r="H359" i="2"/>
  <c r="I359" i="2"/>
  <c r="J359" i="2" s="1"/>
  <c r="P359" i="2"/>
  <c r="Q359" i="2"/>
  <c r="R359" i="2" s="1"/>
  <c r="X359" i="2"/>
  <c r="Y359" i="2"/>
  <c r="Z359" i="2" s="1"/>
  <c r="L359" i="2"/>
  <c r="M359" i="2"/>
  <c r="N359" i="2" s="1"/>
  <c r="AB359" i="2"/>
  <c r="AC359" i="2"/>
  <c r="AD359" i="2" s="1"/>
  <c r="D359" i="2"/>
  <c r="AE360" i="2"/>
  <c r="AA360" i="2"/>
  <c r="W360" i="2"/>
  <c r="S360" i="2"/>
  <c r="O360" i="2"/>
  <c r="K360" i="2"/>
  <c r="G360" i="2"/>
  <c r="C360" i="2"/>
  <c r="E360" i="2" s="1"/>
  <c r="F360" i="2" s="1"/>
  <c r="AF360" i="2" l="1"/>
  <c r="AG360" i="2"/>
  <c r="AH360" i="2" s="1"/>
  <c r="T360" i="2"/>
  <c r="U360" i="2"/>
  <c r="V360" i="2" s="1"/>
  <c r="P360" i="2"/>
  <c r="Q360" i="2"/>
  <c r="R360" i="2" s="1"/>
  <c r="H360" i="2"/>
  <c r="I360" i="2"/>
  <c r="J360" i="2" s="1"/>
  <c r="X360" i="2"/>
  <c r="Y360" i="2"/>
  <c r="Z360" i="2" s="1"/>
  <c r="L360" i="2"/>
  <c r="M360" i="2"/>
  <c r="N360" i="2" s="1"/>
  <c r="AB360" i="2"/>
  <c r="AC360" i="2"/>
  <c r="AD360" i="2" s="1"/>
  <c r="D360" i="2"/>
  <c r="AE361" i="2"/>
  <c r="AA361" i="2"/>
  <c r="W361" i="2"/>
  <c r="S361" i="2"/>
  <c r="K361" i="2"/>
  <c r="O361" i="2"/>
  <c r="G361" i="2"/>
  <c r="C361" i="2"/>
  <c r="E361" i="2" s="1"/>
  <c r="F361" i="2" s="1"/>
  <c r="L361" i="2" l="1"/>
  <c r="M361" i="2"/>
  <c r="N361" i="2" s="1"/>
  <c r="H361" i="2"/>
  <c r="I361" i="2"/>
  <c r="J361" i="2" s="1"/>
  <c r="X361" i="2"/>
  <c r="Y361" i="2"/>
  <c r="Z361" i="2" s="1"/>
  <c r="AF361" i="2"/>
  <c r="AG361" i="2"/>
  <c r="AH361" i="2" s="1"/>
  <c r="T361" i="2"/>
  <c r="U361" i="2"/>
  <c r="V361" i="2" s="1"/>
  <c r="P361" i="2"/>
  <c r="Q361" i="2"/>
  <c r="R361" i="2" s="1"/>
  <c r="AB361" i="2"/>
  <c r="AC361" i="2"/>
  <c r="AD361" i="2" s="1"/>
  <c r="D361" i="2"/>
  <c r="AE362" i="2"/>
  <c r="AA362" i="2"/>
  <c r="W362" i="2"/>
  <c r="O362" i="2"/>
  <c r="S362" i="2"/>
  <c r="G362" i="2"/>
  <c r="K362" i="2"/>
  <c r="C362" i="2"/>
  <c r="E362" i="2" s="1"/>
  <c r="F362" i="2" s="1"/>
  <c r="AF362" i="2" l="1"/>
  <c r="AG362" i="2"/>
  <c r="AH362" i="2" s="1"/>
  <c r="P362" i="2"/>
  <c r="Q362" i="2"/>
  <c r="R362" i="2" s="1"/>
  <c r="T362" i="2"/>
  <c r="U362" i="2"/>
  <c r="V362" i="2" s="1"/>
  <c r="L362" i="2"/>
  <c r="M362" i="2"/>
  <c r="N362" i="2" s="1"/>
  <c r="X362" i="2"/>
  <c r="Y362" i="2"/>
  <c r="Z362" i="2" s="1"/>
  <c r="H362" i="2"/>
  <c r="I362" i="2"/>
  <c r="J362" i="2" s="1"/>
  <c r="AB362" i="2"/>
  <c r="AC362" i="2"/>
  <c r="AD362" i="2" s="1"/>
  <c r="D362" i="2"/>
  <c r="AE363" i="2"/>
  <c r="AA363" i="2"/>
  <c r="W363" i="2"/>
  <c r="S363" i="2"/>
  <c r="O363" i="2"/>
  <c r="K363" i="2"/>
  <c r="G363" i="2"/>
  <c r="C363" i="2"/>
  <c r="E363" i="2" s="1"/>
  <c r="F363" i="2" s="1"/>
  <c r="AF363" i="2" l="1"/>
  <c r="AG363" i="2"/>
  <c r="AH363" i="2" s="1"/>
  <c r="T363" i="2"/>
  <c r="U363" i="2"/>
  <c r="V363" i="2" s="1"/>
  <c r="H363" i="2"/>
  <c r="I363" i="2"/>
  <c r="J363" i="2" s="1"/>
  <c r="P363" i="2"/>
  <c r="Q363" i="2"/>
  <c r="R363" i="2" s="1"/>
  <c r="X363" i="2"/>
  <c r="Y363" i="2"/>
  <c r="Z363" i="2" s="1"/>
  <c r="L363" i="2"/>
  <c r="M363" i="2"/>
  <c r="N363" i="2" s="1"/>
  <c r="AB363" i="2"/>
  <c r="AC363" i="2"/>
  <c r="AD363" i="2" s="1"/>
  <c r="D363" i="2"/>
  <c r="AE364" i="2"/>
  <c r="W364" i="2"/>
  <c r="AA364" i="2"/>
  <c r="S364" i="2"/>
  <c r="K364" i="2"/>
  <c r="G364" i="2"/>
  <c r="O364" i="2"/>
  <c r="C364" i="2"/>
  <c r="E364" i="2" s="1"/>
  <c r="F364" i="2" s="1"/>
  <c r="AF364" i="2" l="1"/>
  <c r="AG364" i="2"/>
  <c r="AH364" i="2" s="1"/>
  <c r="T364" i="2"/>
  <c r="U364" i="2"/>
  <c r="V364" i="2" s="1"/>
  <c r="P364" i="2"/>
  <c r="Q364" i="2"/>
  <c r="R364" i="2" s="1"/>
  <c r="L364" i="2"/>
  <c r="M364" i="2"/>
  <c r="N364" i="2" s="1"/>
  <c r="AB364" i="2"/>
  <c r="AC364" i="2"/>
  <c r="AD364" i="2" s="1"/>
  <c r="H364" i="2"/>
  <c r="I364" i="2"/>
  <c r="J364" i="2" s="1"/>
  <c r="X364" i="2"/>
  <c r="Y364" i="2"/>
  <c r="Z364" i="2" s="1"/>
  <c r="D364" i="2"/>
  <c r="AE365" i="2"/>
  <c r="AA365" i="2"/>
  <c r="W365" i="2"/>
  <c r="S365" i="2"/>
  <c r="K365" i="2"/>
  <c r="O365" i="2"/>
  <c r="G365" i="2"/>
  <c r="C365" i="2"/>
  <c r="E365" i="2" s="1"/>
  <c r="F365" i="2" s="1"/>
  <c r="H365" i="2" l="1"/>
  <c r="I365" i="2"/>
  <c r="J365" i="2" s="1"/>
  <c r="P365" i="2"/>
  <c r="Q365" i="2"/>
  <c r="R365" i="2" s="1"/>
  <c r="X365" i="2"/>
  <c r="Y365" i="2"/>
  <c r="Z365" i="2" s="1"/>
  <c r="AB365" i="2"/>
  <c r="AC365" i="2"/>
  <c r="AD365" i="2" s="1"/>
  <c r="L365" i="2"/>
  <c r="M365" i="2"/>
  <c r="N365" i="2" s="1"/>
  <c r="AF365" i="2"/>
  <c r="AG365" i="2"/>
  <c r="AH365" i="2" s="1"/>
  <c r="T365" i="2"/>
  <c r="U365" i="2"/>
  <c r="V365" i="2" s="1"/>
  <c r="D365" i="2"/>
  <c r="AE366" i="2"/>
  <c r="AA366" i="2"/>
  <c r="W366" i="2"/>
  <c r="S366" i="2"/>
  <c r="O366" i="2"/>
  <c r="K366" i="2"/>
  <c r="G366" i="2"/>
  <c r="C366" i="2"/>
  <c r="E366" i="2" s="1"/>
  <c r="F366" i="2" s="1"/>
  <c r="T366" i="2" l="1"/>
  <c r="U366" i="2"/>
  <c r="V366" i="2" s="1"/>
  <c r="H366" i="2"/>
  <c r="I366" i="2"/>
  <c r="J366" i="2" s="1"/>
  <c r="X366" i="2"/>
  <c r="Y366" i="2"/>
  <c r="Z366" i="2" s="1"/>
  <c r="L366" i="2"/>
  <c r="M366" i="2"/>
  <c r="N366" i="2" s="1"/>
  <c r="AB366" i="2"/>
  <c r="AC366" i="2"/>
  <c r="AD366" i="2" s="1"/>
  <c r="P366" i="2"/>
  <c r="Q366" i="2"/>
  <c r="R366" i="2" s="1"/>
  <c r="AF366" i="2"/>
  <c r="AG366" i="2"/>
  <c r="AH366" i="2" s="1"/>
  <c r="D366" i="2"/>
  <c r="AE367" i="2"/>
  <c r="AA367" i="2"/>
  <c r="S367" i="2"/>
  <c r="O367" i="2"/>
  <c r="K367" i="2"/>
  <c r="W367" i="2"/>
  <c r="C367" i="2"/>
  <c r="E367" i="2" s="1"/>
  <c r="F367" i="2" s="1"/>
  <c r="G367" i="2"/>
  <c r="AF367" i="2" l="1"/>
  <c r="AG367" i="2"/>
  <c r="AH367" i="2" s="1"/>
  <c r="H367" i="2"/>
  <c r="I367" i="2"/>
  <c r="J367" i="2" s="1"/>
  <c r="P367" i="2"/>
  <c r="Q367" i="2"/>
  <c r="R367" i="2" s="1"/>
  <c r="L367" i="2"/>
  <c r="M367" i="2"/>
  <c r="N367" i="2" s="1"/>
  <c r="T367" i="2"/>
  <c r="U367" i="2"/>
  <c r="V367" i="2" s="1"/>
  <c r="X367" i="2"/>
  <c r="Y367" i="2"/>
  <c r="Z367" i="2" s="1"/>
  <c r="AB367" i="2"/>
  <c r="AC367" i="2"/>
  <c r="AD367" i="2" s="1"/>
  <c r="D367" i="2"/>
  <c r="AE368" i="2"/>
  <c r="AA368" i="2"/>
  <c r="W368" i="2"/>
  <c r="S368" i="2"/>
  <c r="K368" i="2"/>
  <c r="O368" i="2"/>
  <c r="G368" i="2"/>
  <c r="C368" i="2"/>
  <c r="E368" i="2" s="1"/>
  <c r="F368" i="2" s="1"/>
  <c r="AF368" i="2" l="1"/>
  <c r="AG368" i="2"/>
  <c r="AH368" i="2" s="1"/>
  <c r="T368" i="2"/>
  <c r="U368" i="2"/>
  <c r="V368" i="2" s="1"/>
  <c r="L368" i="2"/>
  <c r="M368" i="2"/>
  <c r="N368" i="2" s="1"/>
  <c r="H368" i="2"/>
  <c r="I368" i="2"/>
  <c r="J368" i="2" s="1"/>
  <c r="X368" i="2"/>
  <c r="Y368" i="2"/>
  <c r="Z368" i="2" s="1"/>
  <c r="P368" i="2"/>
  <c r="Q368" i="2"/>
  <c r="R368" i="2" s="1"/>
  <c r="AB368" i="2"/>
  <c r="AC368" i="2"/>
  <c r="AD368" i="2" s="1"/>
  <c r="D368" i="2"/>
  <c r="AE369" i="2"/>
  <c r="AA369" i="2"/>
  <c r="W369" i="2"/>
  <c r="S369" i="2"/>
  <c r="K369" i="2"/>
  <c r="O369" i="2"/>
  <c r="G369" i="2"/>
  <c r="C369" i="2"/>
  <c r="E369" i="2" s="1"/>
  <c r="F369" i="2" s="1"/>
  <c r="T369" i="2" l="1"/>
  <c r="U369" i="2"/>
  <c r="V369" i="2" s="1"/>
  <c r="L369" i="2"/>
  <c r="M369" i="2"/>
  <c r="N369" i="2" s="1"/>
  <c r="H369" i="2"/>
  <c r="I369" i="2"/>
  <c r="J369" i="2" s="1"/>
  <c r="AF369" i="2"/>
  <c r="AG369" i="2"/>
  <c r="AH369" i="2" s="1"/>
  <c r="X369" i="2"/>
  <c r="Y369" i="2"/>
  <c r="Z369" i="2" s="1"/>
  <c r="P369" i="2"/>
  <c r="Q369" i="2"/>
  <c r="R369" i="2" s="1"/>
  <c r="AB369" i="2"/>
  <c r="AC369" i="2"/>
  <c r="AD369" i="2" s="1"/>
  <c r="D369" i="2"/>
  <c r="AE370" i="2"/>
  <c r="AA370" i="2"/>
  <c r="W370" i="2"/>
  <c r="S370" i="2"/>
  <c r="O370" i="2"/>
  <c r="K370" i="2"/>
  <c r="G370" i="2"/>
  <c r="C370" i="2"/>
  <c r="E370" i="2" s="1"/>
  <c r="F370" i="2" s="1"/>
  <c r="P370" i="2" l="1"/>
  <c r="Q370" i="2"/>
  <c r="R370" i="2" s="1"/>
  <c r="T370" i="2"/>
  <c r="U370" i="2"/>
  <c r="V370" i="2" s="1"/>
  <c r="H370" i="2"/>
  <c r="I370" i="2"/>
  <c r="J370" i="2" s="1"/>
  <c r="AF370" i="2"/>
  <c r="AG370" i="2"/>
  <c r="AH370" i="2" s="1"/>
  <c r="X370" i="2"/>
  <c r="Y370" i="2"/>
  <c r="Z370" i="2" s="1"/>
  <c r="L370" i="2"/>
  <c r="M370" i="2"/>
  <c r="N370" i="2" s="1"/>
  <c r="AB370" i="2"/>
  <c r="AC370" i="2"/>
  <c r="AD370" i="2" s="1"/>
  <c r="D370" i="2"/>
  <c r="AE371" i="2"/>
  <c r="AA371" i="2"/>
  <c r="W371" i="2"/>
  <c r="S371" i="2"/>
  <c r="O371" i="2"/>
  <c r="K371" i="2"/>
  <c r="G371" i="2"/>
  <c r="C371" i="2"/>
  <c r="E371" i="2" s="1"/>
  <c r="F371" i="2" s="1"/>
  <c r="AF371" i="2" l="1"/>
  <c r="AG371" i="2"/>
  <c r="AH371" i="2" s="1"/>
  <c r="T371" i="2"/>
  <c r="U371" i="2"/>
  <c r="V371" i="2" s="1"/>
  <c r="P371" i="2"/>
  <c r="Q371" i="2"/>
  <c r="R371" i="2" s="1"/>
  <c r="X371" i="2"/>
  <c r="Y371" i="2"/>
  <c r="Z371" i="2" s="1"/>
  <c r="H371" i="2"/>
  <c r="I371" i="2"/>
  <c r="J371" i="2" s="1"/>
  <c r="L371" i="2"/>
  <c r="M371" i="2"/>
  <c r="N371" i="2" s="1"/>
  <c r="AB371" i="2"/>
  <c r="AC371" i="2"/>
  <c r="AD371" i="2" s="1"/>
  <c r="D371" i="2"/>
  <c r="AE372" i="2"/>
  <c r="AA372" i="2"/>
  <c r="W372" i="2"/>
  <c r="S372" i="2"/>
  <c r="O372" i="2"/>
  <c r="K372" i="2"/>
  <c r="G372" i="2"/>
  <c r="C372" i="2"/>
  <c r="E372" i="2" s="1"/>
  <c r="F372" i="2" s="1"/>
  <c r="T372" i="2" l="1"/>
  <c r="U372" i="2"/>
  <c r="V372" i="2" s="1"/>
  <c r="AF372" i="2"/>
  <c r="AG372" i="2"/>
  <c r="AH372" i="2" s="1"/>
  <c r="X372" i="2"/>
  <c r="Y372" i="2"/>
  <c r="Z372" i="2" s="1"/>
  <c r="P372" i="2"/>
  <c r="Q372" i="2"/>
  <c r="R372" i="2" s="1"/>
  <c r="H372" i="2"/>
  <c r="I372" i="2"/>
  <c r="J372" i="2" s="1"/>
  <c r="L372" i="2"/>
  <c r="M372" i="2"/>
  <c r="N372" i="2" s="1"/>
  <c r="AB372" i="2"/>
  <c r="AC372" i="2"/>
  <c r="AD372" i="2" s="1"/>
  <c r="D372" i="2"/>
  <c r="AE373" i="2"/>
  <c r="AA373" i="2"/>
  <c r="W373" i="2"/>
  <c r="S373" i="2"/>
  <c r="K373" i="2"/>
  <c r="O373" i="2"/>
  <c r="G373" i="2"/>
  <c r="C373" i="2"/>
  <c r="E373" i="2" s="1"/>
  <c r="F373" i="2" s="1"/>
  <c r="L373" i="2" l="1"/>
  <c r="M373" i="2"/>
  <c r="N373" i="2" s="1"/>
  <c r="T373" i="2"/>
  <c r="U373" i="2"/>
  <c r="V373" i="2" s="1"/>
  <c r="H373" i="2"/>
  <c r="I373" i="2"/>
  <c r="J373" i="2" s="1"/>
  <c r="AF373" i="2"/>
  <c r="AG373" i="2"/>
  <c r="AH373" i="2" s="1"/>
  <c r="X373" i="2"/>
  <c r="Y373" i="2"/>
  <c r="Z373" i="2" s="1"/>
  <c r="P373" i="2"/>
  <c r="Q373" i="2"/>
  <c r="R373" i="2" s="1"/>
  <c r="AB373" i="2"/>
  <c r="AC373" i="2"/>
  <c r="AD373" i="2" s="1"/>
  <c r="D373" i="2"/>
  <c r="AE374" i="2"/>
  <c r="AA374" i="2"/>
  <c r="W374" i="2"/>
  <c r="O374" i="2"/>
  <c r="K374" i="2"/>
  <c r="S374" i="2"/>
  <c r="G374" i="2"/>
  <c r="C374" i="2"/>
  <c r="E374" i="2" s="1"/>
  <c r="F374" i="2" s="1"/>
  <c r="L374" i="2" l="1"/>
  <c r="M374" i="2"/>
  <c r="N374" i="2" s="1"/>
  <c r="P374" i="2"/>
  <c r="Q374" i="2"/>
  <c r="R374" i="2" s="1"/>
  <c r="X374" i="2"/>
  <c r="Y374" i="2"/>
  <c r="Z374" i="2" s="1"/>
  <c r="AF374" i="2"/>
  <c r="AG374" i="2"/>
  <c r="AH374" i="2" s="1"/>
  <c r="H374" i="2"/>
  <c r="I374" i="2"/>
  <c r="J374" i="2" s="1"/>
  <c r="T374" i="2"/>
  <c r="U374" i="2"/>
  <c r="V374" i="2" s="1"/>
  <c r="AB374" i="2"/>
  <c r="AC374" i="2"/>
  <c r="AD374" i="2" s="1"/>
  <c r="D374" i="2"/>
  <c r="AE375" i="2"/>
  <c r="AA375" i="2"/>
  <c r="W375" i="2"/>
  <c r="S375" i="2"/>
  <c r="O375" i="2"/>
  <c r="K375" i="2"/>
  <c r="C375" i="2"/>
  <c r="E375" i="2" s="1"/>
  <c r="F375" i="2" s="1"/>
  <c r="G375" i="2"/>
  <c r="AF375" i="2" l="1"/>
  <c r="AG375" i="2"/>
  <c r="AH375" i="2" s="1"/>
  <c r="H375" i="2"/>
  <c r="I375" i="2"/>
  <c r="J375" i="2" s="1"/>
  <c r="T375" i="2"/>
  <c r="U375" i="2"/>
  <c r="V375" i="2" s="1"/>
  <c r="X375" i="2"/>
  <c r="Y375" i="2"/>
  <c r="Z375" i="2" s="1"/>
  <c r="P375" i="2"/>
  <c r="Q375" i="2"/>
  <c r="R375" i="2" s="1"/>
  <c r="L375" i="2"/>
  <c r="M375" i="2"/>
  <c r="N375" i="2" s="1"/>
  <c r="AB375" i="2"/>
  <c r="AC375" i="2"/>
  <c r="AD375" i="2" s="1"/>
  <c r="D375" i="2"/>
  <c r="AE376" i="2"/>
  <c r="AA376" i="2"/>
  <c r="W376" i="2"/>
  <c r="S376" i="2"/>
  <c r="O376" i="2"/>
  <c r="K376" i="2"/>
  <c r="G376" i="2"/>
  <c r="C376" i="2"/>
  <c r="E376" i="2" s="1"/>
  <c r="F376" i="2" s="1"/>
  <c r="AF376" i="2" l="1"/>
  <c r="AG376" i="2"/>
  <c r="AH376" i="2" s="1"/>
  <c r="T376" i="2"/>
  <c r="U376" i="2"/>
  <c r="V376" i="2" s="1"/>
  <c r="H376" i="2"/>
  <c r="I376" i="2"/>
  <c r="J376" i="2" s="1"/>
  <c r="P376" i="2"/>
  <c r="Q376" i="2"/>
  <c r="R376" i="2" s="1"/>
  <c r="X376" i="2"/>
  <c r="Y376" i="2"/>
  <c r="Z376" i="2" s="1"/>
  <c r="L376" i="2"/>
  <c r="M376" i="2"/>
  <c r="N376" i="2" s="1"/>
  <c r="AB376" i="2"/>
  <c r="AC376" i="2"/>
  <c r="AD376" i="2" s="1"/>
  <c r="D376" i="2"/>
  <c r="AE377" i="2"/>
  <c r="AA377" i="2"/>
  <c r="W377" i="2"/>
  <c r="S377" i="2"/>
  <c r="K377" i="2"/>
  <c r="O377" i="2"/>
  <c r="G377" i="2"/>
  <c r="C377" i="2"/>
  <c r="E377" i="2" s="1"/>
  <c r="F377" i="2" s="1"/>
  <c r="AF377" i="2" l="1"/>
  <c r="AG377" i="2"/>
  <c r="AH377" i="2" s="1"/>
  <c r="T377" i="2"/>
  <c r="U377" i="2"/>
  <c r="V377" i="2" s="1"/>
  <c r="L377" i="2"/>
  <c r="M377" i="2"/>
  <c r="N377" i="2" s="1"/>
  <c r="H377" i="2"/>
  <c r="I377" i="2"/>
  <c r="J377" i="2" s="1"/>
  <c r="X377" i="2"/>
  <c r="Y377" i="2"/>
  <c r="Z377" i="2" s="1"/>
  <c r="P377" i="2"/>
  <c r="Q377" i="2"/>
  <c r="R377" i="2" s="1"/>
  <c r="AB377" i="2"/>
  <c r="AC377" i="2"/>
  <c r="AD377" i="2" s="1"/>
  <c r="D377" i="2"/>
  <c r="AE378" i="2"/>
  <c r="AA378" i="2"/>
  <c r="W378" i="2"/>
  <c r="O378" i="2"/>
  <c r="S378" i="2"/>
  <c r="K378" i="2"/>
  <c r="G378" i="2"/>
  <c r="C378" i="2"/>
  <c r="E378" i="2" s="1"/>
  <c r="F378" i="2" s="1"/>
  <c r="P378" i="2" l="1"/>
  <c r="Q378" i="2"/>
  <c r="R378" i="2" s="1"/>
  <c r="T378" i="2"/>
  <c r="U378" i="2"/>
  <c r="V378" i="2" s="1"/>
  <c r="H378" i="2"/>
  <c r="I378" i="2"/>
  <c r="J378" i="2" s="1"/>
  <c r="AF378" i="2"/>
  <c r="AG378" i="2"/>
  <c r="AH378" i="2" s="1"/>
  <c r="X378" i="2"/>
  <c r="Y378" i="2"/>
  <c r="Z378" i="2" s="1"/>
  <c r="L378" i="2"/>
  <c r="M378" i="2"/>
  <c r="N378" i="2" s="1"/>
  <c r="AB378" i="2"/>
  <c r="AC378" i="2"/>
  <c r="AD378" i="2" s="1"/>
  <c r="D378" i="2"/>
  <c r="AE379" i="2"/>
  <c r="AA379" i="2"/>
  <c r="W379" i="2"/>
  <c r="S379" i="2"/>
  <c r="O379" i="2"/>
  <c r="K379" i="2"/>
  <c r="G379" i="2"/>
  <c r="C379" i="2"/>
  <c r="E379" i="2" s="1"/>
  <c r="F379" i="2" s="1"/>
  <c r="T379" i="2" l="1"/>
  <c r="U379" i="2"/>
  <c r="V379" i="2" s="1"/>
  <c r="AF379" i="2"/>
  <c r="AG379" i="2"/>
  <c r="AH379" i="2" s="1"/>
  <c r="H379" i="2"/>
  <c r="I379" i="2"/>
  <c r="J379" i="2" s="1"/>
  <c r="P379" i="2"/>
  <c r="Q379" i="2"/>
  <c r="R379" i="2" s="1"/>
  <c r="X379" i="2"/>
  <c r="Y379" i="2"/>
  <c r="Z379" i="2" s="1"/>
  <c r="L379" i="2"/>
  <c r="M379" i="2"/>
  <c r="N379" i="2" s="1"/>
  <c r="AB379" i="2"/>
  <c r="AC379" i="2"/>
  <c r="AD379" i="2" s="1"/>
  <c r="D379" i="2"/>
  <c r="AE380" i="2"/>
  <c r="AA380" i="2"/>
  <c r="W380" i="2"/>
  <c r="S380" i="2"/>
  <c r="K380" i="2"/>
  <c r="G380" i="2"/>
  <c r="O380" i="2"/>
  <c r="C380" i="2"/>
  <c r="E380" i="2" s="1"/>
  <c r="F380" i="2" s="1"/>
  <c r="AF380" i="2" l="1"/>
  <c r="AG380" i="2"/>
  <c r="AH380" i="2" s="1"/>
  <c r="T380" i="2"/>
  <c r="U380" i="2"/>
  <c r="V380" i="2" s="1"/>
  <c r="L380" i="2"/>
  <c r="M380" i="2"/>
  <c r="N380" i="2" s="1"/>
  <c r="P380" i="2"/>
  <c r="Q380" i="2"/>
  <c r="R380" i="2" s="1"/>
  <c r="X380" i="2"/>
  <c r="Y380" i="2"/>
  <c r="Z380" i="2" s="1"/>
  <c r="H380" i="2"/>
  <c r="I380" i="2"/>
  <c r="J380" i="2" s="1"/>
  <c r="AB380" i="2"/>
  <c r="AC380" i="2"/>
  <c r="AD380" i="2" s="1"/>
  <c r="D380" i="2"/>
  <c r="AE381" i="2"/>
  <c r="AA381" i="2"/>
  <c r="W381" i="2"/>
  <c r="S381" i="2"/>
  <c r="K381" i="2"/>
  <c r="O381" i="2"/>
  <c r="G381" i="2"/>
  <c r="C381" i="2"/>
  <c r="E381" i="2" s="1"/>
  <c r="F381" i="2" s="1"/>
  <c r="AF381" i="2" l="1"/>
  <c r="AG381" i="2"/>
  <c r="AH381" i="2" s="1"/>
  <c r="T381" i="2"/>
  <c r="U381" i="2"/>
  <c r="V381" i="2" s="1"/>
  <c r="L381" i="2"/>
  <c r="M381" i="2"/>
  <c r="N381" i="2" s="1"/>
  <c r="X381" i="2"/>
  <c r="Y381" i="2"/>
  <c r="Z381" i="2" s="1"/>
  <c r="H381" i="2"/>
  <c r="I381" i="2"/>
  <c r="J381" i="2" s="1"/>
  <c r="P381" i="2"/>
  <c r="Q381" i="2"/>
  <c r="R381" i="2" s="1"/>
  <c r="AB381" i="2"/>
  <c r="AC381" i="2"/>
  <c r="AD381" i="2" s="1"/>
  <c r="D381" i="2"/>
  <c r="AE382" i="2"/>
  <c r="AA382" i="2"/>
  <c r="W382" i="2"/>
  <c r="S382" i="2"/>
  <c r="O382" i="2"/>
  <c r="K382" i="2"/>
  <c r="G382" i="2"/>
  <c r="C382" i="2"/>
  <c r="E382" i="2" s="1"/>
  <c r="F382" i="2" s="1"/>
  <c r="P382" i="2" l="1"/>
  <c r="Q382" i="2"/>
  <c r="R382" i="2" s="1"/>
  <c r="T382" i="2"/>
  <c r="U382" i="2"/>
  <c r="V382" i="2" s="1"/>
  <c r="X382" i="2"/>
  <c r="Y382" i="2"/>
  <c r="Z382" i="2" s="1"/>
  <c r="AF382" i="2"/>
  <c r="AG382" i="2"/>
  <c r="AH382" i="2" s="1"/>
  <c r="H382" i="2"/>
  <c r="I382" i="2"/>
  <c r="J382" i="2" s="1"/>
  <c r="L382" i="2"/>
  <c r="M382" i="2"/>
  <c r="N382" i="2" s="1"/>
  <c r="AB382" i="2"/>
  <c r="AC382" i="2"/>
  <c r="AD382" i="2" s="1"/>
  <c r="D382" i="2"/>
  <c r="AE383" i="2"/>
  <c r="AA383" i="2"/>
  <c r="S383" i="2"/>
  <c r="O383" i="2"/>
  <c r="W383" i="2"/>
  <c r="K383" i="2"/>
  <c r="C383" i="2"/>
  <c r="E383" i="2" s="1"/>
  <c r="F383" i="2" s="1"/>
  <c r="G383" i="2"/>
  <c r="AF383" i="2" l="1"/>
  <c r="AG383" i="2"/>
  <c r="AH383" i="2" s="1"/>
  <c r="H383" i="2"/>
  <c r="I383" i="2"/>
  <c r="J383" i="2" s="1"/>
  <c r="P383" i="2"/>
  <c r="Q383" i="2"/>
  <c r="R383" i="2" s="1"/>
  <c r="T383" i="2"/>
  <c r="U383" i="2"/>
  <c r="V383" i="2" s="1"/>
  <c r="X383" i="2"/>
  <c r="Y383" i="2"/>
  <c r="Z383" i="2" s="1"/>
  <c r="L383" i="2"/>
  <c r="M383" i="2"/>
  <c r="N383" i="2" s="1"/>
  <c r="AB383" i="2"/>
  <c r="AC383" i="2"/>
  <c r="AD383" i="2" s="1"/>
  <c r="D383" i="2"/>
  <c r="AE384" i="2"/>
  <c r="AA384" i="2"/>
  <c r="W384" i="2"/>
  <c r="S384" i="2"/>
  <c r="K384" i="2"/>
  <c r="O384" i="2"/>
  <c r="G384" i="2"/>
  <c r="C384" i="2"/>
  <c r="E384" i="2" s="1"/>
  <c r="F384" i="2" s="1"/>
  <c r="T384" i="2" l="1"/>
  <c r="U384" i="2"/>
  <c r="V384" i="2" s="1"/>
  <c r="AF384" i="2"/>
  <c r="AG384" i="2"/>
  <c r="AH384" i="2" s="1"/>
  <c r="X384" i="2"/>
  <c r="Y384" i="2"/>
  <c r="Z384" i="2" s="1"/>
  <c r="L384" i="2"/>
  <c r="M384" i="2"/>
  <c r="N384" i="2" s="1"/>
  <c r="H384" i="2"/>
  <c r="I384" i="2"/>
  <c r="J384" i="2" s="1"/>
  <c r="P384" i="2"/>
  <c r="Q384" i="2"/>
  <c r="R384" i="2" s="1"/>
  <c r="AB384" i="2"/>
  <c r="AC384" i="2"/>
  <c r="AD384" i="2" s="1"/>
  <c r="D384" i="2"/>
  <c r="AE385" i="2"/>
  <c r="AA385" i="2"/>
  <c r="W385" i="2"/>
  <c r="S385" i="2"/>
  <c r="K385" i="2"/>
  <c r="O385" i="2"/>
  <c r="G385" i="2"/>
  <c r="C385" i="2"/>
  <c r="E385" i="2" s="1"/>
  <c r="F385" i="2" s="1"/>
  <c r="AF385" i="2" l="1"/>
  <c r="AG385" i="2"/>
  <c r="AH385" i="2" s="1"/>
  <c r="T385" i="2"/>
  <c r="U385" i="2"/>
  <c r="V385" i="2" s="1"/>
  <c r="X385" i="2"/>
  <c r="Y385" i="2"/>
  <c r="Z385" i="2" s="1"/>
  <c r="L385" i="2"/>
  <c r="M385" i="2"/>
  <c r="N385" i="2" s="1"/>
  <c r="H385" i="2"/>
  <c r="I385" i="2"/>
  <c r="J385" i="2" s="1"/>
  <c r="P385" i="2"/>
  <c r="Q385" i="2"/>
  <c r="R385" i="2" s="1"/>
  <c r="AB385" i="2"/>
  <c r="AC385" i="2"/>
  <c r="AD385" i="2" s="1"/>
  <c r="D385" i="2"/>
  <c r="AE386" i="2"/>
  <c r="AA386" i="2"/>
  <c r="W386" i="2"/>
  <c r="S386" i="2"/>
  <c r="O386" i="2"/>
  <c r="K386" i="2"/>
  <c r="G386" i="2"/>
  <c r="C386" i="2"/>
  <c r="E386" i="2" s="1"/>
  <c r="F386" i="2" s="1"/>
  <c r="P386" i="2" l="1"/>
  <c r="Q386" i="2"/>
  <c r="R386" i="2" s="1"/>
  <c r="T386" i="2"/>
  <c r="U386" i="2"/>
  <c r="V386" i="2" s="1"/>
  <c r="X386" i="2"/>
  <c r="Y386" i="2"/>
  <c r="Z386" i="2" s="1"/>
  <c r="AF386" i="2"/>
  <c r="AG386" i="2"/>
  <c r="AH386" i="2" s="1"/>
  <c r="H386" i="2"/>
  <c r="I386" i="2"/>
  <c r="J386" i="2" s="1"/>
  <c r="L386" i="2"/>
  <c r="M386" i="2"/>
  <c r="N386" i="2" s="1"/>
  <c r="AB386" i="2"/>
  <c r="AC386" i="2"/>
  <c r="AD386" i="2" s="1"/>
  <c r="D386" i="2"/>
  <c r="AE387" i="2"/>
  <c r="AA387" i="2"/>
  <c r="W387" i="2"/>
  <c r="S387" i="2"/>
  <c r="O387" i="2"/>
  <c r="K387" i="2"/>
  <c r="G387" i="2"/>
  <c r="C387" i="2"/>
  <c r="E387" i="2" s="1"/>
  <c r="F387" i="2" s="1"/>
  <c r="AF387" i="2" l="1"/>
  <c r="AG387" i="2"/>
  <c r="AH387" i="2" s="1"/>
  <c r="H387" i="2"/>
  <c r="I387" i="2"/>
  <c r="J387" i="2" s="1"/>
  <c r="P387" i="2"/>
  <c r="Q387" i="2"/>
  <c r="R387" i="2" s="1"/>
  <c r="T387" i="2"/>
  <c r="U387" i="2"/>
  <c r="V387" i="2" s="1"/>
  <c r="X387" i="2"/>
  <c r="Y387" i="2"/>
  <c r="Z387" i="2" s="1"/>
  <c r="L387" i="2"/>
  <c r="M387" i="2"/>
  <c r="N387" i="2" s="1"/>
  <c r="AB387" i="2"/>
  <c r="AC387" i="2"/>
  <c r="AD387" i="2" s="1"/>
  <c r="D387" i="2"/>
  <c r="AE388" i="2"/>
  <c r="AA388" i="2"/>
  <c r="W388" i="2"/>
  <c r="S388" i="2"/>
  <c r="O388" i="2"/>
  <c r="K388" i="2"/>
  <c r="G388" i="2"/>
  <c r="C388" i="2"/>
  <c r="E388" i="2" s="1"/>
  <c r="F388" i="2" s="1"/>
  <c r="P388" i="2" l="1"/>
  <c r="Q388" i="2"/>
  <c r="R388" i="2" s="1"/>
  <c r="T388" i="2"/>
  <c r="U388" i="2"/>
  <c r="V388" i="2" s="1"/>
  <c r="X388" i="2"/>
  <c r="Y388" i="2"/>
  <c r="Z388" i="2" s="1"/>
  <c r="AF388" i="2"/>
  <c r="AG388" i="2"/>
  <c r="AH388" i="2" s="1"/>
  <c r="H388" i="2"/>
  <c r="I388" i="2"/>
  <c r="J388" i="2" s="1"/>
  <c r="L388" i="2"/>
  <c r="M388" i="2"/>
  <c r="N388" i="2" s="1"/>
  <c r="AB388" i="2"/>
  <c r="AC388" i="2"/>
  <c r="AD388" i="2" s="1"/>
  <c r="D388" i="2"/>
  <c r="AE389" i="2"/>
  <c r="AA389" i="2"/>
  <c r="W389" i="2"/>
  <c r="S389" i="2"/>
  <c r="K389" i="2"/>
  <c r="O389" i="2"/>
  <c r="G389" i="2"/>
  <c r="C389" i="2"/>
  <c r="E389" i="2" s="1"/>
  <c r="F389" i="2" s="1"/>
  <c r="AF389" i="2" l="1"/>
  <c r="AG389" i="2"/>
  <c r="AH389" i="2" s="1"/>
  <c r="T389" i="2"/>
  <c r="U389" i="2"/>
  <c r="V389" i="2" s="1"/>
  <c r="H389" i="2"/>
  <c r="I389" i="2"/>
  <c r="J389" i="2" s="1"/>
  <c r="L389" i="2"/>
  <c r="M389" i="2"/>
  <c r="N389" i="2" s="1"/>
  <c r="X389" i="2"/>
  <c r="Y389" i="2"/>
  <c r="Z389" i="2" s="1"/>
  <c r="P389" i="2"/>
  <c r="Q389" i="2"/>
  <c r="R389" i="2" s="1"/>
  <c r="AB389" i="2"/>
  <c r="AC389" i="2"/>
  <c r="AD389" i="2" s="1"/>
  <c r="D389" i="2"/>
  <c r="AE390" i="2"/>
  <c r="AA390" i="2"/>
  <c r="W390" i="2"/>
  <c r="O390" i="2"/>
  <c r="S390" i="2"/>
  <c r="K390" i="2"/>
  <c r="G390" i="2"/>
  <c r="C390" i="2"/>
  <c r="E390" i="2" s="1"/>
  <c r="F390" i="2" s="1"/>
  <c r="T390" i="2" l="1"/>
  <c r="U390" i="2"/>
  <c r="V390" i="2" s="1"/>
  <c r="P390" i="2"/>
  <c r="Q390" i="2"/>
  <c r="R390" i="2" s="1"/>
  <c r="X390" i="2"/>
  <c r="Y390" i="2"/>
  <c r="Z390" i="2" s="1"/>
  <c r="AF390" i="2"/>
  <c r="AG390" i="2"/>
  <c r="AH390" i="2" s="1"/>
  <c r="H390" i="2"/>
  <c r="I390" i="2"/>
  <c r="J390" i="2" s="1"/>
  <c r="L390" i="2"/>
  <c r="M390" i="2"/>
  <c r="N390" i="2" s="1"/>
  <c r="AB390" i="2"/>
  <c r="AC390" i="2"/>
  <c r="AD390" i="2" s="1"/>
  <c r="D390" i="2"/>
  <c r="AE391" i="2"/>
  <c r="AA391" i="2"/>
  <c r="W391" i="2"/>
  <c r="S391" i="2"/>
  <c r="O391" i="2"/>
  <c r="K391" i="2"/>
  <c r="G391" i="2"/>
  <c r="C391" i="2"/>
  <c r="E391" i="2" s="1"/>
  <c r="F391" i="2" s="1"/>
  <c r="P391" i="2" l="1"/>
  <c r="Q391" i="2"/>
  <c r="R391" i="2" s="1"/>
  <c r="T391" i="2"/>
  <c r="U391" i="2"/>
  <c r="V391" i="2" s="1"/>
  <c r="H391" i="2"/>
  <c r="I391" i="2"/>
  <c r="J391" i="2" s="1"/>
  <c r="AF391" i="2"/>
  <c r="AG391" i="2"/>
  <c r="AH391" i="2" s="1"/>
  <c r="X391" i="2"/>
  <c r="Y391" i="2"/>
  <c r="Z391" i="2" s="1"/>
  <c r="L391" i="2"/>
  <c r="M391" i="2"/>
  <c r="N391" i="2" s="1"/>
  <c r="AB391" i="2"/>
  <c r="AC391" i="2"/>
  <c r="AD391" i="2" s="1"/>
  <c r="D391" i="2"/>
  <c r="AE392" i="2"/>
  <c r="AA392" i="2"/>
  <c r="W392" i="2"/>
  <c r="S392" i="2"/>
  <c r="O392" i="2"/>
  <c r="K392" i="2"/>
  <c r="G392" i="2"/>
  <c r="C392" i="2"/>
  <c r="E392" i="2" s="1"/>
  <c r="F392" i="2" s="1"/>
  <c r="P392" i="2" l="1"/>
  <c r="Q392" i="2"/>
  <c r="R392" i="2" s="1"/>
  <c r="T392" i="2"/>
  <c r="U392" i="2"/>
  <c r="V392" i="2" s="1"/>
  <c r="AF392" i="2"/>
  <c r="AG392" i="2"/>
  <c r="AH392" i="2" s="1"/>
  <c r="H392" i="2"/>
  <c r="I392" i="2"/>
  <c r="J392" i="2" s="1"/>
  <c r="X392" i="2"/>
  <c r="Y392" i="2"/>
  <c r="Z392" i="2" s="1"/>
  <c r="L392" i="2"/>
  <c r="M392" i="2"/>
  <c r="N392" i="2" s="1"/>
  <c r="AB392" i="2"/>
  <c r="AC392" i="2"/>
  <c r="AD392" i="2" s="1"/>
  <c r="D392" i="2"/>
  <c r="AE393" i="2"/>
  <c r="AA393" i="2"/>
  <c r="W393" i="2"/>
  <c r="S393" i="2"/>
  <c r="K393" i="2"/>
  <c r="O393" i="2"/>
  <c r="G393" i="2"/>
  <c r="C393" i="2"/>
  <c r="E393" i="2" s="1"/>
  <c r="F393" i="2" s="1"/>
  <c r="L393" i="2" l="1"/>
  <c r="M393" i="2"/>
  <c r="N393" i="2" s="1"/>
  <c r="T393" i="2"/>
  <c r="U393" i="2"/>
  <c r="V393" i="2" s="1"/>
  <c r="H393" i="2"/>
  <c r="I393" i="2"/>
  <c r="J393" i="2" s="1"/>
  <c r="AF393" i="2"/>
  <c r="AG393" i="2"/>
  <c r="AH393" i="2" s="1"/>
  <c r="X393" i="2"/>
  <c r="Y393" i="2"/>
  <c r="Z393" i="2" s="1"/>
  <c r="P393" i="2"/>
  <c r="Q393" i="2"/>
  <c r="R393" i="2" s="1"/>
  <c r="AB393" i="2"/>
  <c r="AC393" i="2"/>
  <c r="AD393" i="2" s="1"/>
  <c r="D393" i="2"/>
  <c r="AE394" i="2"/>
  <c r="AA394" i="2"/>
  <c r="W394" i="2"/>
  <c r="O394" i="2"/>
  <c r="S394" i="2"/>
  <c r="G394" i="2"/>
  <c r="K394" i="2"/>
  <c r="C394" i="2"/>
  <c r="E394" i="2" s="1"/>
  <c r="F394" i="2" s="1"/>
  <c r="AF394" i="2" l="1"/>
  <c r="AG394" i="2"/>
  <c r="AH394" i="2" s="1"/>
  <c r="T394" i="2"/>
  <c r="U394" i="2"/>
  <c r="V394" i="2" s="1"/>
  <c r="P394" i="2"/>
  <c r="Q394" i="2"/>
  <c r="R394" i="2" s="1"/>
  <c r="L394" i="2"/>
  <c r="M394" i="2"/>
  <c r="N394" i="2" s="1"/>
  <c r="X394" i="2"/>
  <c r="Y394" i="2"/>
  <c r="Z394" i="2" s="1"/>
  <c r="H394" i="2"/>
  <c r="I394" i="2"/>
  <c r="J394" i="2" s="1"/>
  <c r="AB394" i="2"/>
  <c r="AC394" i="2"/>
  <c r="AD394" i="2" s="1"/>
  <c r="D394" i="2"/>
  <c r="AE395" i="2"/>
  <c r="AA395" i="2"/>
  <c r="W395" i="2"/>
  <c r="S395" i="2"/>
  <c r="O395" i="2"/>
  <c r="K395" i="2"/>
  <c r="C395" i="2"/>
  <c r="E395" i="2" s="1"/>
  <c r="F395" i="2" s="1"/>
  <c r="G395" i="2"/>
  <c r="P395" i="2" l="1"/>
  <c r="Q395" i="2"/>
  <c r="R395" i="2" s="1"/>
  <c r="T395" i="2"/>
  <c r="U395" i="2"/>
  <c r="V395" i="2" s="1"/>
  <c r="AF395" i="2"/>
  <c r="AG395" i="2"/>
  <c r="AH395" i="2" s="1"/>
  <c r="H395" i="2"/>
  <c r="I395" i="2"/>
  <c r="J395" i="2" s="1"/>
  <c r="X395" i="2"/>
  <c r="Y395" i="2"/>
  <c r="Z395" i="2" s="1"/>
  <c r="L395" i="2"/>
  <c r="M395" i="2"/>
  <c r="N395" i="2" s="1"/>
  <c r="AB395" i="2"/>
  <c r="AC395" i="2"/>
  <c r="AD395" i="2" s="1"/>
  <c r="D395" i="2"/>
  <c r="AE396" i="2"/>
  <c r="AA396" i="2"/>
  <c r="W396" i="2"/>
  <c r="S396" i="2"/>
  <c r="K396" i="2"/>
  <c r="G396" i="2"/>
  <c r="O396" i="2"/>
  <c r="C396" i="2"/>
  <c r="E396" i="2" s="1"/>
  <c r="F396" i="2" s="1"/>
  <c r="L396" i="2" l="1"/>
  <c r="M396" i="2"/>
  <c r="N396" i="2" s="1"/>
  <c r="T396" i="2"/>
  <c r="U396" i="2"/>
  <c r="V396" i="2" s="1"/>
  <c r="X396" i="2"/>
  <c r="Y396" i="2"/>
  <c r="Z396" i="2" s="1"/>
  <c r="AF396" i="2"/>
  <c r="AG396" i="2"/>
  <c r="AH396" i="2" s="1"/>
  <c r="P396" i="2"/>
  <c r="Q396" i="2"/>
  <c r="R396" i="2" s="1"/>
  <c r="H396" i="2"/>
  <c r="I396" i="2"/>
  <c r="J396" i="2" s="1"/>
  <c r="AB396" i="2"/>
  <c r="AC396" i="2"/>
  <c r="AD396" i="2" s="1"/>
  <c r="D396" i="2"/>
  <c r="AE397" i="2"/>
  <c r="W397" i="2"/>
  <c r="AA397" i="2"/>
  <c r="S397" i="2"/>
  <c r="K397" i="2"/>
  <c r="O397" i="2"/>
  <c r="G397" i="2"/>
  <c r="C397" i="2"/>
  <c r="E397" i="2" s="1"/>
  <c r="F397" i="2" s="1"/>
  <c r="T397" i="2" l="1"/>
  <c r="U397" i="2"/>
  <c r="V397" i="2" s="1"/>
  <c r="L397" i="2"/>
  <c r="M397" i="2"/>
  <c r="N397" i="2" s="1"/>
  <c r="H397" i="2"/>
  <c r="I397" i="2"/>
  <c r="J397" i="2" s="1"/>
  <c r="AF397" i="2"/>
  <c r="AG397" i="2"/>
  <c r="AH397" i="2" s="1"/>
  <c r="AB397" i="2"/>
  <c r="AC397" i="2"/>
  <c r="AD397" i="2" s="1"/>
  <c r="P397" i="2"/>
  <c r="Q397" i="2"/>
  <c r="R397" i="2" s="1"/>
  <c r="X397" i="2"/>
  <c r="Y397" i="2"/>
  <c r="Z397" i="2" s="1"/>
  <c r="D397" i="2"/>
  <c r="AE398" i="2"/>
  <c r="AA398" i="2"/>
  <c r="W398" i="2"/>
  <c r="S398" i="2"/>
  <c r="O398" i="2"/>
  <c r="K398" i="2"/>
  <c r="G398" i="2"/>
  <c r="C398" i="2"/>
  <c r="E398" i="2" s="1"/>
  <c r="F398" i="2" s="1"/>
  <c r="T398" i="2" l="1"/>
  <c r="U398" i="2"/>
  <c r="V398" i="2" s="1"/>
  <c r="AF398" i="2"/>
  <c r="AG398" i="2"/>
  <c r="AH398" i="2" s="1"/>
  <c r="H398" i="2"/>
  <c r="I398" i="2"/>
  <c r="J398" i="2" s="1"/>
  <c r="P398" i="2"/>
  <c r="Q398" i="2"/>
  <c r="R398" i="2" s="1"/>
  <c r="X398" i="2"/>
  <c r="Y398" i="2"/>
  <c r="Z398" i="2" s="1"/>
  <c r="L398" i="2"/>
  <c r="M398" i="2"/>
  <c r="N398" i="2" s="1"/>
  <c r="AB398" i="2"/>
  <c r="AC398" i="2"/>
  <c r="AD398" i="2" s="1"/>
  <c r="D398" i="2"/>
  <c r="AE399" i="2"/>
  <c r="AA399" i="2"/>
  <c r="S399" i="2"/>
  <c r="O399" i="2"/>
  <c r="W399" i="2"/>
  <c r="K399" i="2"/>
  <c r="C399" i="2"/>
  <c r="E399" i="2" s="1"/>
  <c r="F399" i="2" s="1"/>
  <c r="G399" i="2"/>
  <c r="X399" i="2" l="1"/>
  <c r="Y399" i="2"/>
  <c r="Z399" i="2" s="1"/>
  <c r="P399" i="2"/>
  <c r="Q399" i="2"/>
  <c r="R399" i="2" s="1"/>
  <c r="T399" i="2"/>
  <c r="U399" i="2"/>
  <c r="V399" i="2" s="1"/>
  <c r="AF399" i="2"/>
  <c r="AG399" i="2"/>
  <c r="AH399" i="2" s="1"/>
  <c r="H399" i="2"/>
  <c r="I399" i="2"/>
  <c r="J399" i="2" s="1"/>
  <c r="L399" i="2"/>
  <c r="M399" i="2"/>
  <c r="N399" i="2" s="1"/>
  <c r="AB399" i="2"/>
  <c r="AC399" i="2"/>
  <c r="AD399" i="2" s="1"/>
  <c r="D399" i="2"/>
  <c r="AE400" i="2"/>
  <c r="AA400" i="2"/>
  <c r="W400" i="2"/>
  <c r="S400" i="2"/>
  <c r="K400" i="2"/>
  <c r="O400" i="2"/>
  <c r="G400" i="2"/>
  <c r="C400" i="2"/>
  <c r="E400" i="2" s="1"/>
  <c r="F400" i="2" s="1"/>
  <c r="L400" i="2" l="1"/>
  <c r="M400" i="2"/>
  <c r="N400" i="2" s="1"/>
  <c r="AF400" i="2"/>
  <c r="AG400" i="2"/>
  <c r="AH400" i="2" s="1"/>
  <c r="T400" i="2"/>
  <c r="U400" i="2"/>
  <c r="V400" i="2" s="1"/>
  <c r="H400" i="2"/>
  <c r="I400" i="2"/>
  <c r="J400" i="2" s="1"/>
  <c r="X400" i="2"/>
  <c r="Y400" i="2"/>
  <c r="Z400" i="2" s="1"/>
  <c r="P400" i="2"/>
  <c r="Q400" i="2"/>
  <c r="R400" i="2" s="1"/>
  <c r="AB400" i="2"/>
  <c r="AC400" i="2"/>
  <c r="AD400" i="2" s="1"/>
  <c r="D400" i="2"/>
  <c r="AE401" i="2"/>
  <c r="AA401" i="2"/>
  <c r="W401" i="2"/>
  <c r="S401" i="2"/>
  <c r="K401" i="2"/>
  <c r="O401" i="2"/>
  <c r="G401" i="2"/>
  <c r="C401" i="2"/>
  <c r="E401" i="2" s="1"/>
  <c r="F401" i="2" s="1"/>
  <c r="L401" i="2" l="1"/>
  <c r="M401" i="2"/>
  <c r="N401" i="2" s="1"/>
  <c r="T401" i="2"/>
  <c r="U401" i="2"/>
  <c r="V401" i="2" s="1"/>
  <c r="X401" i="2"/>
  <c r="Y401" i="2"/>
  <c r="Z401" i="2" s="1"/>
  <c r="AF401" i="2"/>
  <c r="AG401" i="2"/>
  <c r="AH401" i="2" s="1"/>
  <c r="H401" i="2"/>
  <c r="I401" i="2"/>
  <c r="J401" i="2" s="1"/>
  <c r="P401" i="2"/>
  <c r="Q401" i="2"/>
  <c r="R401" i="2" s="1"/>
  <c r="AB401" i="2"/>
  <c r="AC401" i="2"/>
  <c r="AD401" i="2" s="1"/>
  <c r="D401" i="2"/>
  <c r="AE402" i="2"/>
  <c r="AA402" i="2"/>
  <c r="W402" i="2"/>
  <c r="S402" i="2"/>
  <c r="O402" i="2"/>
  <c r="K402" i="2"/>
  <c r="G402" i="2"/>
  <c r="C402" i="2"/>
  <c r="E402" i="2" s="1"/>
  <c r="F402" i="2" s="1"/>
  <c r="P402" i="2" l="1"/>
  <c r="Q402" i="2"/>
  <c r="R402" i="2" s="1"/>
  <c r="AF402" i="2"/>
  <c r="AG402" i="2"/>
  <c r="AH402" i="2" s="1"/>
  <c r="T402" i="2"/>
  <c r="U402" i="2"/>
  <c r="V402" i="2" s="1"/>
  <c r="H402" i="2"/>
  <c r="I402" i="2"/>
  <c r="J402" i="2" s="1"/>
  <c r="X402" i="2"/>
  <c r="Y402" i="2"/>
  <c r="Z402" i="2" s="1"/>
  <c r="L402" i="2"/>
  <c r="M402" i="2"/>
  <c r="N402" i="2" s="1"/>
  <c r="AB402" i="2"/>
  <c r="AC402" i="2"/>
  <c r="AD402" i="2" s="1"/>
  <c r="D402" i="2"/>
  <c r="AE403" i="2"/>
  <c r="AA403" i="2"/>
  <c r="W403" i="2"/>
  <c r="S403" i="2"/>
  <c r="O403" i="2"/>
  <c r="K403" i="2"/>
  <c r="G403" i="2"/>
  <c r="C403" i="2"/>
  <c r="E403" i="2" s="1"/>
  <c r="F403" i="2" s="1"/>
  <c r="P403" i="2" l="1"/>
  <c r="Q403" i="2"/>
  <c r="R403" i="2" s="1"/>
  <c r="AF403" i="2"/>
  <c r="AG403" i="2"/>
  <c r="AH403" i="2" s="1"/>
  <c r="T403" i="2"/>
  <c r="U403" i="2"/>
  <c r="V403" i="2" s="1"/>
  <c r="X403" i="2"/>
  <c r="Y403" i="2"/>
  <c r="Z403" i="2" s="1"/>
  <c r="H403" i="2"/>
  <c r="I403" i="2"/>
  <c r="J403" i="2" s="1"/>
  <c r="L403" i="2"/>
  <c r="M403" i="2"/>
  <c r="N403" i="2" s="1"/>
  <c r="AB403" i="2"/>
  <c r="AC403" i="2"/>
  <c r="AD403" i="2" s="1"/>
  <c r="D403" i="2"/>
  <c r="AE404" i="2"/>
  <c r="AA404" i="2"/>
  <c r="W404" i="2"/>
  <c r="S404" i="2"/>
  <c r="O404" i="2"/>
  <c r="K404" i="2"/>
  <c r="G404" i="2"/>
  <c r="C404" i="2"/>
  <c r="E404" i="2" s="1"/>
  <c r="F404" i="2" s="1"/>
  <c r="AF404" i="2" l="1"/>
  <c r="AG404" i="2"/>
  <c r="AH404" i="2" s="1"/>
  <c r="P404" i="2"/>
  <c r="Q404" i="2"/>
  <c r="R404" i="2" s="1"/>
  <c r="T404" i="2"/>
  <c r="U404" i="2"/>
  <c r="V404" i="2" s="1"/>
  <c r="H404" i="2"/>
  <c r="I404" i="2"/>
  <c r="J404" i="2" s="1"/>
  <c r="X404" i="2"/>
  <c r="Y404" i="2"/>
  <c r="Z404" i="2" s="1"/>
  <c r="L404" i="2"/>
  <c r="M404" i="2"/>
  <c r="N404" i="2" s="1"/>
  <c r="AB404" i="2"/>
  <c r="AC404" i="2"/>
  <c r="AD404" i="2" s="1"/>
  <c r="D404" i="2"/>
  <c r="AE405" i="2"/>
  <c r="AA405" i="2"/>
  <c r="W405" i="2"/>
  <c r="S405" i="2"/>
  <c r="K405" i="2"/>
  <c r="O405" i="2"/>
  <c r="G405" i="2"/>
  <c r="C405" i="2"/>
  <c r="E405" i="2" s="1"/>
  <c r="F405" i="2" s="1"/>
  <c r="L405" i="2" l="1"/>
  <c r="M405" i="2"/>
  <c r="N405" i="2" s="1"/>
  <c r="AF405" i="2"/>
  <c r="AG405" i="2"/>
  <c r="AH405" i="2" s="1"/>
  <c r="T405" i="2"/>
  <c r="U405" i="2"/>
  <c r="V405" i="2" s="1"/>
  <c r="H405" i="2"/>
  <c r="I405" i="2"/>
  <c r="J405" i="2" s="1"/>
  <c r="X405" i="2"/>
  <c r="Y405" i="2"/>
  <c r="Z405" i="2" s="1"/>
  <c r="P405" i="2"/>
  <c r="Q405" i="2"/>
  <c r="R405" i="2" s="1"/>
  <c r="AB405" i="2"/>
  <c r="AC405" i="2"/>
  <c r="AD405" i="2" s="1"/>
  <c r="D405" i="2"/>
  <c r="AE406" i="2"/>
  <c r="AA406" i="2"/>
  <c r="W406" i="2"/>
  <c r="O406" i="2"/>
  <c r="S406" i="2"/>
  <c r="K406" i="2"/>
  <c r="G406" i="2"/>
  <c r="C406" i="2"/>
  <c r="E406" i="2" s="1"/>
  <c r="F406" i="2" s="1"/>
  <c r="T406" i="2" l="1"/>
  <c r="U406" i="2"/>
  <c r="V406" i="2" s="1"/>
  <c r="AF406" i="2"/>
  <c r="AG406" i="2"/>
  <c r="AH406" i="2" s="1"/>
  <c r="P406" i="2"/>
  <c r="Q406" i="2"/>
  <c r="R406" i="2" s="1"/>
  <c r="H406" i="2"/>
  <c r="I406" i="2"/>
  <c r="J406" i="2" s="1"/>
  <c r="X406" i="2"/>
  <c r="Y406" i="2"/>
  <c r="Z406" i="2" s="1"/>
  <c r="L406" i="2"/>
  <c r="M406" i="2"/>
  <c r="N406" i="2" s="1"/>
  <c r="AB406" i="2"/>
  <c r="AC406" i="2"/>
  <c r="AD406" i="2" s="1"/>
  <c r="D406" i="2"/>
  <c r="AE407" i="2"/>
  <c r="AA407" i="2"/>
  <c r="W407" i="2"/>
  <c r="S407" i="2"/>
  <c r="O407" i="2"/>
  <c r="K407" i="2"/>
  <c r="G407" i="2"/>
  <c r="C407" i="2"/>
  <c r="E407" i="2" s="1"/>
  <c r="F407" i="2" s="1"/>
  <c r="P407" i="2" l="1"/>
  <c r="Q407" i="2"/>
  <c r="R407" i="2" s="1"/>
  <c r="AF407" i="2"/>
  <c r="AG407" i="2"/>
  <c r="AH407" i="2" s="1"/>
  <c r="T407" i="2"/>
  <c r="U407" i="2"/>
  <c r="V407" i="2" s="1"/>
  <c r="H407" i="2"/>
  <c r="I407" i="2"/>
  <c r="J407" i="2" s="1"/>
  <c r="X407" i="2"/>
  <c r="Y407" i="2"/>
  <c r="Z407" i="2" s="1"/>
  <c r="L407" i="2"/>
  <c r="M407" i="2"/>
  <c r="N407" i="2" s="1"/>
  <c r="AB407" i="2"/>
  <c r="AC407" i="2"/>
  <c r="AD407" i="2" s="1"/>
  <c r="D407" i="2"/>
  <c r="AE408" i="2"/>
  <c r="AA408" i="2"/>
  <c r="W408" i="2"/>
  <c r="S408" i="2"/>
  <c r="O408" i="2"/>
  <c r="K408" i="2"/>
  <c r="G408" i="2"/>
  <c r="C408" i="2"/>
  <c r="E408" i="2" s="1"/>
  <c r="F408" i="2" s="1"/>
  <c r="P408" i="2" l="1"/>
  <c r="Q408" i="2"/>
  <c r="R408" i="2" s="1"/>
  <c r="AF408" i="2"/>
  <c r="AG408" i="2"/>
  <c r="AH408" i="2" s="1"/>
  <c r="T408" i="2"/>
  <c r="U408" i="2"/>
  <c r="V408" i="2" s="1"/>
  <c r="X408" i="2"/>
  <c r="Y408" i="2"/>
  <c r="Z408" i="2" s="1"/>
  <c r="H408" i="2"/>
  <c r="I408" i="2"/>
  <c r="J408" i="2" s="1"/>
  <c r="L408" i="2"/>
  <c r="M408" i="2"/>
  <c r="N408" i="2" s="1"/>
  <c r="AB408" i="2"/>
  <c r="AC408" i="2"/>
  <c r="AD408" i="2" s="1"/>
  <c r="D408" i="2"/>
  <c r="AE409" i="2"/>
  <c r="AA409" i="2"/>
  <c r="W409" i="2"/>
  <c r="S409" i="2"/>
  <c r="K409" i="2"/>
  <c r="O409" i="2"/>
  <c r="G409" i="2"/>
  <c r="C409" i="2"/>
  <c r="E409" i="2" s="1"/>
  <c r="F409" i="2" s="1"/>
  <c r="AF409" i="2" l="1"/>
  <c r="AG409" i="2"/>
  <c r="AH409" i="2" s="1"/>
  <c r="T409" i="2"/>
  <c r="U409" i="2"/>
  <c r="V409" i="2" s="1"/>
  <c r="H409" i="2"/>
  <c r="I409" i="2"/>
  <c r="J409" i="2" s="1"/>
  <c r="X409" i="2"/>
  <c r="Y409" i="2"/>
  <c r="Z409" i="2" s="1"/>
  <c r="L409" i="2"/>
  <c r="M409" i="2"/>
  <c r="N409" i="2" s="1"/>
  <c r="P409" i="2"/>
  <c r="Q409" i="2"/>
  <c r="R409" i="2" s="1"/>
  <c r="AB409" i="2"/>
  <c r="AC409" i="2"/>
  <c r="AD409" i="2" s="1"/>
  <c r="D409" i="2"/>
  <c r="AE410" i="2"/>
  <c r="AA410" i="2"/>
  <c r="W410" i="2"/>
  <c r="O410" i="2"/>
  <c r="S410" i="2"/>
  <c r="K410" i="2"/>
  <c r="G410" i="2"/>
  <c r="C410" i="2"/>
  <c r="E410" i="2" s="1"/>
  <c r="F410" i="2" s="1"/>
  <c r="AF410" i="2" l="1"/>
  <c r="AG410" i="2"/>
  <c r="AH410" i="2" s="1"/>
  <c r="P410" i="2"/>
  <c r="Q410" i="2"/>
  <c r="R410" i="2" s="1"/>
  <c r="H410" i="2"/>
  <c r="I410" i="2"/>
  <c r="J410" i="2" s="1"/>
  <c r="X410" i="2"/>
  <c r="Y410" i="2"/>
  <c r="Z410" i="2" s="1"/>
  <c r="T410" i="2"/>
  <c r="U410" i="2"/>
  <c r="V410" i="2" s="1"/>
  <c r="L410" i="2"/>
  <c r="M410" i="2"/>
  <c r="N410" i="2" s="1"/>
  <c r="AB410" i="2"/>
  <c r="AC410" i="2"/>
  <c r="AD410" i="2" s="1"/>
  <c r="D410" i="2"/>
  <c r="AE411" i="2"/>
  <c r="AA411" i="2"/>
  <c r="W411" i="2"/>
  <c r="S411" i="2"/>
  <c r="O411" i="2"/>
  <c r="K411" i="2"/>
  <c r="C411" i="2"/>
  <c r="E411" i="2" s="1"/>
  <c r="F411" i="2" s="1"/>
  <c r="G411" i="2"/>
  <c r="P411" i="2" l="1"/>
  <c r="Q411" i="2"/>
  <c r="R411" i="2" s="1"/>
  <c r="H411" i="2"/>
  <c r="I411" i="2"/>
  <c r="J411" i="2" s="1"/>
  <c r="T411" i="2"/>
  <c r="U411" i="2"/>
  <c r="V411" i="2" s="1"/>
  <c r="X411" i="2"/>
  <c r="Y411" i="2"/>
  <c r="Z411" i="2" s="1"/>
  <c r="AF411" i="2"/>
  <c r="AG411" i="2"/>
  <c r="AH411" i="2" s="1"/>
  <c r="L411" i="2"/>
  <c r="M411" i="2"/>
  <c r="N411" i="2" s="1"/>
  <c r="AB411" i="2"/>
  <c r="AC411" i="2"/>
  <c r="AD411" i="2" s="1"/>
  <c r="D411" i="2"/>
  <c r="AE412" i="2"/>
  <c r="AA412" i="2"/>
  <c r="W412" i="2"/>
  <c r="S412" i="2"/>
  <c r="K412" i="2"/>
  <c r="O412" i="2"/>
  <c r="G412" i="2"/>
  <c r="C412" i="2"/>
  <c r="E412" i="2" s="1"/>
  <c r="F412" i="2" s="1"/>
  <c r="AF412" i="2" l="1"/>
  <c r="AG412" i="2"/>
  <c r="AH412" i="2" s="1"/>
  <c r="L412" i="2"/>
  <c r="M412" i="2"/>
  <c r="N412" i="2" s="1"/>
  <c r="T412" i="2"/>
  <c r="U412" i="2"/>
  <c r="V412" i="2" s="1"/>
  <c r="H412" i="2"/>
  <c r="I412" i="2"/>
  <c r="J412" i="2" s="1"/>
  <c r="X412" i="2"/>
  <c r="Y412" i="2"/>
  <c r="Z412" i="2" s="1"/>
  <c r="P412" i="2"/>
  <c r="Q412" i="2"/>
  <c r="R412" i="2" s="1"/>
  <c r="AB412" i="2"/>
  <c r="AC412" i="2"/>
  <c r="AD412" i="2" s="1"/>
  <c r="D412" i="2"/>
  <c r="AE413" i="2"/>
  <c r="W413" i="2"/>
  <c r="AA413" i="2"/>
  <c r="S413" i="2"/>
  <c r="K413" i="2"/>
  <c r="O413" i="2"/>
  <c r="G413" i="2"/>
  <c r="C413" i="2"/>
  <c r="E413" i="2" s="1"/>
  <c r="F413" i="2" s="1"/>
  <c r="AF413" i="2" l="1"/>
  <c r="AG413" i="2"/>
  <c r="AH413" i="2" s="1"/>
  <c r="T413" i="2"/>
  <c r="U413" i="2"/>
  <c r="V413" i="2" s="1"/>
  <c r="H413" i="2"/>
  <c r="I413" i="2"/>
  <c r="J413" i="2" s="1"/>
  <c r="AB413" i="2"/>
  <c r="AC413" i="2"/>
  <c r="AD413" i="2" s="1"/>
  <c r="L413" i="2"/>
  <c r="M413" i="2"/>
  <c r="N413" i="2" s="1"/>
  <c r="P413" i="2"/>
  <c r="Q413" i="2"/>
  <c r="R413" i="2" s="1"/>
  <c r="X413" i="2"/>
  <c r="Y413" i="2"/>
  <c r="Z413" i="2" s="1"/>
  <c r="D413" i="2"/>
  <c r="AE414" i="2"/>
  <c r="AA414" i="2"/>
  <c r="W414" i="2"/>
  <c r="S414" i="2"/>
  <c r="O414" i="2"/>
  <c r="K414" i="2"/>
  <c r="G414" i="2"/>
  <c r="C414" i="2"/>
  <c r="E414" i="2" s="1"/>
  <c r="F414" i="2" s="1"/>
  <c r="AF414" i="2" l="1"/>
  <c r="AG414" i="2"/>
  <c r="AH414" i="2" s="1"/>
  <c r="T414" i="2"/>
  <c r="U414" i="2"/>
  <c r="V414" i="2" s="1"/>
  <c r="H414" i="2"/>
  <c r="I414" i="2"/>
  <c r="J414" i="2" s="1"/>
  <c r="X414" i="2"/>
  <c r="Y414" i="2"/>
  <c r="Z414" i="2" s="1"/>
  <c r="P414" i="2"/>
  <c r="Q414" i="2"/>
  <c r="R414" i="2" s="1"/>
  <c r="L414" i="2"/>
  <c r="M414" i="2"/>
  <c r="N414" i="2" s="1"/>
  <c r="AB414" i="2"/>
  <c r="AC414" i="2"/>
  <c r="AD414" i="2" s="1"/>
  <c r="D414" i="2"/>
  <c r="AE415" i="2"/>
  <c r="AA415" i="2"/>
  <c r="S415" i="2"/>
  <c r="W415" i="2"/>
  <c r="O415" i="2"/>
  <c r="K415" i="2"/>
  <c r="G415" i="2"/>
  <c r="C415" i="2"/>
  <c r="E415" i="2" s="1"/>
  <c r="F415" i="2" s="1"/>
  <c r="X415" i="2" l="1"/>
  <c r="Y415" i="2"/>
  <c r="Z415" i="2" s="1"/>
  <c r="AF415" i="2"/>
  <c r="AG415" i="2"/>
  <c r="AH415" i="2" s="1"/>
  <c r="T415" i="2"/>
  <c r="U415" i="2"/>
  <c r="V415" i="2" s="1"/>
  <c r="P415" i="2"/>
  <c r="Q415" i="2"/>
  <c r="R415" i="2" s="1"/>
  <c r="H415" i="2"/>
  <c r="I415" i="2"/>
  <c r="J415" i="2" s="1"/>
  <c r="L415" i="2"/>
  <c r="M415" i="2"/>
  <c r="N415" i="2" s="1"/>
  <c r="AB415" i="2"/>
  <c r="AC415" i="2"/>
  <c r="AD415" i="2" s="1"/>
  <c r="D415" i="2"/>
  <c r="AE416" i="2"/>
  <c r="AA416" i="2"/>
  <c r="W416" i="2"/>
  <c r="S416" i="2"/>
  <c r="K416" i="2"/>
  <c r="O416" i="2"/>
  <c r="G416" i="2"/>
  <c r="C416" i="2"/>
  <c r="E416" i="2" s="1"/>
  <c r="F416" i="2" s="1"/>
  <c r="L416" i="2" l="1"/>
  <c r="M416" i="2"/>
  <c r="N416" i="2" s="1"/>
  <c r="AF416" i="2"/>
  <c r="AG416" i="2"/>
  <c r="AH416" i="2" s="1"/>
  <c r="T416" i="2"/>
  <c r="U416" i="2"/>
  <c r="V416" i="2" s="1"/>
  <c r="H416" i="2"/>
  <c r="I416" i="2"/>
  <c r="J416" i="2" s="1"/>
  <c r="X416" i="2"/>
  <c r="Y416" i="2"/>
  <c r="Z416" i="2" s="1"/>
  <c r="P416" i="2"/>
  <c r="Q416" i="2"/>
  <c r="R416" i="2" s="1"/>
  <c r="AB416" i="2"/>
  <c r="AC416" i="2"/>
  <c r="AD416" i="2" s="1"/>
  <c r="D416" i="2"/>
  <c r="AE417" i="2"/>
  <c r="AA417" i="2"/>
  <c r="W417" i="2"/>
  <c r="S417" i="2"/>
  <c r="K417" i="2"/>
  <c r="O417" i="2"/>
  <c r="G417" i="2"/>
  <c r="C417" i="2"/>
  <c r="E417" i="2" s="1"/>
  <c r="F417" i="2" s="1"/>
  <c r="L417" i="2" l="1"/>
  <c r="M417" i="2"/>
  <c r="N417" i="2" s="1"/>
  <c r="AF417" i="2"/>
  <c r="AG417" i="2"/>
  <c r="AH417" i="2" s="1"/>
  <c r="T417" i="2"/>
  <c r="U417" i="2"/>
  <c r="V417" i="2" s="1"/>
  <c r="H417" i="2"/>
  <c r="I417" i="2"/>
  <c r="J417" i="2" s="1"/>
  <c r="X417" i="2"/>
  <c r="Y417" i="2"/>
  <c r="Z417" i="2" s="1"/>
  <c r="P417" i="2"/>
  <c r="Q417" i="2"/>
  <c r="R417" i="2" s="1"/>
  <c r="AB417" i="2"/>
  <c r="AC417" i="2"/>
  <c r="AD417" i="2" s="1"/>
  <c r="D417" i="2"/>
  <c r="AE418" i="2"/>
  <c r="AA418" i="2"/>
  <c r="W418" i="2"/>
  <c r="S418" i="2"/>
  <c r="O418" i="2"/>
  <c r="K418" i="2"/>
  <c r="G418" i="2"/>
  <c r="C418" i="2"/>
  <c r="E418" i="2" s="1"/>
  <c r="F418" i="2" s="1"/>
  <c r="L418" i="2" l="1"/>
  <c r="M418" i="2"/>
  <c r="N418" i="2" s="1"/>
  <c r="AB418" i="2"/>
  <c r="AC418" i="2"/>
  <c r="AD418" i="2" s="1"/>
  <c r="P418" i="2"/>
  <c r="Q418" i="2"/>
  <c r="R418" i="2" s="1"/>
  <c r="AF418" i="2"/>
  <c r="AG418" i="2"/>
  <c r="AH418" i="2" s="1"/>
  <c r="T418" i="2"/>
  <c r="U418" i="2"/>
  <c r="V418" i="2" s="1"/>
  <c r="H418" i="2"/>
  <c r="I418" i="2"/>
  <c r="J418" i="2" s="1"/>
  <c r="X418" i="2"/>
  <c r="Y418" i="2"/>
  <c r="Z418" i="2" s="1"/>
  <c r="D418" i="2"/>
  <c r="AE419" i="2"/>
  <c r="AA419" i="2"/>
  <c r="W419" i="2"/>
  <c r="S419" i="2"/>
  <c r="O419" i="2"/>
  <c r="K419" i="2"/>
  <c r="G419" i="2"/>
  <c r="C419" i="2"/>
  <c r="E419" i="2" s="1"/>
  <c r="F419" i="2" s="1"/>
  <c r="L419" i="2" l="1"/>
  <c r="M419" i="2"/>
  <c r="N419" i="2" s="1"/>
  <c r="AB419" i="2"/>
  <c r="AC419" i="2"/>
  <c r="AD419" i="2" s="1"/>
  <c r="P419" i="2"/>
  <c r="Q419" i="2"/>
  <c r="R419" i="2" s="1"/>
  <c r="AF419" i="2"/>
  <c r="AG419" i="2"/>
  <c r="AH419" i="2" s="1"/>
  <c r="T419" i="2"/>
  <c r="U419" i="2"/>
  <c r="V419" i="2" s="1"/>
  <c r="H419" i="2"/>
  <c r="I419" i="2"/>
  <c r="J419" i="2" s="1"/>
  <c r="X419" i="2"/>
  <c r="Y419" i="2"/>
  <c r="Z419" i="2" s="1"/>
  <c r="D419" i="2"/>
  <c r="AE420" i="2"/>
  <c r="AA420" i="2"/>
  <c r="W420" i="2"/>
  <c r="S420" i="2"/>
  <c r="O420" i="2"/>
  <c r="K420" i="2"/>
  <c r="G420" i="2"/>
  <c r="C420" i="2"/>
  <c r="E420" i="2" s="1"/>
  <c r="F420" i="2" s="1"/>
  <c r="L420" i="2" l="1"/>
  <c r="M420" i="2"/>
  <c r="N420" i="2" s="1"/>
  <c r="P420" i="2"/>
  <c r="Q420" i="2"/>
  <c r="R420" i="2" s="1"/>
  <c r="AF420" i="2"/>
  <c r="AG420" i="2"/>
  <c r="AH420" i="2" s="1"/>
  <c r="T420" i="2"/>
  <c r="U420" i="2"/>
  <c r="V420" i="2" s="1"/>
  <c r="H420" i="2"/>
  <c r="I420" i="2"/>
  <c r="J420" i="2" s="1"/>
  <c r="X420" i="2"/>
  <c r="Y420" i="2"/>
  <c r="Z420" i="2" s="1"/>
  <c r="AB420" i="2"/>
  <c r="AC420" i="2"/>
  <c r="AD420" i="2" s="1"/>
  <c r="D420" i="2"/>
  <c r="AE421" i="2"/>
  <c r="AA421" i="2"/>
  <c r="W421" i="2"/>
  <c r="S421" i="2"/>
  <c r="K421" i="2"/>
  <c r="O421" i="2"/>
  <c r="G421" i="2"/>
  <c r="C421" i="2"/>
  <c r="E421" i="2" s="1"/>
  <c r="F421" i="2" s="1"/>
  <c r="P421" i="2" l="1"/>
  <c r="Q421" i="2"/>
  <c r="R421" i="2" s="1"/>
  <c r="AB421" i="2"/>
  <c r="AC421" i="2"/>
  <c r="AD421" i="2" s="1"/>
  <c r="L421" i="2"/>
  <c r="M421" i="2"/>
  <c r="N421" i="2" s="1"/>
  <c r="AF421" i="2"/>
  <c r="AG421" i="2"/>
  <c r="AH421" i="2" s="1"/>
  <c r="T421" i="2"/>
  <c r="U421" i="2"/>
  <c r="V421" i="2" s="1"/>
  <c r="H421" i="2"/>
  <c r="I421" i="2"/>
  <c r="J421" i="2" s="1"/>
  <c r="X421" i="2"/>
  <c r="Y421" i="2"/>
  <c r="Z421" i="2" s="1"/>
  <c r="D421" i="2"/>
  <c r="AE422" i="2"/>
  <c r="AA422" i="2"/>
  <c r="W422" i="2"/>
  <c r="O422" i="2"/>
  <c r="K422" i="2"/>
  <c r="S422" i="2"/>
  <c r="G422" i="2"/>
  <c r="C422" i="2"/>
  <c r="E422" i="2" s="1"/>
  <c r="F422" i="2" s="1"/>
  <c r="T422" i="2" l="1"/>
  <c r="U422" i="2"/>
  <c r="V422" i="2" s="1"/>
  <c r="AB422" i="2"/>
  <c r="AC422" i="2"/>
  <c r="AD422" i="2" s="1"/>
  <c r="L422" i="2"/>
  <c r="M422" i="2"/>
  <c r="N422" i="2" s="1"/>
  <c r="AF422" i="2"/>
  <c r="AG422" i="2"/>
  <c r="AH422" i="2" s="1"/>
  <c r="P422" i="2"/>
  <c r="Q422" i="2"/>
  <c r="R422" i="2" s="1"/>
  <c r="H422" i="2"/>
  <c r="I422" i="2"/>
  <c r="J422" i="2" s="1"/>
  <c r="X422" i="2"/>
  <c r="Y422" i="2"/>
  <c r="Z422" i="2" s="1"/>
  <c r="D422" i="2"/>
  <c r="AE423" i="2"/>
  <c r="AA423" i="2"/>
  <c r="W423" i="2"/>
  <c r="S423" i="2"/>
  <c r="O423" i="2"/>
  <c r="K423" i="2"/>
  <c r="C423" i="2"/>
  <c r="E423" i="2" s="1"/>
  <c r="F423" i="2" s="1"/>
  <c r="G423" i="2"/>
  <c r="H423" i="2" l="1"/>
  <c r="I423" i="2"/>
  <c r="J423" i="2" s="1"/>
  <c r="AB423" i="2"/>
  <c r="AC423" i="2"/>
  <c r="AD423" i="2" s="1"/>
  <c r="P423" i="2"/>
  <c r="Q423" i="2"/>
  <c r="R423" i="2" s="1"/>
  <c r="AF423" i="2"/>
  <c r="AG423" i="2"/>
  <c r="AH423" i="2" s="1"/>
  <c r="T423" i="2"/>
  <c r="U423" i="2"/>
  <c r="V423" i="2" s="1"/>
  <c r="X423" i="2"/>
  <c r="Y423" i="2"/>
  <c r="Z423" i="2" s="1"/>
  <c r="L423" i="2"/>
  <c r="M423" i="2"/>
  <c r="N423" i="2" s="1"/>
  <c r="D423" i="2"/>
  <c r="AE424" i="2"/>
  <c r="AA424" i="2"/>
  <c r="W424" i="2"/>
  <c r="S424" i="2"/>
  <c r="O424" i="2"/>
  <c r="K424" i="2"/>
  <c r="G424" i="2"/>
  <c r="C424" i="2"/>
  <c r="E424" i="2" s="1"/>
  <c r="F424" i="2" s="1"/>
  <c r="L424" i="2" l="1"/>
  <c r="M424" i="2"/>
  <c r="N424" i="2" s="1"/>
  <c r="AB424" i="2"/>
  <c r="AC424" i="2"/>
  <c r="AD424" i="2" s="1"/>
  <c r="P424" i="2"/>
  <c r="Q424" i="2"/>
  <c r="R424" i="2" s="1"/>
  <c r="AF424" i="2"/>
  <c r="AG424" i="2"/>
  <c r="AH424" i="2" s="1"/>
  <c r="T424" i="2"/>
  <c r="U424" i="2"/>
  <c r="V424" i="2" s="1"/>
  <c r="H424" i="2"/>
  <c r="I424" i="2"/>
  <c r="J424" i="2" s="1"/>
  <c r="X424" i="2"/>
  <c r="Y424" i="2"/>
  <c r="Z424" i="2" s="1"/>
  <c r="D424" i="2"/>
  <c r="AE425" i="2"/>
  <c r="AA425" i="2"/>
  <c r="W425" i="2"/>
  <c r="S425" i="2"/>
  <c r="K425" i="2"/>
  <c r="O425" i="2"/>
  <c r="G425" i="2"/>
  <c r="C425" i="2"/>
  <c r="E425" i="2" s="1"/>
  <c r="F425" i="2" s="1"/>
  <c r="P425" i="2" l="1"/>
  <c r="Q425" i="2"/>
  <c r="R425" i="2" s="1"/>
  <c r="AB425" i="2"/>
  <c r="AC425" i="2"/>
  <c r="AD425" i="2" s="1"/>
  <c r="L425" i="2"/>
  <c r="M425" i="2"/>
  <c r="N425" i="2" s="1"/>
  <c r="AF425" i="2"/>
  <c r="AG425" i="2"/>
  <c r="AH425" i="2" s="1"/>
  <c r="T425" i="2"/>
  <c r="U425" i="2"/>
  <c r="V425" i="2" s="1"/>
  <c r="H425" i="2"/>
  <c r="I425" i="2"/>
  <c r="J425" i="2" s="1"/>
  <c r="X425" i="2"/>
  <c r="Y425" i="2"/>
  <c r="Z425" i="2" s="1"/>
  <c r="D425" i="2"/>
  <c r="AE426" i="2"/>
  <c r="AA426" i="2"/>
  <c r="W426" i="2"/>
  <c r="O426" i="2"/>
  <c r="S426" i="2"/>
  <c r="G426" i="2"/>
  <c r="K426" i="2"/>
  <c r="C426" i="2"/>
  <c r="E426" i="2" s="1"/>
  <c r="F426" i="2" s="1"/>
  <c r="H426" i="2" l="1"/>
  <c r="I426" i="2"/>
  <c r="J426" i="2" s="1"/>
  <c r="AB426" i="2"/>
  <c r="AC426" i="2"/>
  <c r="AD426" i="2" s="1"/>
  <c r="T426" i="2"/>
  <c r="U426" i="2"/>
  <c r="V426" i="2" s="1"/>
  <c r="AF426" i="2"/>
  <c r="AG426" i="2"/>
  <c r="AH426" i="2" s="1"/>
  <c r="P426" i="2"/>
  <c r="Q426" i="2"/>
  <c r="R426" i="2" s="1"/>
  <c r="L426" i="2"/>
  <c r="M426" i="2"/>
  <c r="N426" i="2" s="1"/>
  <c r="X426" i="2"/>
  <c r="Y426" i="2"/>
  <c r="Z426" i="2" s="1"/>
  <c r="D426" i="2"/>
  <c r="AE427" i="2"/>
  <c r="AA427" i="2"/>
  <c r="W427" i="2"/>
  <c r="S427" i="2"/>
  <c r="O427" i="2"/>
  <c r="K427" i="2"/>
  <c r="C427" i="2"/>
  <c r="E427" i="2" s="1"/>
  <c r="F427" i="2" s="1"/>
  <c r="G427" i="2"/>
  <c r="H427" i="2" l="1"/>
  <c r="I427" i="2"/>
  <c r="J427" i="2" s="1"/>
  <c r="L427" i="2"/>
  <c r="M427" i="2"/>
  <c r="N427" i="2" s="1"/>
  <c r="AB427" i="2"/>
  <c r="AC427" i="2"/>
  <c r="AD427" i="2" s="1"/>
  <c r="P427" i="2"/>
  <c r="Q427" i="2"/>
  <c r="R427" i="2" s="1"/>
  <c r="AF427" i="2"/>
  <c r="AG427" i="2"/>
  <c r="AH427" i="2" s="1"/>
  <c r="T427" i="2"/>
  <c r="U427" i="2"/>
  <c r="V427" i="2" s="1"/>
  <c r="X427" i="2"/>
  <c r="Y427" i="2"/>
  <c r="Z427" i="2" s="1"/>
  <c r="D427" i="2"/>
  <c r="AE428" i="2"/>
  <c r="AA428" i="2"/>
  <c r="W428" i="2"/>
  <c r="S428" i="2"/>
  <c r="K428" i="2"/>
  <c r="G428" i="2"/>
  <c r="C428" i="2"/>
  <c r="E428" i="2" s="1"/>
  <c r="F428" i="2" s="1"/>
  <c r="O428" i="2"/>
  <c r="P428" i="2" l="1"/>
  <c r="Q428" i="2"/>
  <c r="R428" i="2" s="1"/>
  <c r="H428" i="2"/>
  <c r="I428" i="2"/>
  <c r="J428" i="2" s="1"/>
  <c r="AB428" i="2"/>
  <c r="AC428" i="2"/>
  <c r="AD428" i="2" s="1"/>
  <c r="L428" i="2"/>
  <c r="M428" i="2"/>
  <c r="N428" i="2" s="1"/>
  <c r="AF428" i="2"/>
  <c r="AG428" i="2"/>
  <c r="AH428" i="2" s="1"/>
  <c r="T428" i="2"/>
  <c r="U428" i="2"/>
  <c r="V428" i="2" s="1"/>
  <c r="X428" i="2"/>
  <c r="Y428" i="2"/>
  <c r="Z428" i="2" s="1"/>
  <c r="D428" i="2"/>
  <c r="AE429" i="2"/>
  <c r="AA429" i="2"/>
  <c r="W429" i="2"/>
  <c r="S429" i="2"/>
  <c r="K429" i="2"/>
  <c r="O429" i="2"/>
  <c r="G429" i="2"/>
  <c r="C429" i="2"/>
  <c r="E429" i="2" s="1"/>
  <c r="F429" i="2" s="1"/>
  <c r="P429" i="2" l="1"/>
  <c r="Q429" i="2"/>
  <c r="R429" i="2" s="1"/>
  <c r="L429" i="2"/>
  <c r="M429" i="2"/>
  <c r="N429" i="2" s="1"/>
  <c r="AF429" i="2"/>
  <c r="AG429" i="2"/>
  <c r="AH429" i="2" s="1"/>
  <c r="T429" i="2"/>
  <c r="U429" i="2"/>
  <c r="V429" i="2" s="1"/>
  <c r="H429" i="2"/>
  <c r="I429" i="2"/>
  <c r="J429" i="2" s="1"/>
  <c r="X429" i="2"/>
  <c r="Y429" i="2"/>
  <c r="Z429" i="2" s="1"/>
  <c r="AB429" i="2"/>
  <c r="AC429" i="2"/>
  <c r="AD429" i="2" s="1"/>
  <c r="D429" i="2"/>
  <c r="AE430" i="2"/>
  <c r="AA430" i="2"/>
  <c r="W430" i="2"/>
  <c r="S430" i="2"/>
  <c r="O430" i="2"/>
  <c r="K430" i="2"/>
  <c r="G430" i="2"/>
  <c r="C430" i="2"/>
  <c r="E430" i="2" s="1"/>
  <c r="F430" i="2" s="1"/>
  <c r="AB430" i="2" l="1"/>
  <c r="AC430" i="2"/>
  <c r="AD430" i="2" s="1"/>
  <c r="P430" i="2"/>
  <c r="Q430" i="2"/>
  <c r="R430" i="2" s="1"/>
  <c r="AF430" i="2"/>
  <c r="AG430" i="2"/>
  <c r="AH430" i="2" s="1"/>
  <c r="L430" i="2"/>
  <c r="M430" i="2"/>
  <c r="N430" i="2" s="1"/>
  <c r="T430" i="2"/>
  <c r="U430" i="2"/>
  <c r="V430" i="2" s="1"/>
  <c r="H430" i="2"/>
  <c r="I430" i="2"/>
  <c r="J430" i="2" s="1"/>
  <c r="X430" i="2"/>
  <c r="Y430" i="2"/>
  <c r="Z430" i="2" s="1"/>
  <c r="D430" i="2"/>
  <c r="AE431" i="2"/>
  <c r="AA431" i="2"/>
  <c r="S431" i="2"/>
  <c r="O431" i="2"/>
  <c r="K431" i="2"/>
  <c r="W431" i="2"/>
  <c r="C431" i="2"/>
  <c r="E431" i="2" s="1"/>
  <c r="F431" i="2" s="1"/>
  <c r="G431" i="2"/>
  <c r="H431" i="2" l="1"/>
  <c r="I431" i="2"/>
  <c r="J431" i="2" s="1"/>
  <c r="AB431" i="2"/>
  <c r="AC431" i="2"/>
  <c r="AD431" i="2" s="1"/>
  <c r="L431" i="2"/>
  <c r="M431" i="2"/>
  <c r="N431" i="2" s="1"/>
  <c r="AF431" i="2"/>
  <c r="AG431" i="2"/>
  <c r="AH431" i="2" s="1"/>
  <c r="P431" i="2"/>
  <c r="Q431" i="2"/>
  <c r="R431" i="2" s="1"/>
  <c r="T431" i="2"/>
  <c r="U431" i="2"/>
  <c r="V431" i="2" s="1"/>
  <c r="X431" i="2"/>
  <c r="Y431" i="2"/>
  <c r="Z431" i="2" s="1"/>
  <c r="D431" i="2"/>
  <c r="AE432" i="2"/>
  <c r="AA432" i="2"/>
  <c r="W432" i="2"/>
  <c r="S432" i="2"/>
  <c r="K432" i="2"/>
  <c r="O432" i="2"/>
  <c r="G432" i="2"/>
  <c r="C432" i="2"/>
  <c r="E432" i="2" s="1"/>
  <c r="F432" i="2" s="1"/>
  <c r="P432" i="2" l="1"/>
  <c r="Q432" i="2"/>
  <c r="R432" i="2" s="1"/>
  <c r="AB432" i="2"/>
  <c r="AC432" i="2"/>
  <c r="AD432" i="2" s="1"/>
  <c r="L432" i="2"/>
  <c r="M432" i="2"/>
  <c r="N432" i="2" s="1"/>
  <c r="AF432" i="2"/>
  <c r="AG432" i="2"/>
  <c r="AH432" i="2" s="1"/>
  <c r="T432" i="2"/>
  <c r="U432" i="2"/>
  <c r="V432" i="2" s="1"/>
  <c r="H432" i="2"/>
  <c r="I432" i="2"/>
  <c r="J432" i="2" s="1"/>
  <c r="X432" i="2"/>
  <c r="Y432" i="2"/>
  <c r="Z432" i="2" s="1"/>
  <c r="D432" i="2"/>
  <c r="AE433" i="2"/>
  <c r="W433" i="2"/>
  <c r="AA433" i="2"/>
  <c r="S433" i="2"/>
  <c r="K433" i="2"/>
  <c r="O433" i="2"/>
  <c r="G433" i="2"/>
  <c r="C433" i="2"/>
  <c r="E433" i="2" s="1"/>
  <c r="F433" i="2" s="1"/>
  <c r="P433" i="2" l="1"/>
  <c r="Q433" i="2"/>
  <c r="R433" i="2" s="1"/>
  <c r="X433" i="2"/>
  <c r="Y433" i="2"/>
  <c r="Z433" i="2" s="1"/>
  <c r="L433" i="2"/>
  <c r="M433" i="2"/>
  <c r="N433" i="2" s="1"/>
  <c r="AF433" i="2"/>
  <c r="AG433" i="2"/>
  <c r="AH433" i="2" s="1"/>
  <c r="T433" i="2"/>
  <c r="U433" i="2"/>
  <c r="V433" i="2" s="1"/>
  <c r="H433" i="2"/>
  <c r="I433" i="2"/>
  <c r="J433" i="2" s="1"/>
  <c r="AB433" i="2"/>
  <c r="AC433" i="2"/>
  <c r="AD433" i="2" s="1"/>
  <c r="D433" i="2"/>
  <c r="AE434" i="2"/>
  <c r="AA434" i="2"/>
  <c r="W434" i="2"/>
  <c r="S434" i="2"/>
  <c r="O434" i="2"/>
  <c r="K434" i="2"/>
  <c r="G434" i="2"/>
  <c r="C434" i="2"/>
  <c r="E434" i="2" s="1"/>
  <c r="F434" i="2" s="1"/>
  <c r="L434" i="2" l="1"/>
  <c r="M434" i="2"/>
  <c r="N434" i="2" s="1"/>
  <c r="AB434" i="2"/>
  <c r="AC434" i="2"/>
  <c r="AD434" i="2" s="1"/>
  <c r="P434" i="2"/>
  <c r="Q434" i="2"/>
  <c r="R434" i="2" s="1"/>
  <c r="AF434" i="2"/>
  <c r="AG434" i="2"/>
  <c r="AH434" i="2" s="1"/>
  <c r="T434" i="2"/>
  <c r="U434" i="2"/>
  <c r="V434" i="2" s="1"/>
  <c r="H434" i="2"/>
  <c r="I434" i="2"/>
  <c r="J434" i="2" s="1"/>
  <c r="X434" i="2"/>
  <c r="Y434" i="2"/>
  <c r="Z434" i="2" s="1"/>
  <c r="D434" i="2"/>
  <c r="AE435" i="2"/>
  <c r="AA435" i="2"/>
  <c r="W435" i="2"/>
  <c r="S435" i="2"/>
  <c r="O435" i="2"/>
  <c r="K435" i="2"/>
  <c r="G435" i="2"/>
  <c r="C435" i="2"/>
  <c r="E435" i="2" s="1"/>
  <c r="F435" i="2" s="1"/>
  <c r="AB435" i="2" l="1"/>
  <c r="AC435" i="2"/>
  <c r="AD435" i="2" s="1"/>
  <c r="P435" i="2"/>
  <c r="Q435" i="2"/>
  <c r="R435" i="2" s="1"/>
  <c r="AF435" i="2"/>
  <c r="AG435" i="2"/>
  <c r="AH435" i="2" s="1"/>
  <c r="T435" i="2"/>
  <c r="U435" i="2"/>
  <c r="V435" i="2" s="1"/>
  <c r="H435" i="2"/>
  <c r="I435" i="2"/>
  <c r="J435" i="2" s="1"/>
  <c r="X435" i="2"/>
  <c r="Y435" i="2"/>
  <c r="Z435" i="2" s="1"/>
  <c r="L435" i="2"/>
  <c r="M435" i="2"/>
  <c r="N435" i="2" s="1"/>
  <c r="D435" i="2"/>
  <c r="AE436" i="2"/>
  <c r="AA436" i="2"/>
  <c r="S436" i="2"/>
  <c r="W436" i="2"/>
  <c r="O436" i="2"/>
  <c r="K436" i="2"/>
  <c r="G436" i="2"/>
  <c r="C436" i="2"/>
  <c r="E436" i="2" s="1"/>
  <c r="F436" i="2" s="1"/>
  <c r="L436" i="2" l="1"/>
  <c r="M436" i="2"/>
  <c r="N436" i="2" s="1"/>
  <c r="AB436" i="2"/>
  <c r="AC436" i="2"/>
  <c r="AD436" i="2" s="1"/>
  <c r="P436" i="2"/>
  <c r="Q436" i="2"/>
  <c r="R436" i="2" s="1"/>
  <c r="AF436" i="2"/>
  <c r="AG436" i="2"/>
  <c r="AH436" i="2" s="1"/>
  <c r="X436" i="2"/>
  <c r="Y436" i="2"/>
  <c r="Z436" i="2" s="1"/>
  <c r="H436" i="2"/>
  <c r="I436" i="2"/>
  <c r="J436" i="2" s="1"/>
  <c r="T436" i="2"/>
  <c r="U436" i="2"/>
  <c r="V436" i="2" s="1"/>
  <c r="D436" i="2"/>
  <c r="AE437" i="2"/>
  <c r="W437" i="2"/>
  <c r="AA437" i="2"/>
  <c r="S437" i="2"/>
  <c r="K437" i="2"/>
  <c r="O437" i="2"/>
  <c r="G437" i="2"/>
  <c r="C437" i="2"/>
  <c r="E437" i="2" s="1"/>
  <c r="F437" i="2" s="1"/>
  <c r="P437" i="2" l="1"/>
  <c r="Q437" i="2"/>
  <c r="R437" i="2" s="1"/>
  <c r="L437" i="2"/>
  <c r="M437" i="2"/>
  <c r="N437" i="2" s="1"/>
  <c r="AF437" i="2"/>
  <c r="AG437" i="2"/>
  <c r="AH437" i="2" s="1"/>
  <c r="T437" i="2"/>
  <c r="U437" i="2"/>
  <c r="V437" i="2" s="1"/>
  <c r="H437" i="2"/>
  <c r="I437" i="2"/>
  <c r="J437" i="2" s="1"/>
  <c r="AB437" i="2"/>
  <c r="AC437" i="2"/>
  <c r="AD437" i="2" s="1"/>
  <c r="X437" i="2"/>
  <c r="Y437" i="2"/>
  <c r="Z437" i="2" s="1"/>
  <c r="D437" i="2"/>
  <c r="AE438" i="2"/>
  <c r="AA438" i="2"/>
  <c r="W438" i="2"/>
  <c r="O438" i="2"/>
  <c r="K438" i="2"/>
  <c r="S438" i="2"/>
  <c r="G438" i="2"/>
  <c r="C438" i="2"/>
  <c r="E438" i="2" s="1"/>
  <c r="F438" i="2" s="1"/>
  <c r="T438" i="2" l="1"/>
  <c r="U438" i="2"/>
  <c r="V438" i="2" s="1"/>
  <c r="AB438" i="2"/>
  <c r="AC438" i="2"/>
  <c r="AD438" i="2" s="1"/>
  <c r="L438" i="2"/>
  <c r="M438" i="2"/>
  <c r="N438" i="2" s="1"/>
  <c r="AF438" i="2"/>
  <c r="AG438" i="2"/>
  <c r="AH438" i="2" s="1"/>
  <c r="P438" i="2"/>
  <c r="Q438" i="2"/>
  <c r="R438" i="2" s="1"/>
  <c r="H438" i="2"/>
  <c r="I438" i="2"/>
  <c r="J438" i="2" s="1"/>
  <c r="X438" i="2"/>
  <c r="Y438" i="2"/>
  <c r="Z438" i="2" s="1"/>
  <c r="D438" i="2"/>
  <c r="AE439" i="2"/>
  <c r="AA439" i="2"/>
  <c r="W439" i="2"/>
  <c r="S439" i="2"/>
  <c r="O439" i="2"/>
  <c r="K439" i="2"/>
  <c r="G439" i="2"/>
  <c r="C439" i="2"/>
  <c r="E439" i="2" s="1"/>
  <c r="F439" i="2" s="1"/>
  <c r="L439" i="2" l="1"/>
  <c r="M439" i="2"/>
  <c r="N439" i="2" s="1"/>
  <c r="AB439" i="2"/>
  <c r="AC439" i="2"/>
  <c r="AD439" i="2" s="1"/>
  <c r="P439" i="2"/>
  <c r="Q439" i="2"/>
  <c r="R439" i="2" s="1"/>
  <c r="AF439" i="2"/>
  <c r="AG439" i="2"/>
  <c r="AH439" i="2" s="1"/>
  <c r="T439" i="2"/>
  <c r="U439" i="2"/>
  <c r="V439" i="2" s="1"/>
  <c r="H439" i="2"/>
  <c r="I439" i="2"/>
  <c r="J439" i="2" s="1"/>
  <c r="X439" i="2"/>
  <c r="Y439" i="2"/>
  <c r="Z439" i="2" s="1"/>
  <c r="D439" i="2"/>
  <c r="AE440" i="2"/>
  <c r="AA440" i="2"/>
  <c r="W440" i="2"/>
  <c r="S440" i="2"/>
  <c r="O440" i="2"/>
  <c r="K440" i="2"/>
  <c r="G440" i="2"/>
  <c r="C440" i="2"/>
  <c r="E440" i="2" s="1"/>
  <c r="F440" i="2" s="1"/>
  <c r="L440" i="2" l="1"/>
  <c r="M440" i="2"/>
  <c r="N440" i="2" s="1"/>
  <c r="AB440" i="2"/>
  <c r="AC440" i="2"/>
  <c r="AD440" i="2" s="1"/>
  <c r="P440" i="2"/>
  <c r="Q440" i="2"/>
  <c r="R440" i="2" s="1"/>
  <c r="AF440" i="2"/>
  <c r="AG440" i="2"/>
  <c r="AH440" i="2" s="1"/>
  <c r="T440" i="2"/>
  <c r="U440" i="2"/>
  <c r="V440" i="2" s="1"/>
  <c r="H440" i="2"/>
  <c r="I440" i="2"/>
  <c r="J440" i="2" s="1"/>
  <c r="X440" i="2"/>
  <c r="Y440" i="2"/>
  <c r="Z440" i="2" s="1"/>
  <c r="D440" i="2"/>
  <c r="AE441" i="2"/>
  <c r="AA441" i="2"/>
  <c r="W441" i="2"/>
  <c r="S441" i="2"/>
  <c r="K441" i="2"/>
  <c r="O441" i="2"/>
  <c r="G441" i="2"/>
  <c r="C441" i="2"/>
  <c r="E441" i="2" s="1"/>
  <c r="F441" i="2" s="1"/>
  <c r="P441" i="2" l="1"/>
  <c r="Q441" i="2"/>
  <c r="R441" i="2" s="1"/>
  <c r="AB441" i="2"/>
  <c r="AC441" i="2"/>
  <c r="AD441" i="2" s="1"/>
  <c r="L441" i="2"/>
  <c r="M441" i="2"/>
  <c r="N441" i="2" s="1"/>
  <c r="AF441" i="2"/>
  <c r="AG441" i="2"/>
  <c r="AH441" i="2" s="1"/>
  <c r="T441" i="2"/>
  <c r="U441" i="2"/>
  <c r="V441" i="2" s="1"/>
  <c r="H441" i="2"/>
  <c r="I441" i="2"/>
  <c r="J441" i="2" s="1"/>
  <c r="X441" i="2"/>
  <c r="Y441" i="2"/>
  <c r="Z441" i="2" s="1"/>
  <c r="D441" i="2"/>
  <c r="AE442" i="2"/>
  <c r="AA442" i="2"/>
  <c r="W442" i="2"/>
  <c r="O442" i="2"/>
  <c r="S442" i="2"/>
  <c r="K442" i="2"/>
  <c r="G442" i="2"/>
  <c r="C442" i="2"/>
  <c r="E442" i="2" s="1"/>
  <c r="F442" i="2" s="1"/>
  <c r="L442" i="2" l="1"/>
  <c r="M442" i="2"/>
  <c r="N442" i="2" s="1"/>
  <c r="AB442" i="2"/>
  <c r="AC442" i="2"/>
  <c r="AD442" i="2" s="1"/>
  <c r="T442" i="2"/>
  <c r="U442" i="2"/>
  <c r="V442" i="2" s="1"/>
  <c r="AF442" i="2"/>
  <c r="AG442" i="2"/>
  <c r="AH442" i="2" s="1"/>
  <c r="P442" i="2"/>
  <c r="Q442" i="2"/>
  <c r="R442" i="2" s="1"/>
  <c r="H442" i="2"/>
  <c r="I442" i="2"/>
  <c r="J442" i="2" s="1"/>
  <c r="X442" i="2"/>
  <c r="Y442" i="2"/>
  <c r="Z442" i="2" s="1"/>
  <c r="D442" i="2"/>
  <c r="AE443" i="2"/>
  <c r="AA443" i="2"/>
  <c r="W443" i="2"/>
  <c r="S443" i="2"/>
  <c r="O443" i="2"/>
  <c r="K443" i="2"/>
  <c r="C443" i="2"/>
  <c r="E443" i="2" s="1"/>
  <c r="F443" i="2" s="1"/>
  <c r="G443" i="2"/>
  <c r="L443" i="2" l="1"/>
  <c r="M443" i="2"/>
  <c r="N443" i="2" s="1"/>
  <c r="AB443" i="2"/>
  <c r="AC443" i="2"/>
  <c r="AD443" i="2" s="1"/>
  <c r="P443" i="2"/>
  <c r="Q443" i="2"/>
  <c r="R443" i="2" s="1"/>
  <c r="AF443" i="2"/>
  <c r="AG443" i="2"/>
  <c r="AH443" i="2" s="1"/>
  <c r="H443" i="2"/>
  <c r="I443" i="2"/>
  <c r="J443" i="2" s="1"/>
  <c r="T443" i="2"/>
  <c r="U443" i="2"/>
  <c r="V443" i="2" s="1"/>
  <c r="X443" i="2"/>
  <c r="Y443" i="2"/>
  <c r="Z443" i="2" s="1"/>
  <c r="D443" i="2"/>
  <c r="AE444" i="2"/>
  <c r="AA444" i="2"/>
  <c r="W444" i="2"/>
  <c r="S444" i="2"/>
  <c r="K444" i="2"/>
  <c r="G444" i="2"/>
  <c r="O444" i="2"/>
  <c r="C444" i="2"/>
  <c r="E444" i="2" s="1"/>
  <c r="F444" i="2" s="1"/>
  <c r="H444" i="2" l="1"/>
  <c r="I444" i="2"/>
  <c r="J444" i="2" s="1"/>
  <c r="AB444" i="2"/>
  <c r="AC444" i="2"/>
  <c r="AD444" i="2" s="1"/>
  <c r="L444" i="2"/>
  <c r="M444" i="2"/>
  <c r="N444" i="2" s="1"/>
  <c r="AF444" i="2"/>
  <c r="AG444" i="2"/>
  <c r="AH444" i="2" s="1"/>
  <c r="T444" i="2"/>
  <c r="U444" i="2"/>
  <c r="V444" i="2" s="1"/>
  <c r="P444" i="2"/>
  <c r="Q444" i="2"/>
  <c r="R444" i="2" s="1"/>
  <c r="X444" i="2"/>
  <c r="Y444" i="2"/>
  <c r="Z444" i="2" s="1"/>
  <c r="D444" i="2"/>
  <c r="AE445" i="2"/>
  <c r="W445" i="2"/>
  <c r="AA445" i="2"/>
  <c r="S445" i="2"/>
  <c r="K445" i="2"/>
  <c r="O445" i="2"/>
  <c r="G445" i="2"/>
  <c r="C445" i="2"/>
  <c r="E445" i="2" s="1"/>
  <c r="F445" i="2" s="1"/>
  <c r="P445" i="2" l="1"/>
  <c r="Q445" i="2"/>
  <c r="R445" i="2" s="1"/>
  <c r="X445" i="2"/>
  <c r="Y445" i="2"/>
  <c r="Z445" i="2" s="1"/>
  <c r="L445" i="2"/>
  <c r="M445" i="2"/>
  <c r="N445" i="2" s="1"/>
  <c r="AF445" i="2"/>
  <c r="AG445" i="2"/>
  <c r="AH445" i="2" s="1"/>
  <c r="T445" i="2"/>
  <c r="U445" i="2"/>
  <c r="V445" i="2" s="1"/>
  <c r="H445" i="2"/>
  <c r="I445" i="2"/>
  <c r="J445" i="2" s="1"/>
  <c r="AB445" i="2"/>
  <c r="AC445" i="2"/>
  <c r="AD445" i="2" s="1"/>
  <c r="D445" i="2"/>
  <c r="AE446" i="2"/>
  <c r="AA446" i="2"/>
  <c r="W446" i="2"/>
  <c r="S446" i="2"/>
  <c r="O446" i="2"/>
  <c r="K446" i="2"/>
  <c r="G446" i="2"/>
  <c r="C446" i="2"/>
  <c r="E446" i="2" s="1"/>
  <c r="F446" i="2" s="1"/>
  <c r="L446" i="2" l="1"/>
  <c r="M446" i="2"/>
  <c r="N446" i="2" s="1"/>
  <c r="AB446" i="2"/>
  <c r="AC446" i="2"/>
  <c r="AD446" i="2" s="1"/>
  <c r="P446" i="2"/>
  <c r="Q446" i="2"/>
  <c r="R446" i="2" s="1"/>
  <c r="AF446" i="2"/>
  <c r="AG446" i="2"/>
  <c r="AH446" i="2" s="1"/>
  <c r="T446" i="2"/>
  <c r="U446" i="2"/>
  <c r="V446" i="2" s="1"/>
  <c r="H446" i="2"/>
  <c r="I446" i="2"/>
  <c r="J446" i="2" s="1"/>
  <c r="X446" i="2"/>
  <c r="Y446" i="2"/>
  <c r="Z446" i="2" s="1"/>
  <c r="D446" i="2"/>
  <c r="AE447" i="2"/>
  <c r="AA447" i="2"/>
  <c r="W447" i="2"/>
  <c r="S447" i="2"/>
  <c r="O447" i="2"/>
  <c r="K447" i="2"/>
  <c r="G447" i="2"/>
  <c r="C447" i="2"/>
  <c r="E447" i="2" s="1"/>
  <c r="F447" i="2" s="1"/>
  <c r="L447" i="2" l="1"/>
  <c r="M447" i="2"/>
  <c r="N447" i="2" s="1"/>
  <c r="P447" i="2"/>
  <c r="Q447" i="2"/>
  <c r="R447" i="2" s="1"/>
  <c r="AF447" i="2"/>
  <c r="AG447" i="2"/>
  <c r="AH447" i="2" s="1"/>
  <c r="T447" i="2"/>
  <c r="U447" i="2"/>
  <c r="V447" i="2" s="1"/>
  <c r="H447" i="2"/>
  <c r="I447" i="2"/>
  <c r="J447" i="2" s="1"/>
  <c r="X447" i="2"/>
  <c r="Y447" i="2"/>
  <c r="Z447" i="2" s="1"/>
  <c r="AB447" i="2"/>
  <c r="AC447" i="2"/>
  <c r="AD447" i="2" s="1"/>
  <c r="D447" i="2"/>
  <c r="AE448" i="2"/>
  <c r="AA448" i="2"/>
  <c r="W448" i="2"/>
  <c r="S448" i="2"/>
  <c r="K448" i="2"/>
  <c r="O448" i="2"/>
  <c r="G448" i="2"/>
  <c r="C448" i="2"/>
  <c r="E448" i="2" s="1"/>
  <c r="F448" i="2" s="1"/>
  <c r="P448" i="2" l="1"/>
  <c r="Q448" i="2"/>
  <c r="R448" i="2" s="1"/>
  <c r="AB448" i="2"/>
  <c r="AC448" i="2"/>
  <c r="AD448" i="2" s="1"/>
  <c r="L448" i="2"/>
  <c r="M448" i="2"/>
  <c r="N448" i="2" s="1"/>
  <c r="AF448" i="2"/>
  <c r="AG448" i="2"/>
  <c r="AH448" i="2" s="1"/>
  <c r="T448" i="2"/>
  <c r="U448" i="2"/>
  <c r="V448" i="2" s="1"/>
  <c r="H448" i="2"/>
  <c r="I448" i="2"/>
  <c r="J448" i="2" s="1"/>
  <c r="X448" i="2"/>
  <c r="Y448" i="2"/>
  <c r="Z448" i="2" s="1"/>
  <c r="D448" i="2"/>
  <c r="AE449" i="2"/>
  <c r="W449" i="2"/>
  <c r="AA449" i="2"/>
  <c r="S449" i="2"/>
  <c r="K449" i="2"/>
  <c r="O449" i="2"/>
  <c r="G449" i="2"/>
  <c r="C449" i="2"/>
  <c r="E449" i="2" s="1"/>
  <c r="F449" i="2" s="1"/>
  <c r="P449" i="2" l="1"/>
  <c r="Q449" i="2"/>
  <c r="R449" i="2" s="1"/>
  <c r="X449" i="2"/>
  <c r="Y449" i="2"/>
  <c r="Z449" i="2" s="1"/>
  <c r="L449" i="2"/>
  <c r="M449" i="2"/>
  <c r="N449" i="2" s="1"/>
  <c r="AF449" i="2"/>
  <c r="AG449" i="2"/>
  <c r="AH449" i="2" s="1"/>
  <c r="T449" i="2"/>
  <c r="U449" i="2"/>
  <c r="V449" i="2" s="1"/>
  <c r="H449" i="2"/>
  <c r="I449" i="2"/>
  <c r="J449" i="2" s="1"/>
  <c r="AB449" i="2"/>
  <c r="AC449" i="2"/>
  <c r="AD449" i="2" s="1"/>
  <c r="D449" i="2"/>
  <c r="AE450" i="2"/>
  <c r="AA450" i="2"/>
  <c r="W450" i="2"/>
  <c r="S450" i="2"/>
  <c r="O450" i="2"/>
  <c r="K450" i="2"/>
  <c r="G450" i="2"/>
  <c r="C450" i="2"/>
  <c r="E450" i="2" s="1"/>
  <c r="F450" i="2" s="1"/>
  <c r="L450" i="2" l="1"/>
  <c r="M450" i="2"/>
  <c r="N450" i="2" s="1"/>
  <c r="AB450" i="2"/>
  <c r="AC450" i="2"/>
  <c r="AD450" i="2" s="1"/>
  <c r="P450" i="2"/>
  <c r="Q450" i="2"/>
  <c r="R450" i="2" s="1"/>
  <c r="AF450" i="2"/>
  <c r="AG450" i="2"/>
  <c r="AH450" i="2" s="1"/>
  <c r="T450" i="2"/>
  <c r="U450" i="2"/>
  <c r="V450" i="2" s="1"/>
  <c r="H450" i="2"/>
  <c r="I450" i="2"/>
  <c r="J450" i="2" s="1"/>
  <c r="X450" i="2"/>
  <c r="Y450" i="2"/>
  <c r="Z450" i="2" s="1"/>
  <c r="D450" i="2"/>
  <c r="AE451" i="2"/>
  <c r="AA451" i="2"/>
  <c r="W451" i="2"/>
  <c r="S451" i="2"/>
  <c r="O451" i="2"/>
  <c r="K451" i="2"/>
  <c r="G451" i="2"/>
  <c r="C451" i="2"/>
  <c r="E451" i="2" s="1"/>
  <c r="F451" i="2" s="1"/>
  <c r="L451" i="2" l="1"/>
  <c r="M451" i="2"/>
  <c r="N451" i="2" s="1"/>
  <c r="AB451" i="2"/>
  <c r="AC451" i="2"/>
  <c r="AD451" i="2" s="1"/>
  <c r="P451" i="2"/>
  <c r="Q451" i="2"/>
  <c r="R451" i="2" s="1"/>
  <c r="AF451" i="2"/>
  <c r="AG451" i="2"/>
  <c r="AH451" i="2" s="1"/>
  <c r="T451" i="2"/>
  <c r="U451" i="2"/>
  <c r="V451" i="2" s="1"/>
  <c r="H451" i="2"/>
  <c r="I451" i="2"/>
  <c r="J451" i="2" s="1"/>
  <c r="X451" i="2"/>
  <c r="Y451" i="2"/>
  <c r="Z451" i="2" s="1"/>
  <c r="D451" i="2"/>
  <c r="AE452" i="2"/>
  <c r="AA452" i="2"/>
  <c r="S452" i="2"/>
  <c r="W452" i="2"/>
  <c r="O452" i="2"/>
  <c r="K452" i="2"/>
  <c r="G452" i="2"/>
  <c r="C452" i="2"/>
  <c r="E452" i="2" s="1"/>
  <c r="F452" i="2" s="1"/>
  <c r="L452" i="2" l="1"/>
  <c r="M452" i="2"/>
  <c r="N452" i="2" s="1"/>
  <c r="AB452" i="2"/>
  <c r="AC452" i="2"/>
  <c r="AD452" i="2" s="1"/>
  <c r="P452" i="2"/>
  <c r="Q452" i="2"/>
  <c r="R452" i="2" s="1"/>
  <c r="AF452" i="2"/>
  <c r="AG452" i="2"/>
  <c r="AH452" i="2" s="1"/>
  <c r="X452" i="2"/>
  <c r="Y452" i="2"/>
  <c r="Z452" i="2" s="1"/>
  <c r="H452" i="2"/>
  <c r="I452" i="2"/>
  <c r="J452" i="2" s="1"/>
  <c r="T452" i="2"/>
  <c r="U452" i="2"/>
  <c r="V452" i="2" s="1"/>
  <c r="D452" i="2"/>
  <c r="AE453" i="2"/>
  <c r="W453" i="2"/>
  <c r="AA453" i="2"/>
  <c r="S453" i="2"/>
  <c r="K453" i="2"/>
  <c r="O453" i="2"/>
  <c r="G453" i="2"/>
  <c r="C453" i="2"/>
  <c r="E453" i="2" s="1"/>
  <c r="F453" i="2" s="1"/>
  <c r="P453" i="2" l="1"/>
  <c r="Q453" i="2"/>
  <c r="R453" i="2" s="1"/>
  <c r="X453" i="2"/>
  <c r="Y453" i="2"/>
  <c r="Z453" i="2" s="1"/>
  <c r="L453" i="2"/>
  <c r="M453" i="2"/>
  <c r="N453" i="2" s="1"/>
  <c r="AF453" i="2"/>
  <c r="AG453" i="2"/>
  <c r="AH453" i="2" s="1"/>
  <c r="T453" i="2"/>
  <c r="U453" i="2"/>
  <c r="V453" i="2" s="1"/>
  <c r="H453" i="2"/>
  <c r="I453" i="2"/>
  <c r="J453" i="2" s="1"/>
  <c r="AB453" i="2"/>
  <c r="AC453" i="2"/>
  <c r="AD453" i="2" s="1"/>
  <c r="D453" i="2"/>
  <c r="AE454" i="2"/>
  <c r="AA454" i="2"/>
  <c r="W454" i="2"/>
  <c r="O454" i="2"/>
  <c r="S454" i="2"/>
  <c r="K454" i="2"/>
  <c r="G454" i="2"/>
  <c r="C454" i="2"/>
  <c r="E454" i="2" s="1"/>
  <c r="F454" i="2" s="1"/>
  <c r="L454" i="2" l="1"/>
  <c r="M454" i="2"/>
  <c r="N454" i="2" s="1"/>
  <c r="AB454" i="2"/>
  <c r="AC454" i="2"/>
  <c r="AD454" i="2" s="1"/>
  <c r="T454" i="2"/>
  <c r="U454" i="2"/>
  <c r="V454" i="2" s="1"/>
  <c r="AF454" i="2"/>
  <c r="AG454" i="2"/>
  <c r="AH454" i="2" s="1"/>
  <c r="P454" i="2"/>
  <c r="Q454" i="2"/>
  <c r="R454" i="2" s="1"/>
  <c r="H454" i="2"/>
  <c r="I454" i="2"/>
  <c r="J454" i="2" s="1"/>
  <c r="X454" i="2"/>
  <c r="Y454" i="2"/>
  <c r="Z454" i="2" s="1"/>
  <c r="D454" i="2"/>
  <c r="AE455" i="2"/>
  <c r="AA455" i="2"/>
  <c r="W455" i="2"/>
  <c r="S455" i="2"/>
  <c r="O455" i="2"/>
  <c r="K455" i="2"/>
  <c r="G455" i="2"/>
  <c r="C455" i="2"/>
  <c r="E455" i="2" s="1"/>
  <c r="F455" i="2" s="1"/>
  <c r="L455" i="2" l="1"/>
  <c r="M455" i="2"/>
  <c r="N455" i="2" s="1"/>
  <c r="AB455" i="2"/>
  <c r="AC455" i="2"/>
  <c r="AD455" i="2" s="1"/>
  <c r="P455" i="2"/>
  <c r="Q455" i="2"/>
  <c r="R455" i="2" s="1"/>
  <c r="AF455" i="2"/>
  <c r="AG455" i="2"/>
  <c r="AH455" i="2" s="1"/>
  <c r="T455" i="2"/>
  <c r="U455" i="2"/>
  <c r="V455" i="2" s="1"/>
  <c r="H455" i="2"/>
  <c r="I455" i="2"/>
  <c r="J455" i="2" s="1"/>
  <c r="X455" i="2"/>
  <c r="Y455" i="2"/>
  <c r="Z455" i="2" s="1"/>
  <c r="D455" i="2"/>
  <c r="AE456" i="2"/>
  <c r="AA456" i="2"/>
  <c r="W456" i="2"/>
  <c r="S456" i="2"/>
  <c r="O456" i="2"/>
  <c r="K456" i="2"/>
  <c r="G456" i="2"/>
  <c r="C456" i="2"/>
  <c r="E456" i="2" s="1"/>
  <c r="F456" i="2" s="1"/>
  <c r="L456" i="2" l="1"/>
  <c r="M456" i="2"/>
  <c r="N456" i="2" s="1"/>
  <c r="AB456" i="2"/>
  <c r="AC456" i="2"/>
  <c r="AD456" i="2" s="1"/>
  <c r="P456" i="2"/>
  <c r="Q456" i="2"/>
  <c r="R456" i="2" s="1"/>
  <c r="AF456" i="2"/>
  <c r="AG456" i="2"/>
  <c r="AH456" i="2" s="1"/>
  <c r="T456" i="2"/>
  <c r="U456" i="2"/>
  <c r="V456" i="2" s="1"/>
  <c r="H456" i="2"/>
  <c r="I456" i="2"/>
  <c r="J456" i="2" s="1"/>
  <c r="X456" i="2"/>
  <c r="Y456" i="2"/>
  <c r="Z456" i="2" s="1"/>
  <c r="D456" i="2"/>
  <c r="AE457" i="2"/>
  <c r="AA457" i="2"/>
  <c r="W457" i="2"/>
  <c r="S457" i="2"/>
  <c r="K457" i="2"/>
  <c r="O457" i="2"/>
  <c r="G457" i="2"/>
  <c r="C457" i="2"/>
  <c r="E457" i="2" s="1"/>
  <c r="F457" i="2" s="1"/>
  <c r="P457" i="2" l="1"/>
  <c r="Q457" i="2"/>
  <c r="R457" i="2" s="1"/>
  <c r="L457" i="2"/>
  <c r="M457" i="2"/>
  <c r="N457" i="2" s="1"/>
  <c r="AF457" i="2"/>
  <c r="AG457" i="2"/>
  <c r="AH457" i="2" s="1"/>
  <c r="T457" i="2"/>
  <c r="U457" i="2"/>
  <c r="V457" i="2" s="1"/>
  <c r="H457" i="2"/>
  <c r="I457" i="2"/>
  <c r="J457" i="2" s="1"/>
  <c r="X457" i="2"/>
  <c r="Y457" i="2"/>
  <c r="Z457" i="2" s="1"/>
  <c r="AB457" i="2"/>
  <c r="AC457" i="2"/>
  <c r="AD457" i="2" s="1"/>
  <c r="D457" i="2"/>
  <c r="AE458" i="2"/>
  <c r="AA458" i="2"/>
  <c r="W458" i="2"/>
  <c r="O458" i="2"/>
  <c r="S458" i="2"/>
  <c r="G458" i="2"/>
  <c r="C458" i="2"/>
  <c r="E458" i="2" s="1"/>
  <c r="F458" i="2" s="1"/>
  <c r="K458" i="2"/>
  <c r="L458" i="2" l="1"/>
  <c r="M458" i="2"/>
  <c r="N458" i="2" s="1"/>
  <c r="AB458" i="2"/>
  <c r="AC458" i="2"/>
  <c r="AD458" i="2" s="1"/>
  <c r="T458" i="2"/>
  <c r="U458" i="2"/>
  <c r="V458" i="2" s="1"/>
  <c r="AF458" i="2"/>
  <c r="AG458" i="2"/>
  <c r="AH458" i="2" s="1"/>
  <c r="P458" i="2"/>
  <c r="Q458" i="2"/>
  <c r="R458" i="2" s="1"/>
  <c r="X458" i="2"/>
  <c r="Y458" i="2"/>
  <c r="Z458" i="2" s="1"/>
  <c r="H458" i="2"/>
  <c r="I458" i="2"/>
  <c r="J458" i="2" s="1"/>
  <c r="D458" i="2"/>
  <c r="AE459" i="2"/>
  <c r="AA459" i="2"/>
  <c r="W459" i="2"/>
  <c r="S459" i="2"/>
  <c r="O459" i="2"/>
  <c r="K459" i="2"/>
  <c r="C459" i="2"/>
  <c r="E459" i="2" s="1"/>
  <c r="F459" i="2" s="1"/>
  <c r="G459" i="2"/>
  <c r="L459" i="2" l="1"/>
  <c r="M459" i="2"/>
  <c r="N459" i="2" s="1"/>
  <c r="AB459" i="2"/>
  <c r="AC459" i="2"/>
  <c r="AD459" i="2" s="1"/>
  <c r="P459" i="2"/>
  <c r="Q459" i="2"/>
  <c r="R459" i="2" s="1"/>
  <c r="AF459" i="2"/>
  <c r="AG459" i="2"/>
  <c r="AH459" i="2" s="1"/>
  <c r="H459" i="2"/>
  <c r="I459" i="2"/>
  <c r="J459" i="2" s="1"/>
  <c r="T459" i="2"/>
  <c r="U459" i="2"/>
  <c r="V459" i="2" s="1"/>
  <c r="X459" i="2"/>
  <c r="Y459" i="2"/>
  <c r="Z459" i="2" s="1"/>
  <c r="D459" i="2"/>
  <c r="AE460" i="2"/>
  <c r="AA460" i="2"/>
  <c r="W460" i="2"/>
  <c r="S460" i="2"/>
  <c r="K460" i="2"/>
  <c r="G460" i="2"/>
  <c r="O460" i="2"/>
  <c r="C460" i="2"/>
  <c r="E460" i="2" s="1"/>
  <c r="F460" i="2" s="1"/>
  <c r="H460" i="2" l="1"/>
  <c r="I460" i="2"/>
  <c r="J460" i="2" s="1"/>
  <c r="AB460" i="2"/>
  <c r="AC460" i="2"/>
  <c r="AD460" i="2" s="1"/>
  <c r="L460" i="2"/>
  <c r="M460" i="2"/>
  <c r="N460" i="2" s="1"/>
  <c r="AF460" i="2"/>
  <c r="AG460" i="2"/>
  <c r="AH460" i="2" s="1"/>
  <c r="T460" i="2"/>
  <c r="U460" i="2"/>
  <c r="V460" i="2" s="1"/>
  <c r="P460" i="2"/>
  <c r="Q460" i="2"/>
  <c r="R460" i="2" s="1"/>
  <c r="X460" i="2"/>
  <c r="Y460" i="2"/>
  <c r="Z460" i="2" s="1"/>
  <c r="D460" i="2"/>
  <c r="AE461" i="2"/>
  <c r="W461" i="2"/>
  <c r="S461" i="2"/>
  <c r="AA461" i="2"/>
  <c r="K461" i="2"/>
  <c r="O461" i="2"/>
  <c r="G461" i="2"/>
  <c r="C461" i="2"/>
  <c r="E461" i="2" s="1"/>
  <c r="F461" i="2" s="1"/>
  <c r="P461" i="2" l="1"/>
  <c r="Q461" i="2"/>
  <c r="R461" i="2" s="1"/>
  <c r="X461" i="2"/>
  <c r="Y461" i="2"/>
  <c r="Z461" i="2" s="1"/>
  <c r="L461" i="2"/>
  <c r="M461" i="2"/>
  <c r="N461" i="2" s="1"/>
  <c r="AF461" i="2"/>
  <c r="AG461" i="2"/>
  <c r="AH461" i="2" s="1"/>
  <c r="AB461" i="2"/>
  <c r="AC461" i="2"/>
  <c r="AD461" i="2" s="1"/>
  <c r="H461" i="2"/>
  <c r="I461" i="2"/>
  <c r="J461" i="2" s="1"/>
  <c r="T461" i="2"/>
  <c r="U461" i="2"/>
  <c r="V461" i="2" s="1"/>
  <c r="D461" i="2"/>
  <c r="AE462" i="2"/>
  <c r="AA462" i="2"/>
  <c r="W462" i="2"/>
  <c r="S462" i="2"/>
  <c r="O462" i="2"/>
  <c r="K462" i="2"/>
  <c r="G462" i="2"/>
  <c r="C462" i="2"/>
  <c r="E462" i="2" s="1"/>
  <c r="F462" i="2" s="1"/>
  <c r="P462" i="2" l="1"/>
  <c r="Q462" i="2"/>
  <c r="R462" i="2" s="1"/>
  <c r="AF462" i="2"/>
  <c r="AG462" i="2"/>
  <c r="AH462" i="2" s="1"/>
  <c r="T462" i="2"/>
  <c r="U462" i="2"/>
  <c r="V462" i="2" s="1"/>
  <c r="H462" i="2"/>
  <c r="I462" i="2"/>
  <c r="J462" i="2" s="1"/>
  <c r="X462" i="2"/>
  <c r="Y462" i="2"/>
  <c r="Z462" i="2" s="1"/>
  <c r="L462" i="2"/>
  <c r="M462" i="2"/>
  <c r="N462" i="2" s="1"/>
  <c r="AB462" i="2"/>
  <c r="AC462" i="2"/>
  <c r="AD462" i="2" s="1"/>
  <c r="D462" i="2"/>
  <c r="AE463" i="2"/>
  <c r="AA463" i="2"/>
  <c r="W463" i="2"/>
  <c r="S463" i="2"/>
  <c r="O463" i="2"/>
  <c r="K463" i="2"/>
  <c r="G463" i="2"/>
  <c r="C463" i="2"/>
  <c r="E463" i="2" s="1"/>
  <c r="F463" i="2" s="1"/>
  <c r="AF463" i="2" l="1"/>
  <c r="AG463" i="2"/>
  <c r="AH463" i="2" s="1"/>
  <c r="T463" i="2"/>
  <c r="U463" i="2"/>
  <c r="V463" i="2" s="1"/>
  <c r="H463" i="2"/>
  <c r="I463" i="2"/>
  <c r="J463" i="2" s="1"/>
  <c r="X463" i="2"/>
  <c r="Y463" i="2"/>
  <c r="Z463" i="2" s="1"/>
  <c r="P463" i="2"/>
  <c r="Q463" i="2"/>
  <c r="R463" i="2" s="1"/>
  <c r="L463" i="2"/>
  <c r="M463" i="2"/>
  <c r="N463" i="2" s="1"/>
  <c r="AB463" i="2"/>
  <c r="AC463" i="2"/>
  <c r="AD463" i="2" s="1"/>
  <c r="D463" i="2"/>
  <c r="AE464" i="2"/>
  <c r="AA464" i="2"/>
  <c r="W464" i="2"/>
  <c r="S464" i="2"/>
  <c r="K464" i="2"/>
  <c r="O464" i="2"/>
  <c r="G464" i="2"/>
  <c r="C464" i="2"/>
  <c r="E464" i="2" s="1"/>
  <c r="F464" i="2" s="1"/>
  <c r="L464" i="2" l="1"/>
  <c r="M464" i="2"/>
  <c r="N464" i="2" s="1"/>
  <c r="T464" i="2"/>
  <c r="U464" i="2"/>
  <c r="V464" i="2" s="1"/>
  <c r="AF464" i="2"/>
  <c r="AG464" i="2"/>
  <c r="AH464" i="2" s="1"/>
  <c r="H464" i="2"/>
  <c r="I464" i="2"/>
  <c r="J464" i="2" s="1"/>
  <c r="X464" i="2"/>
  <c r="Y464" i="2"/>
  <c r="Z464" i="2" s="1"/>
  <c r="P464" i="2"/>
  <c r="Q464" i="2"/>
  <c r="R464" i="2" s="1"/>
  <c r="AB464" i="2"/>
  <c r="AC464" i="2"/>
  <c r="AD464" i="2" s="1"/>
  <c r="D464" i="2"/>
  <c r="AE465" i="2"/>
  <c r="W465" i="2"/>
  <c r="AA465" i="2"/>
  <c r="S465" i="2"/>
  <c r="K465" i="2"/>
  <c r="O465" i="2"/>
  <c r="G465" i="2"/>
  <c r="C465" i="2"/>
  <c r="E465" i="2" s="1"/>
  <c r="F465" i="2" s="1"/>
  <c r="AF465" i="2" l="1"/>
  <c r="AG465" i="2"/>
  <c r="AH465" i="2" s="1"/>
  <c r="T465" i="2"/>
  <c r="U465" i="2"/>
  <c r="V465" i="2" s="1"/>
  <c r="L465" i="2"/>
  <c r="M465" i="2"/>
  <c r="N465" i="2" s="1"/>
  <c r="AB465" i="2"/>
  <c r="AC465" i="2"/>
  <c r="AD465" i="2" s="1"/>
  <c r="H465" i="2"/>
  <c r="I465" i="2"/>
  <c r="J465" i="2" s="1"/>
  <c r="P465" i="2"/>
  <c r="Q465" i="2"/>
  <c r="R465" i="2" s="1"/>
  <c r="X465" i="2"/>
  <c r="Y465" i="2"/>
  <c r="Z465" i="2" s="1"/>
  <c r="D465" i="2"/>
  <c r="AE466" i="2"/>
  <c r="AA466" i="2"/>
  <c r="W466" i="2"/>
  <c r="S466" i="2"/>
  <c r="O466" i="2"/>
  <c r="K466" i="2"/>
  <c r="G466" i="2"/>
  <c r="C466" i="2"/>
  <c r="E466" i="2" s="1"/>
  <c r="F466" i="2" s="1"/>
  <c r="P466" i="2" l="1"/>
  <c r="Q466" i="2"/>
  <c r="R466" i="2" s="1"/>
  <c r="T466" i="2"/>
  <c r="U466" i="2"/>
  <c r="V466" i="2" s="1"/>
  <c r="X466" i="2"/>
  <c r="Y466" i="2"/>
  <c r="Z466" i="2" s="1"/>
  <c r="AF466" i="2"/>
  <c r="AG466" i="2"/>
  <c r="AH466" i="2" s="1"/>
  <c r="H466" i="2"/>
  <c r="I466" i="2"/>
  <c r="J466" i="2" s="1"/>
  <c r="L466" i="2"/>
  <c r="M466" i="2"/>
  <c r="N466" i="2" s="1"/>
  <c r="AB466" i="2"/>
  <c r="AC466" i="2"/>
  <c r="AD466" i="2" s="1"/>
  <c r="D466" i="2"/>
  <c r="AE467" i="2"/>
  <c r="AA467" i="2"/>
  <c r="W467" i="2"/>
  <c r="S467" i="2"/>
  <c r="O467" i="2"/>
  <c r="K467" i="2"/>
  <c r="G467" i="2"/>
  <c r="C467" i="2"/>
  <c r="E467" i="2" s="1"/>
  <c r="F467" i="2" s="1"/>
  <c r="P467" i="2" l="1"/>
  <c r="Q467" i="2"/>
  <c r="R467" i="2" s="1"/>
  <c r="T467" i="2"/>
  <c r="U467" i="2"/>
  <c r="V467" i="2" s="1"/>
  <c r="AF467" i="2"/>
  <c r="AG467" i="2"/>
  <c r="AH467" i="2" s="1"/>
  <c r="H467" i="2"/>
  <c r="I467" i="2"/>
  <c r="J467" i="2" s="1"/>
  <c r="X467" i="2"/>
  <c r="Y467" i="2"/>
  <c r="Z467" i="2" s="1"/>
  <c r="L467" i="2"/>
  <c r="M467" i="2"/>
  <c r="N467" i="2" s="1"/>
  <c r="AB467" i="2"/>
  <c r="AC467" i="2"/>
  <c r="AD467" i="2" s="1"/>
  <c r="D467" i="2"/>
  <c r="AE468" i="2"/>
  <c r="AA468" i="2"/>
  <c r="W468" i="2"/>
  <c r="S468" i="2"/>
  <c r="O468" i="2"/>
  <c r="K468" i="2"/>
  <c r="G468" i="2"/>
  <c r="C468" i="2"/>
  <c r="E468" i="2" s="1"/>
  <c r="F468" i="2" s="1"/>
  <c r="AF468" i="2" l="1"/>
  <c r="AG468" i="2"/>
  <c r="AH468" i="2" s="1"/>
  <c r="T468" i="2"/>
  <c r="U468" i="2"/>
  <c r="V468" i="2" s="1"/>
  <c r="X468" i="2"/>
  <c r="Y468" i="2"/>
  <c r="Z468" i="2" s="1"/>
  <c r="P468" i="2"/>
  <c r="Q468" i="2"/>
  <c r="R468" i="2" s="1"/>
  <c r="H468" i="2"/>
  <c r="I468" i="2"/>
  <c r="J468" i="2" s="1"/>
  <c r="L468" i="2"/>
  <c r="M468" i="2"/>
  <c r="N468" i="2" s="1"/>
  <c r="AB468" i="2"/>
  <c r="AC468" i="2"/>
  <c r="AD468" i="2" s="1"/>
  <c r="D468" i="2"/>
  <c r="AE469" i="2"/>
  <c r="W469" i="2"/>
  <c r="AA469" i="2"/>
  <c r="S469" i="2"/>
  <c r="K469" i="2"/>
  <c r="O469" i="2"/>
  <c r="G469" i="2"/>
  <c r="C469" i="2"/>
  <c r="E469" i="2" s="1"/>
  <c r="F469" i="2" s="1"/>
  <c r="T469" i="2" l="1"/>
  <c r="U469" i="2"/>
  <c r="V469" i="2" s="1"/>
  <c r="AF469" i="2"/>
  <c r="AG469" i="2"/>
  <c r="AH469" i="2" s="1"/>
  <c r="H469" i="2"/>
  <c r="I469" i="2"/>
  <c r="J469" i="2" s="1"/>
  <c r="L469" i="2"/>
  <c r="M469" i="2"/>
  <c r="N469" i="2" s="1"/>
  <c r="AB469" i="2"/>
  <c r="AC469" i="2"/>
  <c r="AD469" i="2" s="1"/>
  <c r="P469" i="2"/>
  <c r="Q469" i="2"/>
  <c r="R469" i="2" s="1"/>
  <c r="X469" i="2"/>
  <c r="Y469" i="2"/>
  <c r="Z469" i="2" s="1"/>
  <c r="D469" i="2"/>
  <c r="AE470" i="2"/>
  <c r="AA470" i="2"/>
  <c r="W470" i="2"/>
  <c r="O470" i="2"/>
  <c r="S470" i="2"/>
  <c r="K470" i="2"/>
  <c r="G470" i="2"/>
  <c r="C470" i="2"/>
  <c r="E470" i="2" s="1"/>
  <c r="F470" i="2" s="1"/>
  <c r="T470" i="2" l="1"/>
  <c r="U470" i="2"/>
  <c r="V470" i="2" s="1"/>
  <c r="P470" i="2"/>
  <c r="Q470" i="2"/>
  <c r="R470" i="2" s="1"/>
  <c r="X470" i="2"/>
  <c r="Y470" i="2"/>
  <c r="Z470" i="2" s="1"/>
  <c r="AF470" i="2"/>
  <c r="AG470" i="2"/>
  <c r="AH470" i="2" s="1"/>
  <c r="H470" i="2"/>
  <c r="I470" i="2"/>
  <c r="J470" i="2" s="1"/>
  <c r="L470" i="2"/>
  <c r="M470" i="2"/>
  <c r="N470" i="2" s="1"/>
  <c r="AB470" i="2"/>
  <c r="AC470" i="2"/>
  <c r="AD470" i="2" s="1"/>
  <c r="D470" i="2"/>
  <c r="AE471" i="2"/>
  <c r="AA471" i="2"/>
  <c r="W471" i="2"/>
  <c r="S471" i="2"/>
  <c r="O471" i="2"/>
  <c r="K471" i="2"/>
  <c r="C471" i="2"/>
  <c r="E471" i="2" s="1"/>
  <c r="F471" i="2" s="1"/>
  <c r="G471" i="2"/>
  <c r="AF471" i="2" l="1"/>
  <c r="AG471" i="2"/>
  <c r="AH471" i="2" s="1"/>
  <c r="H471" i="2"/>
  <c r="I471" i="2"/>
  <c r="J471" i="2" s="1"/>
  <c r="T471" i="2"/>
  <c r="U471" i="2"/>
  <c r="V471" i="2" s="1"/>
  <c r="P471" i="2"/>
  <c r="Q471" i="2"/>
  <c r="R471" i="2" s="1"/>
  <c r="X471" i="2"/>
  <c r="Y471" i="2"/>
  <c r="Z471" i="2" s="1"/>
  <c r="L471" i="2"/>
  <c r="M471" i="2"/>
  <c r="N471" i="2" s="1"/>
  <c r="AB471" i="2"/>
  <c r="AC471" i="2"/>
  <c r="AD471" i="2" s="1"/>
  <c r="D471" i="2"/>
  <c r="AE472" i="2"/>
  <c r="AA472" i="2"/>
  <c r="W472" i="2"/>
  <c r="S472" i="2"/>
  <c r="O472" i="2"/>
  <c r="K472" i="2"/>
  <c r="G472" i="2"/>
  <c r="C472" i="2"/>
  <c r="E472" i="2" s="1"/>
  <c r="F472" i="2" s="1"/>
  <c r="AF472" i="2" l="1"/>
  <c r="AG472" i="2"/>
  <c r="AH472" i="2" s="1"/>
  <c r="T472" i="2"/>
  <c r="U472" i="2"/>
  <c r="V472" i="2" s="1"/>
  <c r="H472" i="2"/>
  <c r="I472" i="2"/>
  <c r="J472" i="2" s="1"/>
  <c r="X472" i="2"/>
  <c r="Y472" i="2"/>
  <c r="Z472" i="2" s="1"/>
  <c r="P472" i="2"/>
  <c r="Q472" i="2"/>
  <c r="R472" i="2" s="1"/>
  <c r="L472" i="2"/>
  <c r="M472" i="2"/>
  <c r="N472" i="2" s="1"/>
  <c r="AB472" i="2"/>
  <c r="AC472" i="2"/>
  <c r="AD472" i="2" s="1"/>
  <c r="D472" i="2"/>
  <c r="AE473" i="2"/>
  <c r="AA473" i="2"/>
  <c r="W473" i="2"/>
  <c r="S473" i="2"/>
  <c r="K473" i="2"/>
  <c r="O473" i="2"/>
  <c r="G473" i="2"/>
  <c r="C473" i="2"/>
  <c r="E473" i="2" s="1"/>
  <c r="F473" i="2" s="1"/>
  <c r="AF473" i="2" l="1"/>
  <c r="AG473" i="2"/>
  <c r="AH473" i="2" s="1"/>
  <c r="T473" i="2"/>
  <c r="U473" i="2"/>
  <c r="V473" i="2" s="1"/>
  <c r="X473" i="2"/>
  <c r="Y473" i="2"/>
  <c r="Z473" i="2" s="1"/>
  <c r="L473" i="2"/>
  <c r="M473" i="2"/>
  <c r="N473" i="2" s="1"/>
  <c r="H473" i="2"/>
  <c r="I473" i="2"/>
  <c r="J473" i="2" s="1"/>
  <c r="P473" i="2"/>
  <c r="Q473" i="2"/>
  <c r="R473" i="2" s="1"/>
  <c r="AB473" i="2"/>
  <c r="AC473" i="2"/>
  <c r="AD473" i="2" s="1"/>
  <c r="D473" i="2"/>
  <c r="AE474" i="2"/>
  <c r="AA474" i="2"/>
  <c r="W474" i="2"/>
  <c r="O474" i="2"/>
  <c r="S474" i="2"/>
  <c r="K474" i="2"/>
  <c r="G474" i="2"/>
  <c r="C474" i="2"/>
  <c r="E474" i="2" s="1"/>
  <c r="F474" i="2" s="1"/>
  <c r="P474" i="2" l="1"/>
  <c r="Q474" i="2"/>
  <c r="R474" i="2" s="1"/>
  <c r="AF474" i="2"/>
  <c r="AG474" i="2"/>
  <c r="AH474" i="2" s="1"/>
  <c r="H474" i="2"/>
  <c r="I474" i="2"/>
  <c r="J474" i="2" s="1"/>
  <c r="T474" i="2"/>
  <c r="U474" i="2"/>
  <c r="V474" i="2" s="1"/>
  <c r="X474" i="2"/>
  <c r="Y474" i="2"/>
  <c r="Z474" i="2" s="1"/>
  <c r="L474" i="2"/>
  <c r="M474" i="2"/>
  <c r="N474" i="2" s="1"/>
  <c r="AB474" i="2"/>
  <c r="AC474" i="2"/>
  <c r="AD474" i="2" s="1"/>
  <c r="D474" i="2"/>
  <c r="AE475" i="2"/>
  <c r="AA475" i="2"/>
  <c r="W475" i="2"/>
  <c r="S475" i="2"/>
  <c r="O475" i="2"/>
  <c r="K475" i="2"/>
  <c r="G475" i="2"/>
  <c r="C475" i="2"/>
  <c r="E475" i="2" s="1"/>
  <c r="F475" i="2" s="1"/>
  <c r="AF475" i="2" l="1"/>
  <c r="AG475" i="2"/>
  <c r="AH475" i="2" s="1"/>
  <c r="H475" i="2"/>
  <c r="I475" i="2"/>
  <c r="J475" i="2" s="1"/>
  <c r="X475" i="2"/>
  <c r="Y475" i="2"/>
  <c r="Z475" i="2" s="1"/>
  <c r="P475" i="2"/>
  <c r="Q475" i="2"/>
  <c r="R475" i="2" s="1"/>
  <c r="T475" i="2"/>
  <c r="U475" i="2"/>
  <c r="V475" i="2" s="1"/>
  <c r="L475" i="2"/>
  <c r="M475" i="2"/>
  <c r="N475" i="2" s="1"/>
  <c r="AB475" i="2"/>
  <c r="AC475" i="2"/>
  <c r="AD475" i="2" s="1"/>
  <c r="D475" i="2"/>
  <c r="AE476" i="2"/>
  <c r="AA476" i="2"/>
  <c r="W476" i="2"/>
  <c r="S476" i="2"/>
  <c r="K476" i="2"/>
  <c r="O476" i="2"/>
  <c r="G476" i="2"/>
  <c r="C476" i="2"/>
  <c r="E476" i="2" s="1"/>
  <c r="F476" i="2" s="1"/>
  <c r="AF476" i="2" l="1"/>
  <c r="AG476" i="2"/>
  <c r="AH476" i="2" s="1"/>
  <c r="T476" i="2"/>
  <c r="U476" i="2"/>
  <c r="V476" i="2" s="1"/>
  <c r="L476" i="2"/>
  <c r="M476" i="2"/>
  <c r="N476" i="2" s="1"/>
  <c r="X476" i="2"/>
  <c r="Y476" i="2"/>
  <c r="Z476" i="2" s="1"/>
  <c r="H476" i="2"/>
  <c r="I476" i="2"/>
  <c r="J476" i="2" s="1"/>
  <c r="P476" i="2"/>
  <c r="Q476" i="2"/>
  <c r="R476" i="2" s="1"/>
  <c r="AB476" i="2"/>
  <c r="AC476" i="2"/>
  <c r="AD476" i="2" s="1"/>
  <c r="D476" i="2"/>
  <c r="AE477" i="2"/>
  <c r="W477" i="2"/>
  <c r="AA477" i="2"/>
  <c r="S477" i="2"/>
  <c r="K477" i="2"/>
  <c r="O477" i="2"/>
  <c r="G477" i="2"/>
  <c r="C477" i="2"/>
  <c r="E477" i="2" s="1"/>
  <c r="F477" i="2" s="1"/>
  <c r="T477" i="2" l="1"/>
  <c r="U477" i="2"/>
  <c r="V477" i="2" s="1"/>
  <c r="AF477" i="2"/>
  <c r="AG477" i="2"/>
  <c r="AH477" i="2" s="1"/>
  <c r="H477" i="2"/>
  <c r="I477" i="2"/>
  <c r="J477" i="2" s="1"/>
  <c r="L477" i="2"/>
  <c r="M477" i="2"/>
  <c r="N477" i="2" s="1"/>
  <c r="AB477" i="2"/>
  <c r="AC477" i="2"/>
  <c r="AD477" i="2" s="1"/>
  <c r="P477" i="2"/>
  <c r="Q477" i="2"/>
  <c r="R477" i="2" s="1"/>
  <c r="X477" i="2"/>
  <c r="Y477" i="2"/>
  <c r="Z477" i="2" s="1"/>
  <c r="D477" i="2"/>
  <c r="AE478" i="2"/>
  <c r="AA478" i="2"/>
  <c r="W478" i="2"/>
  <c r="S478" i="2"/>
  <c r="O478" i="2"/>
  <c r="K478" i="2"/>
  <c r="G478" i="2"/>
  <c r="C478" i="2"/>
  <c r="E478" i="2" s="1"/>
  <c r="F478" i="2" s="1"/>
  <c r="T478" i="2" l="1"/>
  <c r="U478" i="2"/>
  <c r="V478" i="2" s="1"/>
  <c r="P478" i="2"/>
  <c r="Q478" i="2"/>
  <c r="R478" i="2" s="1"/>
  <c r="X478" i="2"/>
  <c r="Y478" i="2"/>
  <c r="Z478" i="2" s="1"/>
  <c r="AF478" i="2"/>
  <c r="AG478" i="2"/>
  <c r="AH478" i="2" s="1"/>
  <c r="H478" i="2"/>
  <c r="I478" i="2"/>
  <c r="J478" i="2" s="1"/>
  <c r="L478" i="2"/>
  <c r="M478" i="2"/>
  <c r="N478" i="2" s="1"/>
  <c r="AB478" i="2"/>
  <c r="AC478" i="2"/>
  <c r="AD478" i="2" s="1"/>
  <c r="D478" i="2"/>
  <c r="AE479" i="2"/>
  <c r="AA479" i="2"/>
  <c r="W479" i="2"/>
  <c r="S479" i="2"/>
  <c r="O479" i="2"/>
  <c r="K479" i="2"/>
  <c r="C479" i="2"/>
  <c r="E479" i="2" s="1"/>
  <c r="F479" i="2" s="1"/>
  <c r="G479" i="2"/>
  <c r="AF479" i="2" l="1"/>
  <c r="AG479" i="2"/>
  <c r="AH479" i="2" s="1"/>
  <c r="P479" i="2"/>
  <c r="Q479" i="2"/>
  <c r="R479" i="2" s="1"/>
  <c r="H479" i="2"/>
  <c r="I479" i="2"/>
  <c r="J479" i="2" s="1"/>
  <c r="T479" i="2"/>
  <c r="U479" i="2"/>
  <c r="V479" i="2" s="1"/>
  <c r="X479" i="2"/>
  <c r="Y479" i="2"/>
  <c r="Z479" i="2" s="1"/>
  <c r="L479" i="2"/>
  <c r="M479" i="2"/>
  <c r="N479" i="2" s="1"/>
  <c r="AB479" i="2"/>
  <c r="AC479" i="2"/>
  <c r="AD479" i="2" s="1"/>
  <c r="D479" i="2"/>
  <c r="AE480" i="2"/>
  <c r="AA480" i="2"/>
  <c r="W480" i="2"/>
  <c r="S480" i="2"/>
  <c r="K480" i="2"/>
  <c r="O480" i="2"/>
  <c r="G480" i="2"/>
  <c r="C480" i="2"/>
  <c r="E480" i="2" s="1"/>
  <c r="F480" i="2" s="1"/>
  <c r="L480" i="2" l="1"/>
  <c r="M480" i="2"/>
  <c r="N480" i="2" s="1"/>
  <c r="AF480" i="2"/>
  <c r="AG480" i="2"/>
  <c r="AH480" i="2" s="1"/>
  <c r="H480" i="2"/>
  <c r="I480" i="2"/>
  <c r="J480" i="2" s="1"/>
  <c r="X480" i="2"/>
  <c r="Y480" i="2"/>
  <c r="Z480" i="2" s="1"/>
  <c r="T480" i="2"/>
  <c r="U480" i="2"/>
  <c r="V480" i="2" s="1"/>
  <c r="P480" i="2"/>
  <c r="Q480" i="2"/>
  <c r="R480" i="2" s="1"/>
  <c r="AB480" i="2"/>
  <c r="AC480" i="2"/>
  <c r="AD480" i="2" s="1"/>
  <c r="D480" i="2"/>
  <c r="AE481" i="2"/>
  <c r="W481" i="2"/>
  <c r="AA481" i="2"/>
  <c r="S481" i="2"/>
  <c r="K481" i="2"/>
  <c r="O481" i="2"/>
  <c r="G481" i="2"/>
  <c r="C481" i="2"/>
  <c r="E481" i="2" s="1"/>
  <c r="F481" i="2" s="1"/>
  <c r="L481" i="2" l="1"/>
  <c r="M481" i="2"/>
  <c r="N481" i="2" s="1"/>
  <c r="T481" i="2"/>
  <c r="U481" i="2"/>
  <c r="V481" i="2" s="1"/>
  <c r="AF481" i="2"/>
  <c r="AG481" i="2"/>
  <c r="AH481" i="2" s="1"/>
  <c r="H481" i="2"/>
  <c r="I481" i="2"/>
  <c r="J481" i="2" s="1"/>
  <c r="AB481" i="2"/>
  <c r="AC481" i="2"/>
  <c r="AD481" i="2" s="1"/>
  <c r="P481" i="2"/>
  <c r="Q481" i="2"/>
  <c r="R481" i="2" s="1"/>
  <c r="X481" i="2"/>
  <c r="Y481" i="2"/>
  <c r="Z481" i="2" s="1"/>
  <c r="D481" i="2"/>
  <c r="AE482" i="2"/>
  <c r="AA482" i="2"/>
  <c r="W482" i="2"/>
  <c r="S482" i="2"/>
  <c r="O482" i="2"/>
  <c r="K482" i="2"/>
  <c r="G482" i="2"/>
  <c r="C482" i="2"/>
  <c r="E482" i="2" s="1"/>
  <c r="F482" i="2" s="1"/>
  <c r="T482" i="2" l="1"/>
  <c r="U482" i="2"/>
  <c r="V482" i="2" s="1"/>
  <c r="P482" i="2"/>
  <c r="Q482" i="2"/>
  <c r="R482" i="2" s="1"/>
  <c r="AF482" i="2"/>
  <c r="AG482" i="2"/>
  <c r="AH482" i="2" s="1"/>
  <c r="H482" i="2"/>
  <c r="I482" i="2"/>
  <c r="J482" i="2" s="1"/>
  <c r="X482" i="2"/>
  <c r="Y482" i="2"/>
  <c r="Z482" i="2" s="1"/>
  <c r="L482" i="2"/>
  <c r="M482" i="2"/>
  <c r="N482" i="2" s="1"/>
  <c r="AB482" i="2"/>
  <c r="AC482" i="2"/>
  <c r="AD482" i="2" s="1"/>
  <c r="D482" i="2"/>
  <c r="AE483" i="2"/>
  <c r="AA483" i="2"/>
  <c r="S483" i="2"/>
  <c r="O483" i="2"/>
  <c r="W483" i="2"/>
  <c r="K483" i="2"/>
  <c r="G483" i="2"/>
  <c r="C483" i="2"/>
  <c r="E483" i="2" s="1"/>
  <c r="F483" i="2" s="1"/>
  <c r="P483" i="2" l="1"/>
  <c r="Q483" i="2"/>
  <c r="R483" i="2" s="1"/>
  <c r="AF483" i="2"/>
  <c r="AG483" i="2"/>
  <c r="AH483" i="2" s="1"/>
  <c r="T483" i="2"/>
  <c r="U483" i="2"/>
  <c r="V483" i="2" s="1"/>
  <c r="X483" i="2"/>
  <c r="Y483" i="2"/>
  <c r="Z483" i="2" s="1"/>
  <c r="H483" i="2"/>
  <c r="I483" i="2"/>
  <c r="J483" i="2" s="1"/>
  <c r="L483" i="2"/>
  <c r="M483" i="2"/>
  <c r="N483" i="2" s="1"/>
  <c r="AB483" i="2"/>
  <c r="AC483" i="2"/>
  <c r="AD483" i="2" s="1"/>
  <c r="D483" i="2"/>
  <c r="AE484" i="2"/>
  <c r="AA484" i="2"/>
  <c r="W484" i="2"/>
  <c r="Y484" i="2" s="1"/>
  <c r="S484" i="2"/>
  <c r="O484" i="2"/>
  <c r="K484" i="2"/>
  <c r="M484" i="2" s="1"/>
  <c r="G484" i="2"/>
  <c r="C484" i="2"/>
  <c r="E484" i="2" s="1"/>
  <c r="N484" i="2" l="1"/>
  <c r="Z484" i="2"/>
  <c r="T484" i="2"/>
  <c r="U484" i="2"/>
  <c r="V484" i="2" s="1"/>
  <c r="P484" i="2"/>
  <c r="Q484" i="2"/>
  <c r="R484" i="2" s="1"/>
  <c r="AF484" i="2"/>
  <c r="AG484" i="2"/>
  <c r="AH484" i="2" s="1"/>
  <c r="H484" i="2"/>
  <c r="I484" i="2"/>
  <c r="J484" i="2" s="1"/>
  <c r="AB484" i="2"/>
  <c r="AC484" i="2"/>
  <c r="AD484" i="2" s="1"/>
  <c r="L484" i="2"/>
  <c r="F484" i="2"/>
  <c r="X484" i="2"/>
  <c r="D484" i="2"/>
  <c r="AE485" i="2"/>
  <c r="W485" i="2"/>
  <c r="Y485" i="2" s="1"/>
  <c r="Z485" i="2" s="1"/>
  <c r="AA485" i="2"/>
  <c r="S485" i="2"/>
  <c r="K485" i="2"/>
  <c r="O485" i="2"/>
  <c r="G485" i="2"/>
  <c r="C485" i="2"/>
  <c r="E485" i="2" s="1"/>
  <c r="F485" i="2" l="1"/>
  <c r="L485" i="2"/>
  <c r="M485" i="2"/>
  <c r="N485" i="2" s="1"/>
  <c r="AF485" i="2"/>
  <c r="AG485" i="2"/>
  <c r="AH485" i="2" s="1"/>
  <c r="T485" i="2"/>
  <c r="U485" i="2"/>
  <c r="V485" i="2" s="1"/>
  <c r="H485" i="2"/>
  <c r="I485" i="2"/>
  <c r="J485" i="2" s="1"/>
  <c r="AB485" i="2"/>
  <c r="AC485" i="2"/>
  <c r="AD485" i="2" s="1"/>
  <c r="P485" i="2"/>
  <c r="Q485" i="2"/>
  <c r="R485" i="2" s="1"/>
  <c r="X485" i="2"/>
  <c r="D485" i="2"/>
  <c r="AE486" i="2"/>
  <c r="AA486" i="2"/>
  <c r="W486" i="2"/>
  <c r="O486" i="2"/>
  <c r="K486" i="2"/>
  <c r="S486" i="2"/>
  <c r="G486" i="2"/>
  <c r="C486" i="2"/>
  <c r="E486" i="2" s="1"/>
  <c r="F486" i="2" l="1"/>
  <c r="L486" i="2"/>
  <c r="M486" i="2"/>
  <c r="N486" i="2" s="1"/>
  <c r="P486" i="2"/>
  <c r="Q486" i="2"/>
  <c r="R486" i="2" s="1"/>
  <c r="H486" i="2"/>
  <c r="I486" i="2"/>
  <c r="J486" i="2" s="1"/>
  <c r="X486" i="2"/>
  <c r="Y486" i="2"/>
  <c r="Z486" i="2" s="1"/>
  <c r="T486" i="2"/>
  <c r="U486" i="2"/>
  <c r="V486" i="2" s="1"/>
  <c r="AB486" i="2"/>
  <c r="AC486" i="2"/>
  <c r="AD486" i="2" s="1"/>
  <c r="AF486" i="2"/>
  <c r="AG486" i="2"/>
  <c r="AH486" i="2" s="1"/>
  <c r="D486" i="2"/>
  <c r="AE487" i="2"/>
  <c r="AA487" i="2"/>
  <c r="W487" i="2"/>
  <c r="S487" i="2"/>
  <c r="O487" i="2"/>
  <c r="K487" i="2"/>
  <c r="C487" i="2"/>
  <c r="E487" i="2" s="1"/>
  <c r="G487" i="2"/>
  <c r="F487" i="2" l="1"/>
  <c r="T487" i="2"/>
  <c r="U487" i="2"/>
  <c r="V487" i="2" s="1"/>
  <c r="X487" i="2"/>
  <c r="Y487" i="2"/>
  <c r="Z487" i="2" s="1"/>
  <c r="AB487" i="2"/>
  <c r="AC487" i="2"/>
  <c r="AD487" i="2" s="1"/>
  <c r="H487" i="2"/>
  <c r="I487" i="2"/>
  <c r="J487" i="2" s="1"/>
  <c r="L487" i="2"/>
  <c r="M487" i="2"/>
  <c r="N487" i="2" s="1"/>
  <c r="P487" i="2"/>
  <c r="Q487" i="2"/>
  <c r="R487" i="2" s="1"/>
  <c r="AF487" i="2"/>
  <c r="AG487" i="2"/>
  <c r="AH487" i="2" s="1"/>
  <c r="D487" i="2"/>
  <c r="AE488" i="2"/>
  <c r="AA488" i="2"/>
  <c r="W488" i="2"/>
  <c r="S488" i="2"/>
  <c r="O488" i="2"/>
  <c r="K488" i="2"/>
  <c r="G488" i="2"/>
  <c r="C488" i="2"/>
  <c r="E488" i="2" s="1"/>
  <c r="F488" i="2" l="1"/>
  <c r="H488" i="2"/>
  <c r="I488" i="2"/>
  <c r="J488" i="2" s="1"/>
  <c r="L488" i="2"/>
  <c r="M488" i="2"/>
  <c r="N488" i="2" s="1"/>
  <c r="P488" i="2"/>
  <c r="Q488" i="2"/>
  <c r="R488" i="2" s="1"/>
  <c r="AF488" i="2"/>
  <c r="AG488" i="2"/>
  <c r="AH488" i="2" s="1"/>
  <c r="X488" i="2"/>
  <c r="Y488" i="2"/>
  <c r="Z488" i="2" s="1"/>
  <c r="AB488" i="2"/>
  <c r="AC488" i="2"/>
  <c r="AD488" i="2" s="1"/>
  <c r="T488" i="2"/>
  <c r="U488" i="2"/>
  <c r="V488" i="2" s="1"/>
  <c r="D488" i="2"/>
  <c r="AE489" i="2"/>
  <c r="AA489" i="2"/>
  <c r="W489" i="2"/>
  <c r="S489" i="2"/>
  <c r="K489" i="2"/>
  <c r="O489" i="2"/>
  <c r="G489" i="2"/>
  <c r="C489" i="2"/>
  <c r="E489" i="2" s="1"/>
  <c r="F489" i="2" l="1"/>
  <c r="P489" i="2"/>
  <c r="Q489" i="2"/>
  <c r="R489" i="2" s="1"/>
  <c r="AB489" i="2"/>
  <c r="AC489" i="2"/>
  <c r="AD489" i="2" s="1"/>
  <c r="L489" i="2"/>
  <c r="M489" i="2"/>
  <c r="N489" i="2" s="1"/>
  <c r="AF489" i="2"/>
  <c r="AG489" i="2"/>
  <c r="AH489" i="2" s="1"/>
  <c r="T489" i="2"/>
  <c r="U489" i="2"/>
  <c r="V489" i="2" s="1"/>
  <c r="H489" i="2"/>
  <c r="I489" i="2"/>
  <c r="J489" i="2" s="1"/>
  <c r="X489" i="2"/>
  <c r="Y489" i="2"/>
  <c r="Z489" i="2" s="1"/>
  <c r="D489" i="2"/>
  <c r="AE490" i="2"/>
  <c r="AA490" i="2"/>
  <c r="W490" i="2"/>
  <c r="O490" i="2"/>
  <c r="S490" i="2"/>
  <c r="G490" i="2"/>
  <c r="K490" i="2"/>
  <c r="C490" i="2"/>
  <c r="E490" i="2" s="1"/>
  <c r="F490" i="2" l="1"/>
  <c r="T490" i="2"/>
  <c r="U490" i="2"/>
  <c r="V490" i="2" s="1"/>
  <c r="AF490" i="2"/>
  <c r="AG490" i="2"/>
  <c r="AH490" i="2" s="1"/>
  <c r="P490" i="2"/>
  <c r="Q490" i="2"/>
  <c r="R490" i="2" s="1"/>
  <c r="L490" i="2"/>
  <c r="M490" i="2"/>
  <c r="N490" i="2" s="1"/>
  <c r="X490" i="2"/>
  <c r="Y490" i="2"/>
  <c r="Z490" i="2" s="1"/>
  <c r="H490" i="2"/>
  <c r="I490" i="2"/>
  <c r="J490" i="2" s="1"/>
  <c r="AB490" i="2"/>
  <c r="AC490" i="2"/>
  <c r="AD490" i="2" s="1"/>
  <c r="D490" i="2"/>
  <c r="AE491" i="2"/>
  <c r="AA491" i="2"/>
  <c r="W491" i="2"/>
  <c r="S491" i="2"/>
  <c r="O491" i="2"/>
  <c r="K491" i="2"/>
  <c r="G491" i="2"/>
  <c r="C491" i="2"/>
  <c r="E491" i="2" s="1"/>
  <c r="F491" i="2" l="1"/>
  <c r="AF491" i="2"/>
  <c r="AG491" i="2"/>
  <c r="AH491" i="2" s="1"/>
  <c r="T491" i="2"/>
  <c r="U491" i="2"/>
  <c r="V491" i="2" s="1"/>
  <c r="X491" i="2"/>
  <c r="Y491" i="2"/>
  <c r="Z491" i="2" s="1"/>
  <c r="P491" i="2"/>
  <c r="Q491" i="2"/>
  <c r="R491" i="2" s="1"/>
  <c r="H491" i="2"/>
  <c r="I491" i="2"/>
  <c r="J491" i="2" s="1"/>
  <c r="L491" i="2"/>
  <c r="M491" i="2"/>
  <c r="N491" i="2" s="1"/>
  <c r="AB491" i="2"/>
  <c r="AC491" i="2"/>
  <c r="AD491" i="2" s="1"/>
  <c r="D491" i="2"/>
  <c r="AE492" i="2"/>
  <c r="AA492" i="2"/>
  <c r="W492" i="2"/>
  <c r="S492" i="2"/>
  <c r="K492" i="2"/>
  <c r="G492" i="2"/>
  <c r="C492" i="2"/>
  <c r="E492" i="2" s="1"/>
  <c r="F492" i="2" s="1"/>
  <c r="O492" i="2"/>
  <c r="H492" i="2" l="1"/>
  <c r="I492" i="2"/>
  <c r="J492" i="2" s="1"/>
  <c r="L492" i="2"/>
  <c r="M492" i="2"/>
  <c r="N492" i="2" s="1"/>
  <c r="AF492" i="2"/>
  <c r="AG492" i="2"/>
  <c r="AH492" i="2" s="1"/>
  <c r="P492" i="2"/>
  <c r="Q492" i="2"/>
  <c r="R492" i="2" s="1"/>
  <c r="T492" i="2"/>
  <c r="U492" i="2"/>
  <c r="V492" i="2" s="1"/>
  <c r="X492" i="2"/>
  <c r="Y492" i="2"/>
  <c r="Z492" i="2" s="1"/>
  <c r="AB492" i="2"/>
  <c r="AC492" i="2"/>
  <c r="AD492" i="2" s="1"/>
  <c r="D492" i="2"/>
  <c r="AE493" i="2"/>
  <c r="W493" i="2"/>
  <c r="AA493" i="2"/>
  <c r="S493" i="2"/>
  <c r="K493" i="2"/>
  <c r="O493" i="2"/>
  <c r="G493" i="2"/>
  <c r="C493" i="2"/>
  <c r="E493" i="2" s="1"/>
  <c r="F493" i="2" s="1"/>
  <c r="P493" i="2" l="1"/>
  <c r="Q493" i="2"/>
  <c r="R493" i="2" s="1"/>
  <c r="X493" i="2"/>
  <c r="Y493" i="2"/>
  <c r="Z493" i="2" s="1"/>
  <c r="L493" i="2"/>
  <c r="M493" i="2"/>
  <c r="N493" i="2" s="1"/>
  <c r="AF493" i="2"/>
  <c r="AG493" i="2"/>
  <c r="AH493" i="2" s="1"/>
  <c r="T493" i="2"/>
  <c r="U493" i="2"/>
  <c r="V493" i="2" s="1"/>
  <c r="H493" i="2"/>
  <c r="I493" i="2"/>
  <c r="J493" i="2" s="1"/>
  <c r="AB493" i="2"/>
  <c r="AC493" i="2"/>
  <c r="AD493" i="2" s="1"/>
  <c r="D493" i="2"/>
  <c r="AE494" i="2"/>
  <c r="AA494" i="2"/>
  <c r="W494" i="2"/>
  <c r="S494" i="2"/>
  <c r="O494" i="2"/>
  <c r="K494" i="2"/>
  <c r="G494" i="2"/>
  <c r="C494" i="2"/>
  <c r="E494" i="2" s="1"/>
  <c r="F494" i="2" s="1"/>
  <c r="L494" i="2" l="1"/>
  <c r="M494" i="2"/>
  <c r="N494" i="2" s="1"/>
  <c r="AB494" i="2"/>
  <c r="AC494" i="2"/>
  <c r="AD494" i="2" s="1"/>
  <c r="P494" i="2"/>
  <c r="Q494" i="2"/>
  <c r="R494" i="2" s="1"/>
  <c r="AF494" i="2"/>
  <c r="AG494" i="2"/>
  <c r="AH494" i="2" s="1"/>
  <c r="T494" i="2"/>
  <c r="U494" i="2"/>
  <c r="V494" i="2" s="1"/>
  <c r="H494" i="2"/>
  <c r="I494" i="2"/>
  <c r="J494" i="2" s="1"/>
  <c r="X494" i="2"/>
  <c r="Y494" i="2"/>
  <c r="Z494" i="2" s="1"/>
  <c r="D494" i="2"/>
  <c r="AE495" i="2"/>
  <c r="AA495" i="2"/>
  <c r="W495" i="2"/>
  <c r="S495" i="2"/>
  <c r="O495" i="2"/>
  <c r="K495" i="2"/>
  <c r="C495" i="2"/>
  <c r="E495" i="2" s="1"/>
  <c r="F495" i="2" s="1"/>
  <c r="G495" i="2"/>
  <c r="L495" i="2" l="1"/>
  <c r="M495" i="2"/>
  <c r="N495" i="2" s="1"/>
  <c r="AB495" i="2"/>
  <c r="AC495" i="2"/>
  <c r="AD495" i="2" s="1"/>
  <c r="P495" i="2"/>
  <c r="Q495" i="2"/>
  <c r="R495" i="2" s="1"/>
  <c r="AF495" i="2"/>
  <c r="AG495" i="2"/>
  <c r="AH495" i="2" s="1"/>
  <c r="H495" i="2"/>
  <c r="I495" i="2"/>
  <c r="J495" i="2" s="1"/>
  <c r="T495" i="2"/>
  <c r="U495" i="2"/>
  <c r="V495" i="2" s="1"/>
  <c r="X495" i="2"/>
  <c r="Y495" i="2"/>
  <c r="Z495" i="2" s="1"/>
  <c r="D495" i="2"/>
  <c r="AE496" i="2"/>
  <c r="AA496" i="2"/>
  <c r="W496" i="2"/>
  <c r="S496" i="2"/>
  <c r="K496" i="2"/>
  <c r="O496" i="2"/>
  <c r="G496" i="2"/>
  <c r="C496" i="2"/>
  <c r="E496" i="2" s="1"/>
  <c r="F496" i="2" s="1"/>
  <c r="P496" i="2" l="1"/>
  <c r="Q496" i="2"/>
  <c r="R496" i="2" s="1"/>
  <c r="AB496" i="2"/>
  <c r="AC496" i="2"/>
  <c r="AD496" i="2" s="1"/>
  <c r="L496" i="2"/>
  <c r="M496" i="2"/>
  <c r="N496" i="2" s="1"/>
  <c r="AF496" i="2"/>
  <c r="AG496" i="2"/>
  <c r="AH496" i="2" s="1"/>
  <c r="T496" i="2"/>
  <c r="U496" i="2"/>
  <c r="V496" i="2" s="1"/>
  <c r="H496" i="2"/>
  <c r="I496" i="2"/>
  <c r="J496" i="2" s="1"/>
  <c r="X496" i="2"/>
  <c r="Y496" i="2"/>
  <c r="Z496" i="2" s="1"/>
  <c r="D496" i="2"/>
  <c r="AE497" i="2"/>
  <c r="W497" i="2"/>
  <c r="AA497" i="2"/>
  <c r="S497" i="2"/>
  <c r="K497" i="2"/>
  <c r="O497" i="2"/>
  <c r="G497" i="2"/>
  <c r="C497" i="2"/>
  <c r="E497" i="2" s="1"/>
  <c r="F497" i="2" s="1"/>
  <c r="P497" i="2" l="1"/>
  <c r="Q497" i="2"/>
  <c r="R497" i="2" s="1"/>
  <c r="X497" i="2"/>
  <c r="Y497" i="2"/>
  <c r="Z497" i="2" s="1"/>
  <c r="L497" i="2"/>
  <c r="M497" i="2"/>
  <c r="N497" i="2" s="1"/>
  <c r="AF497" i="2"/>
  <c r="AG497" i="2"/>
  <c r="AH497" i="2" s="1"/>
  <c r="T497" i="2"/>
  <c r="U497" i="2"/>
  <c r="V497" i="2" s="1"/>
  <c r="H497" i="2"/>
  <c r="I497" i="2"/>
  <c r="J497" i="2" s="1"/>
  <c r="AB497" i="2"/>
  <c r="AC497" i="2"/>
  <c r="AD497" i="2" s="1"/>
  <c r="D497" i="2"/>
  <c r="AE498" i="2"/>
  <c r="AA498" i="2"/>
  <c r="W498" i="2"/>
  <c r="S498" i="2"/>
  <c r="O498" i="2"/>
  <c r="K498" i="2"/>
  <c r="G498" i="2"/>
  <c r="C498" i="2"/>
  <c r="E498" i="2" s="1"/>
  <c r="F498" i="2" s="1"/>
  <c r="L498" i="2" l="1"/>
  <c r="M498" i="2"/>
  <c r="N498" i="2" s="1"/>
  <c r="AB498" i="2"/>
  <c r="AC498" i="2"/>
  <c r="AD498" i="2" s="1"/>
  <c r="P498" i="2"/>
  <c r="Q498" i="2"/>
  <c r="R498" i="2" s="1"/>
  <c r="AF498" i="2"/>
  <c r="AG498" i="2"/>
  <c r="AH498" i="2" s="1"/>
  <c r="T498" i="2"/>
  <c r="U498" i="2"/>
  <c r="V498" i="2" s="1"/>
  <c r="H498" i="2"/>
  <c r="I498" i="2"/>
  <c r="J498" i="2" s="1"/>
  <c r="X498" i="2"/>
  <c r="Y498" i="2"/>
  <c r="Z498" i="2" s="1"/>
  <c r="D498" i="2"/>
  <c r="AE499" i="2"/>
  <c r="AA499" i="2"/>
  <c r="W499" i="2"/>
  <c r="S499" i="2"/>
  <c r="O499" i="2"/>
  <c r="K499" i="2"/>
  <c r="G499" i="2"/>
  <c r="C499" i="2"/>
  <c r="E499" i="2" s="1"/>
  <c r="F499" i="2" s="1"/>
  <c r="L499" i="2" l="1"/>
  <c r="M499" i="2"/>
  <c r="N499" i="2" s="1"/>
  <c r="AB499" i="2"/>
  <c r="AC499" i="2"/>
  <c r="AD499" i="2" s="1"/>
  <c r="P499" i="2"/>
  <c r="Q499" i="2"/>
  <c r="R499" i="2" s="1"/>
  <c r="AF499" i="2"/>
  <c r="AG499" i="2"/>
  <c r="AH499" i="2" s="1"/>
  <c r="T499" i="2"/>
  <c r="U499" i="2"/>
  <c r="V499" i="2" s="1"/>
  <c r="H499" i="2"/>
  <c r="I499" i="2"/>
  <c r="J499" i="2" s="1"/>
  <c r="X499" i="2"/>
  <c r="Y499" i="2"/>
  <c r="Z499" i="2" s="1"/>
  <c r="D499" i="2"/>
  <c r="AE500" i="2"/>
  <c r="AA500" i="2"/>
  <c r="W500" i="2"/>
  <c r="S500" i="2"/>
  <c r="O500" i="2"/>
  <c r="K500" i="2"/>
  <c r="G500" i="2"/>
  <c r="C500" i="2"/>
  <c r="E500" i="2" s="1"/>
  <c r="F500" i="2" s="1"/>
  <c r="L500" i="2" l="1"/>
  <c r="M500" i="2"/>
  <c r="N500" i="2" s="1"/>
  <c r="AB500" i="2"/>
  <c r="AC500" i="2"/>
  <c r="AD500" i="2" s="1"/>
  <c r="P500" i="2"/>
  <c r="Q500" i="2"/>
  <c r="R500" i="2" s="1"/>
  <c r="AF500" i="2"/>
  <c r="AG500" i="2"/>
  <c r="AH500" i="2" s="1"/>
  <c r="T500" i="2"/>
  <c r="U500" i="2"/>
  <c r="V500" i="2" s="1"/>
  <c r="H500" i="2"/>
  <c r="I500" i="2"/>
  <c r="J500" i="2" s="1"/>
  <c r="X500" i="2"/>
  <c r="Y500" i="2"/>
  <c r="Z500" i="2" s="1"/>
  <c r="D500" i="2"/>
  <c r="AE501" i="2"/>
  <c r="W501" i="2"/>
  <c r="AA501" i="2"/>
  <c r="S501" i="2"/>
  <c r="K501" i="2"/>
  <c r="O501" i="2"/>
  <c r="G501" i="2"/>
  <c r="C501" i="2"/>
  <c r="E501" i="2" s="1"/>
  <c r="F501" i="2" s="1"/>
  <c r="P501" i="2" l="1"/>
  <c r="Q501" i="2"/>
  <c r="R501" i="2" s="1"/>
  <c r="X501" i="2"/>
  <c r="Y501" i="2"/>
  <c r="Z501" i="2" s="1"/>
  <c r="L501" i="2"/>
  <c r="M501" i="2"/>
  <c r="N501" i="2" s="1"/>
  <c r="AF501" i="2"/>
  <c r="AG501" i="2"/>
  <c r="AH501" i="2" s="1"/>
  <c r="T501" i="2"/>
  <c r="U501" i="2"/>
  <c r="V501" i="2" s="1"/>
  <c r="H501" i="2"/>
  <c r="I501" i="2"/>
  <c r="J501" i="2" s="1"/>
  <c r="AB501" i="2"/>
  <c r="AC501" i="2"/>
  <c r="AD501" i="2" s="1"/>
  <c r="D501" i="2"/>
  <c r="AE502" i="2"/>
  <c r="AA502" i="2"/>
  <c r="W502" i="2"/>
  <c r="O502" i="2"/>
  <c r="K502" i="2"/>
  <c r="S502" i="2"/>
  <c r="G502" i="2"/>
  <c r="C502" i="2"/>
  <c r="E502" i="2" s="1"/>
  <c r="F502" i="2" s="1"/>
  <c r="T502" i="2" l="1"/>
  <c r="U502" i="2"/>
  <c r="V502" i="2" s="1"/>
  <c r="AB502" i="2"/>
  <c r="AC502" i="2"/>
  <c r="AD502" i="2" s="1"/>
  <c r="L502" i="2"/>
  <c r="M502" i="2"/>
  <c r="N502" i="2" s="1"/>
  <c r="AF502" i="2"/>
  <c r="AG502" i="2"/>
  <c r="AH502" i="2" s="1"/>
  <c r="P502" i="2"/>
  <c r="Q502" i="2"/>
  <c r="R502" i="2" s="1"/>
  <c r="H502" i="2"/>
  <c r="I502" i="2"/>
  <c r="J502" i="2" s="1"/>
  <c r="X502" i="2"/>
  <c r="Y502" i="2"/>
  <c r="Z502" i="2" s="1"/>
  <c r="D502" i="2"/>
  <c r="AE503" i="2"/>
  <c r="AA503" i="2"/>
  <c r="W503" i="2"/>
  <c r="S503" i="2"/>
  <c r="O503" i="2"/>
  <c r="K503" i="2"/>
  <c r="G503" i="2"/>
  <c r="C503" i="2"/>
  <c r="E503" i="2" s="1"/>
  <c r="F503" i="2" s="1"/>
  <c r="L503" i="2" l="1"/>
  <c r="M503" i="2"/>
  <c r="N503" i="2" s="1"/>
  <c r="AB503" i="2"/>
  <c r="AC503" i="2"/>
  <c r="AD503" i="2" s="1"/>
  <c r="P503" i="2"/>
  <c r="Q503" i="2"/>
  <c r="R503" i="2" s="1"/>
  <c r="AF503" i="2"/>
  <c r="AG503" i="2"/>
  <c r="AH503" i="2" s="1"/>
  <c r="T503" i="2"/>
  <c r="U503" i="2"/>
  <c r="V503" i="2" s="1"/>
  <c r="H503" i="2"/>
  <c r="I503" i="2"/>
  <c r="J503" i="2" s="1"/>
  <c r="X503" i="2"/>
  <c r="Y503" i="2"/>
  <c r="Z503" i="2" s="1"/>
  <c r="D503" i="2"/>
  <c r="AE504" i="2"/>
  <c r="AA504" i="2"/>
  <c r="W504" i="2"/>
  <c r="S504" i="2"/>
  <c r="O504" i="2"/>
  <c r="K504" i="2"/>
  <c r="G504" i="2"/>
  <c r="C504" i="2"/>
  <c r="E504" i="2" s="1"/>
  <c r="F504" i="2" s="1"/>
  <c r="L504" i="2" l="1"/>
  <c r="M504" i="2"/>
  <c r="N504" i="2" s="1"/>
  <c r="AB504" i="2"/>
  <c r="AC504" i="2"/>
  <c r="AD504" i="2" s="1"/>
  <c r="P504" i="2"/>
  <c r="Q504" i="2"/>
  <c r="R504" i="2" s="1"/>
  <c r="AF504" i="2"/>
  <c r="AG504" i="2"/>
  <c r="AH504" i="2" s="1"/>
  <c r="T504" i="2"/>
  <c r="U504" i="2"/>
  <c r="V504" i="2" s="1"/>
  <c r="H504" i="2"/>
  <c r="I504" i="2"/>
  <c r="J504" i="2" s="1"/>
  <c r="X504" i="2"/>
  <c r="Y504" i="2"/>
  <c r="Z504" i="2" s="1"/>
  <c r="D504" i="2"/>
  <c r="AE505" i="2"/>
  <c r="AA505" i="2"/>
  <c r="W505" i="2"/>
  <c r="S505" i="2"/>
  <c r="K505" i="2"/>
  <c r="O505" i="2"/>
  <c r="G505" i="2"/>
  <c r="C505" i="2"/>
  <c r="E505" i="2" s="1"/>
  <c r="F505" i="2" s="1"/>
  <c r="P505" i="2" l="1"/>
  <c r="Q505" i="2"/>
  <c r="R505" i="2" s="1"/>
  <c r="AB505" i="2"/>
  <c r="AC505" i="2"/>
  <c r="AD505" i="2" s="1"/>
  <c r="L505" i="2"/>
  <c r="M505" i="2"/>
  <c r="N505" i="2" s="1"/>
  <c r="AF505" i="2"/>
  <c r="AG505" i="2"/>
  <c r="AH505" i="2" s="1"/>
  <c r="T505" i="2"/>
  <c r="U505" i="2"/>
  <c r="V505" i="2" s="1"/>
  <c r="H505" i="2"/>
  <c r="I505" i="2"/>
  <c r="J505" i="2" s="1"/>
  <c r="X505" i="2"/>
  <c r="Y505" i="2"/>
  <c r="Z505" i="2" s="1"/>
  <c r="D505" i="2"/>
  <c r="AE506" i="2"/>
  <c r="AA506" i="2"/>
  <c r="W506" i="2"/>
  <c r="O506" i="2"/>
  <c r="S506" i="2"/>
  <c r="K506" i="2"/>
  <c r="G506" i="2"/>
  <c r="C506" i="2"/>
  <c r="E506" i="2" s="1"/>
  <c r="F506" i="2" s="1"/>
  <c r="L506" i="2" l="1"/>
  <c r="M506" i="2"/>
  <c r="N506" i="2" s="1"/>
  <c r="AB506" i="2"/>
  <c r="AC506" i="2"/>
  <c r="AD506" i="2" s="1"/>
  <c r="T506" i="2"/>
  <c r="U506" i="2"/>
  <c r="V506" i="2" s="1"/>
  <c r="AF506" i="2"/>
  <c r="AG506" i="2"/>
  <c r="AH506" i="2" s="1"/>
  <c r="P506" i="2"/>
  <c r="Q506" i="2"/>
  <c r="R506" i="2" s="1"/>
  <c r="H506" i="2"/>
  <c r="I506" i="2"/>
  <c r="J506" i="2" s="1"/>
  <c r="X506" i="2"/>
  <c r="Y506" i="2"/>
  <c r="Z506" i="2" s="1"/>
  <c r="D506" i="2"/>
  <c r="AE507" i="2"/>
  <c r="AA507" i="2"/>
  <c r="W507" i="2"/>
  <c r="S507" i="2"/>
  <c r="O507" i="2"/>
  <c r="K507" i="2"/>
  <c r="C507" i="2"/>
  <c r="E507" i="2" s="1"/>
  <c r="F507" i="2" s="1"/>
  <c r="G507" i="2"/>
  <c r="L507" i="2" l="1"/>
  <c r="M507" i="2"/>
  <c r="N507" i="2" s="1"/>
  <c r="AB507" i="2"/>
  <c r="AC507" i="2"/>
  <c r="AD507" i="2" s="1"/>
  <c r="P507" i="2"/>
  <c r="Q507" i="2"/>
  <c r="R507" i="2" s="1"/>
  <c r="AF507" i="2"/>
  <c r="AG507" i="2"/>
  <c r="AH507" i="2" s="1"/>
  <c r="H507" i="2"/>
  <c r="I507" i="2"/>
  <c r="J507" i="2" s="1"/>
  <c r="T507" i="2"/>
  <c r="U507" i="2"/>
  <c r="V507" i="2" s="1"/>
  <c r="X507" i="2"/>
  <c r="Y507" i="2"/>
  <c r="Z507" i="2" s="1"/>
  <c r="D507" i="2"/>
  <c r="AE508" i="2"/>
  <c r="AA508" i="2"/>
  <c r="W508" i="2"/>
  <c r="S508" i="2"/>
  <c r="K508" i="2"/>
  <c r="G508" i="2"/>
  <c r="O508" i="2"/>
  <c r="C508" i="2"/>
  <c r="E508" i="2" s="1"/>
  <c r="F508" i="2" s="1"/>
  <c r="H508" i="2" l="1"/>
  <c r="I508" i="2"/>
  <c r="J508" i="2" s="1"/>
  <c r="AB508" i="2"/>
  <c r="AC508" i="2"/>
  <c r="AD508" i="2" s="1"/>
  <c r="L508" i="2"/>
  <c r="M508" i="2"/>
  <c r="N508" i="2" s="1"/>
  <c r="AF508" i="2"/>
  <c r="AG508" i="2"/>
  <c r="AH508" i="2" s="1"/>
  <c r="T508" i="2"/>
  <c r="U508" i="2"/>
  <c r="V508" i="2" s="1"/>
  <c r="P508" i="2"/>
  <c r="Q508" i="2"/>
  <c r="R508" i="2" s="1"/>
  <c r="X508" i="2"/>
  <c r="Y508" i="2"/>
  <c r="Z508" i="2" s="1"/>
  <c r="D508" i="2"/>
  <c r="AE509" i="2"/>
  <c r="W509" i="2"/>
  <c r="AA509" i="2"/>
  <c r="S509" i="2"/>
  <c r="K509" i="2"/>
  <c r="O509" i="2"/>
  <c r="G509" i="2"/>
  <c r="C509" i="2"/>
  <c r="E509" i="2" s="1"/>
  <c r="F509" i="2" s="1"/>
  <c r="P509" i="2" l="1"/>
  <c r="Q509" i="2"/>
  <c r="R509" i="2" s="1"/>
  <c r="X509" i="2"/>
  <c r="Y509" i="2"/>
  <c r="Z509" i="2" s="1"/>
  <c r="L509" i="2"/>
  <c r="M509" i="2"/>
  <c r="N509" i="2" s="1"/>
  <c r="AF509" i="2"/>
  <c r="AG509" i="2"/>
  <c r="AH509" i="2" s="1"/>
  <c r="T509" i="2"/>
  <c r="U509" i="2"/>
  <c r="V509" i="2" s="1"/>
  <c r="H509" i="2"/>
  <c r="I509" i="2"/>
  <c r="J509" i="2" s="1"/>
  <c r="AB509" i="2"/>
  <c r="AC509" i="2"/>
  <c r="AD509" i="2" s="1"/>
  <c r="D509" i="2"/>
  <c r="AE510" i="2"/>
  <c r="AA510" i="2"/>
  <c r="W510" i="2"/>
  <c r="S510" i="2"/>
  <c r="O510" i="2"/>
  <c r="K510" i="2"/>
  <c r="G510" i="2"/>
  <c r="C510" i="2"/>
  <c r="E510" i="2" s="1"/>
  <c r="F510" i="2" s="1"/>
  <c r="L510" i="2" l="1"/>
  <c r="M510" i="2"/>
  <c r="N510" i="2" s="1"/>
  <c r="AB510" i="2"/>
  <c r="AC510" i="2"/>
  <c r="AD510" i="2" s="1"/>
  <c r="P510" i="2"/>
  <c r="Q510" i="2"/>
  <c r="R510" i="2" s="1"/>
  <c r="AF510" i="2"/>
  <c r="AG510" i="2"/>
  <c r="AH510" i="2" s="1"/>
  <c r="T510" i="2"/>
  <c r="U510" i="2"/>
  <c r="V510" i="2" s="1"/>
  <c r="H510" i="2"/>
  <c r="I510" i="2"/>
  <c r="J510" i="2" s="1"/>
  <c r="X510" i="2"/>
  <c r="Y510" i="2"/>
  <c r="Z510" i="2" s="1"/>
  <c r="D510" i="2"/>
  <c r="AE511" i="2"/>
  <c r="AA511" i="2"/>
  <c r="W511" i="2"/>
  <c r="S511" i="2"/>
  <c r="O511" i="2"/>
  <c r="K511" i="2"/>
  <c r="C511" i="2"/>
  <c r="E511" i="2" s="1"/>
  <c r="F511" i="2" s="1"/>
  <c r="G511" i="2"/>
  <c r="L511" i="2" l="1"/>
  <c r="M511" i="2"/>
  <c r="N511" i="2" s="1"/>
  <c r="AB511" i="2"/>
  <c r="AC511" i="2"/>
  <c r="AD511" i="2" s="1"/>
  <c r="P511" i="2"/>
  <c r="Q511" i="2"/>
  <c r="R511" i="2" s="1"/>
  <c r="AF511" i="2"/>
  <c r="AG511" i="2"/>
  <c r="AH511" i="2" s="1"/>
  <c r="H511" i="2"/>
  <c r="I511" i="2"/>
  <c r="J511" i="2" s="1"/>
  <c r="T511" i="2"/>
  <c r="U511" i="2"/>
  <c r="V511" i="2" s="1"/>
  <c r="X511" i="2"/>
  <c r="Y511" i="2"/>
  <c r="Z511" i="2" s="1"/>
  <c r="D511" i="2"/>
  <c r="AE512" i="2"/>
  <c r="AA512" i="2"/>
  <c r="W512" i="2"/>
  <c r="S512" i="2"/>
  <c r="K512" i="2"/>
  <c r="O512" i="2"/>
  <c r="G512" i="2"/>
  <c r="C512" i="2"/>
  <c r="E512" i="2" s="1"/>
  <c r="F512" i="2" s="1"/>
  <c r="P512" i="2" l="1"/>
  <c r="Q512" i="2"/>
  <c r="R512" i="2" s="1"/>
  <c r="AB512" i="2"/>
  <c r="AC512" i="2"/>
  <c r="AD512" i="2" s="1"/>
  <c r="L512" i="2"/>
  <c r="M512" i="2"/>
  <c r="N512" i="2" s="1"/>
  <c r="AF512" i="2"/>
  <c r="AG512" i="2"/>
  <c r="AH512" i="2" s="1"/>
  <c r="T512" i="2"/>
  <c r="U512" i="2"/>
  <c r="V512" i="2" s="1"/>
  <c r="H512" i="2"/>
  <c r="I512" i="2"/>
  <c r="J512" i="2" s="1"/>
  <c r="X512" i="2"/>
  <c r="Y512" i="2"/>
  <c r="Z512" i="2" s="1"/>
  <c r="D512" i="2"/>
  <c r="AE513" i="2"/>
  <c r="W513" i="2"/>
  <c r="AA513" i="2"/>
  <c r="S513" i="2"/>
  <c r="K513" i="2"/>
  <c r="O513" i="2"/>
  <c r="G513" i="2"/>
  <c r="C513" i="2"/>
  <c r="E513" i="2" s="1"/>
  <c r="F513" i="2" s="1"/>
  <c r="P513" i="2" l="1"/>
  <c r="Q513" i="2"/>
  <c r="R513" i="2" s="1"/>
  <c r="X513" i="2"/>
  <c r="Y513" i="2"/>
  <c r="Z513" i="2" s="1"/>
  <c r="L513" i="2"/>
  <c r="M513" i="2"/>
  <c r="N513" i="2" s="1"/>
  <c r="AF513" i="2"/>
  <c r="AG513" i="2"/>
  <c r="AH513" i="2" s="1"/>
  <c r="T513" i="2"/>
  <c r="U513" i="2"/>
  <c r="V513" i="2" s="1"/>
  <c r="H513" i="2"/>
  <c r="I513" i="2"/>
  <c r="J513" i="2" s="1"/>
  <c r="AB513" i="2"/>
  <c r="AC513" i="2"/>
  <c r="AD513" i="2" s="1"/>
  <c r="D513" i="2"/>
  <c r="AE514" i="2"/>
  <c r="AA514" i="2"/>
  <c r="W514" i="2"/>
  <c r="S514" i="2"/>
  <c r="O514" i="2"/>
  <c r="K514" i="2"/>
  <c r="G514" i="2"/>
  <c r="C514" i="2"/>
  <c r="E514" i="2" s="1"/>
  <c r="F514" i="2" s="1"/>
  <c r="L514" i="2" l="1"/>
  <c r="M514" i="2"/>
  <c r="N514" i="2" s="1"/>
  <c r="P514" i="2"/>
  <c r="Q514" i="2"/>
  <c r="R514" i="2" s="1"/>
  <c r="AF514" i="2"/>
  <c r="AG514" i="2"/>
  <c r="AH514" i="2" s="1"/>
  <c r="T514" i="2"/>
  <c r="U514" i="2"/>
  <c r="V514" i="2" s="1"/>
  <c r="H514" i="2"/>
  <c r="I514" i="2"/>
  <c r="J514" i="2" s="1"/>
  <c r="X514" i="2"/>
  <c r="Y514" i="2"/>
  <c r="Z514" i="2" s="1"/>
  <c r="AB514" i="2"/>
  <c r="AC514" i="2"/>
  <c r="AD514" i="2" s="1"/>
  <c r="D514" i="2"/>
  <c r="AE515" i="2"/>
  <c r="AA515" i="2"/>
  <c r="S515" i="2"/>
  <c r="W515" i="2"/>
  <c r="O515" i="2"/>
  <c r="K515" i="2"/>
  <c r="G515" i="2"/>
  <c r="C515" i="2"/>
  <c r="E515" i="2" s="1"/>
  <c r="F515" i="2" s="1"/>
  <c r="L515" i="2" l="1"/>
  <c r="M515" i="2"/>
  <c r="N515" i="2" s="1"/>
  <c r="AB515" i="2"/>
  <c r="AC515" i="2"/>
  <c r="AD515" i="2" s="1"/>
  <c r="P515" i="2"/>
  <c r="Q515" i="2"/>
  <c r="R515" i="2" s="1"/>
  <c r="AF515" i="2"/>
  <c r="AG515" i="2"/>
  <c r="AH515" i="2" s="1"/>
  <c r="X515" i="2"/>
  <c r="Y515" i="2"/>
  <c r="Z515" i="2" s="1"/>
  <c r="H515" i="2"/>
  <c r="I515" i="2"/>
  <c r="J515" i="2" s="1"/>
  <c r="T515" i="2"/>
  <c r="U515" i="2"/>
  <c r="V515" i="2" s="1"/>
  <c r="D515" i="2"/>
  <c r="AE516" i="2"/>
  <c r="AA516" i="2"/>
  <c r="W516" i="2"/>
  <c r="S516" i="2"/>
  <c r="O516" i="2"/>
  <c r="K516" i="2"/>
  <c r="G516" i="2"/>
  <c r="C516" i="2"/>
  <c r="E516" i="2" s="1"/>
  <c r="F516" i="2" s="1"/>
  <c r="L516" i="2" l="1"/>
  <c r="M516" i="2"/>
  <c r="N516" i="2" s="1"/>
  <c r="AB516" i="2"/>
  <c r="AC516" i="2"/>
  <c r="AD516" i="2" s="1"/>
  <c r="P516" i="2"/>
  <c r="Q516" i="2"/>
  <c r="R516" i="2" s="1"/>
  <c r="AF516" i="2"/>
  <c r="AG516" i="2"/>
  <c r="AH516" i="2" s="1"/>
  <c r="T516" i="2"/>
  <c r="U516" i="2"/>
  <c r="V516" i="2" s="1"/>
  <c r="H516" i="2"/>
  <c r="I516" i="2"/>
  <c r="J516" i="2" s="1"/>
  <c r="X516" i="2"/>
  <c r="Y516" i="2"/>
  <c r="Z516" i="2" s="1"/>
  <c r="D516" i="2"/>
  <c r="AE517" i="2"/>
  <c r="W517" i="2"/>
  <c r="AA517" i="2"/>
  <c r="S517" i="2"/>
  <c r="K517" i="2"/>
  <c r="O517" i="2"/>
  <c r="G517" i="2"/>
  <c r="C517" i="2"/>
  <c r="E517" i="2" s="1"/>
  <c r="F517" i="2" s="1"/>
  <c r="P517" i="2" l="1"/>
  <c r="Q517" i="2"/>
  <c r="R517" i="2" s="1"/>
  <c r="X517" i="2"/>
  <c r="Y517" i="2"/>
  <c r="Z517" i="2" s="1"/>
  <c r="L517" i="2"/>
  <c r="M517" i="2"/>
  <c r="N517" i="2" s="1"/>
  <c r="AF517" i="2"/>
  <c r="AG517" i="2"/>
  <c r="AH517" i="2" s="1"/>
  <c r="T517" i="2"/>
  <c r="U517" i="2"/>
  <c r="V517" i="2" s="1"/>
  <c r="H517" i="2"/>
  <c r="I517" i="2"/>
  <c r="J517" i="2" s="1"/>
  <c r="AB517" i="2"/>
  <c r="AC517" i="2"/>
  <c r="AD517" i="2" s="1"/>
  <c r="D517" i="2"/>
  <c r="AE518" i="2"/>
  <c r="AA518" i="2"/>
  <c r="W518" i="2"/>
  <c r="O518" i="2"/>
  <c r="S518" i="2"/>
  <c r="K518" i="2"/>
  <c r="G518" i="2"/>
  <c r="C518" i="2"/>
  <c r="E518" i="2" s="1"/>
  <c r="F518" i="2" s="1"/>
  <c r="L518" i="2" l="1"/>
  <c r="M518" i="2"/>
  <c r="N518" i="2" s="1"/>
  <c r="AB518" i="2"/>
  <c r="AC518" i="2"/>
  <c r="AD518" i="2" s="1"/>
  <c r="T518" i="2"/>
  <c r="U518" i="2"/>
  <c r="V518" i="2" s="1"/>
  <c r="AF518" i="2"/>
  <c r="AG518" i="2"/>
  <c r="AH518" i="2" s="1"/>
  <c r="P518" i="2"/>
  <c r="Q518" i="2"/>
  <c r="R518" i="2" s="1"/>
  <c r="H518" i="2"/>
  <c r="I518" i="2"/>
  <c r="J518" i="2" s="1"/>
  <c r="X518" i="2"/>
  <c r="Y518" i="2"/>
  <c r="Z518" i="2" s="1"/>
  <c r="D518" i="2"/>
  <c r="AE519" i="2"/>
  <c r="AA519" i="2"/>
  <c r="W519" i="2"/>
  <c r="S519" i="2"/>
  <c r="O519" i="2"/>
  <c r="K519" i="2"/>
  <c r="G519" i="2"/>
  <c r="C519" i="2"/>
  <c r="E519" i="2" s="1"/>
  <c r="F519" i="2" s="1"/>
  <c r="L519" i="2" l="1"/>
  <c r="M519" i="2"/>
  <c r="N519" i="2" s="1"/>
  <c r="AB519" i="2"/>
  <c r="AC519" i="2"/>
  <c r="AD519" i="2" s="1"/>
  <c r="P519" i="2"/>
  <c r="Q519" i="2"/>
  <c r="R519" i="2" s="1"/>
  <c r="AF519" i="2"/>
  <c r="AG519" i="2"/>
  <c r="AH519" i="2" s="1"/>
  <c r="T519" i="2"/>
  <c r="U519" i="2"/>
  <c r="V519" i="2" s="1"/>
  <c r="H519" i="2"/>
  <c r="I519" i="2"/>
  <c r="J519" i="2" s="1"/>
  <c r="X519" i="2"/>
  <c r="Y519" i="2"/>
  <c r="Z519" i="2" s="1"/>
  <c r="D519" i="2"/>
  <c r="AE520" i="2"/>
  <c r="AA520" i="2"/>
  <c r="W520" i="2"/>
  <c r="S520" i="2"/>
  <c r="O520" i="2"/>
  <c r="K520" i="2"/>
  <c r="G520" i="2"/>
  <c r="C520" i="2"/>
  <c r="E520" i="2" s="1"/>
  <c r="F520" i="2" s="1"/>
  <c r="L520" i="2" l="1"/>
  <c r="M520" i="2"/>
  <c r="N520" i="2" s="1"/>
  <c r="AB520" i="2"/>
  <c r="AC520" i="2"/>
  <c r="AD520" i="2" s="1"/>
  <c r="P520" i="2"/>
  <c r="Q520" i="2"/>
  <c r="R520" i="2" s="1"/>
  <c r="AF520" i="2"/>
  <c r="AG520" i="2"/>
  <c r="AH520" i="2" s="1"/>
  <c r="T520" i="2"/>
  <c r="U520" i="2"/>
  <c r="V520" i="2" s="1"/>
  <c r="H520" i="2"/>
  <c r="I520" i="2"/>
  <c r="J520" i="2" s="1"/>
  <c r="X520" i="2"/>
  <c r="Y520" i="2"/>
  <c r="Z520" i="2" s="1"/>
  <c r="D520" i="2"/>
  <c r="AE521" i="2"/>
  <c r="AA521" i="2"/>
  <c r="W521" i="2"/>
  <c r="S521" i="2"/>
  <c r="K521" i="2"/>
  <c r="O521" i="2"/>
  <c r="G521" i="2"/>
  <c r="C521" i="2"/>
  <c r="E521" i="2" s="1"/>
  <c r="F521" i="2" s="1"/>
  <c r="L521" i="2" l="1"/>
  <c r="M521" i="2"/>
  <c r="N521" i="2" s="1"/>
  <c r="AF521" i="2"/>
  <c r="AG521" i="2"/>
  <c r="AH521" i="2" s="1"/>
  <c r="T521" i="2"/>
  <c r="U521" i="2"/>
  <c r="V521" i="2" s="1"/>
  <c r="H521" i="2"/>
  <c r="I521" i="2"/>
  <c r="J521" i="2" s="1"/>
  <c r="X521" i="2"/>
  <c r="Y521" i="2"/>
  <c r="Z521" i="2" s="1"/>
  <c r="P521" i="2"/>
  <c r="Q521" i="2"/>
  <c r="R521" i="2" s="1"/>
  <c r="AB521" i="2"/>
  <c r="AC521" i="2"/>
  <c r="AD521" i="2" s="1"/>
  <c r="D521" i="2"/>
  <c r="AE522" i="2"/>
  <c r="AA522" i="2"/>
  <c r="W522" i="2"/>
  <c r="O522" i="2"/>
  <c r="S522" i="2"/>
  <c r="G522" i="2"/>
  <c r="K522" i="2"/>
  <c r="C522" i="2"/>
  <c r="E522" i="2" s="1"/>
  <c r="F522" i="2" s="1"/>
  <c r="T522" i="2" l="1"/>
  <c r="U522" i="2"/>
  <c r="V522" i="2" s="1"/>
  <c r="AF522" i="2"/>
  <c r="AG522" i="2"/>
  <c r="AH522" i="2" s="1"/>
  <c r="P522" i="2"/>
  <c r="Q522" i="2"/>
  <c r="R522" i="2" s="1"/>
  <c r="L522" i="2"/>
  <c r="M522" i="2"/>
  <c r="N522" i="2" s="1"/>
  <c r="X522" i="2"/>
  <c r="Y522" i="2"/>
  <c r="Z522" i="2" s="1"/>
  <c r="H522" i="2"/>
  <c r="I522" i="2"/>
  <c r="J522" i="2" s="1"/>
  <c r="AB522" i="2"/>
  <c r="AC522" i="2"/>
  <c r="AD522" i="2" s="1"/>
  <c r="D522" i="2"/>
  <c r="AE523" i="2"/>
  <c r="AA523" i="2"/>
  <c r="W523" i="2"/>
  <c r="S523" i="2"/>
  <c r="O523" i="2"/>
  <c r="K523" i="2"/>
  <c r="C523" i="2"/>
  <c r="E523" i="2" s="1"/>
  <c r="F523" i="2" s="1"/>
  <c r="G523" i="2"/>
  <c r="L523" i="2" l="1"/>
  <c r="M523" i="2"/>
  <c r="N523" i="2" s="1"/>
  <c r="AB523" i="2"/>
  <c r="AC523" i="2"/>
  <c r="AD523" i="2" s="1"/>
  <c r="P523" i="2"/>
  <c r="Q523" i="2"/>
  <c r="R523" i="2" s="1"/>
  <c r="AF523" i="2"/>
  <c r="AG523" i="2"/>
  <c r="AH523" i="2" s="1"/>
  <c r="H523" i="2"/>
  <c r="I523" i="2"/>
  <c r="J523" i="2" s="1"/>
  <c r="T523" i="2"/>
  <c r="U523" i="2"/>
  <c r="V523" i="2" s="1"/>
  <c r="X523" i="2"/>
  <c r="Y523" i="2"/>
  <c r="Z523" i="2" s="1"/>
  <c r="D523" i="2"/>
  <c r="AE524" i="2"/>
  <c r="AA524" i="2"/>
  <c r="W524" i="2"/>
  <c r="S524" i="2"/>
  <c r="K524" i="2"/>
  <c r="G524" i="2"/>
  <c r="O524" i="2"/>
  <c r="C524" i="2"/>
  <c r="E524" i="2" s="1"/>
  <c r="F524" i="2" s="1"/>
  <c r="H524" i="2" l="1"/>
  <c r="I524" i="2"/>
  <c r="J524" i="2" s="1"/>
  <c r="AB524" i="2"/>
  <c r="AC524" i="2"/>
  <c r="AD524" i="2" s="1"/>
  <c r="L524" i="2"/>
  <c r="M524" i="2"/>
  <c r="N524" i="2" s="1"/>
  <c r="AF524" i="2"/>
  <c r="AG524" i="2"/>
  <c r="AH524" i="2" s="1"/>
  <c r="T524" i="2"/>
  <c r="U524" i="2"/>
  <c r="V524" i="2" s="1"/>
  <c r="P524" i="2"/>
  <c r="Q524" i="2"/>
  <c r="R524" i="2" s="1"/>
  <c r="X524" i="2"/>
  <c r="Y524" i="2"/>
  <c r="Z524" i="2" s="1"/>
  <c r="D524" i="2"/>
  <c r="AE525" i="2"/>
  <c r="W525" i="2"/>
  <c r="S525" i="2"/>
  <c r="AA525" i="2"/>
  <c r="K525" i="2"/>
  <c r="O525" i="2"/>
  <c r="G525" i="2"/>
  <c r="C525" i="2"/>
  <c r="E525" i="2" s="1"/>
  <c r="F525" i="2" s="1"/>
  <c r="P525" i="2" l="1"/>
  <c r="Q525" i="2"/>
  <c r="R525" i="2" s="1"/>
  <c r="X525" i="2"/>
  <c r="Y525" i="2"/>
  <c r="Z525" i="2" s="1"/>
  <c r="L525" i="2"/>
  <c r="M525" i="2"/>
  <c r="N525" i="2" s="1"/>
  <c r="AF525" i="2"/>
  <c r="AG525" i="2"/>
  <c r="AH525" i="2" s="1"/>
  <c r="AB525" i="2"/>
  <c r="AC525" i="2"/>
  <c r="AD525" i="2" s="1"/>
  <c r="H525" i="2"/>
  <c r="I525" i="2"/>
  <c r="J525" i="2" s="1"/>
  <c r="T525" i="2"/>
  <c r="U525" i="2"/>
  <c r="V525" i="2" s="1"/>
  <c r="D525" i="2"/>
  <c r="AE526" i="2"/>
  <c r="AA526" i="2"/>
  <c r="W526" i="2"/>
  <c r="S526" i="2"/>
  <c r="O526" i="2"/>
  <c r="K526" i="2"/>
  <c r="G526" i="2"/>
  <c r="C526" i="2"/>
  <c r="E526" i="2" s="1"/>
  <c r="F526" i="2" s="1"/>
  <c r="L526" i="2" l="1"/>
  <c r="M526" i="2"/>
  <c r="N526" i="2" s="1"/>
  <c r="AB526" i="2"/>
  <c r="AC526" i="2"/>
  <c r="AD526" i="2" s="1"/>
  <c r="P526" i="2"/>
  <c r="Q526" i="2"/>
  <c r="R526" i="2" s="1"/>
  <c r="AF526" i="2"/>
  <c r="AG526" i="2"/>
  <c r="AH526" i="2" s="1"/>
  <c r="T526" i="2"/>
  <c r="U526" i="2"/>
  <c r="V526" i="2" s="1"/>
  <c r="H526" i="2"/>
  <c r="I526" i="2"/>
  <c r="J526" i="2" s="1"/>
  <c r="X526" i="2"/>
  <c r="Y526" i="2"/>
  <c r="Z526" i="2" s="1"/>
  <c r="D526" i="2"/>
  <c r="AE527" i="2"/>
  <c r="AA527" i="2"/>
  <c r="W527" i="2"/>
  <c r="S527" i="2"/>
  <c r="O527" i="2"/>
  <c r="K527" i="2"/>
  <c r="G527" i="2"/>
  <c r="C527" i="2"/>
  <c r="E527" i="2" s="1"/>
  <c r="F527" i="2" s="1"/>
  <c r="L527" i="2" l="1"/>
  <c r="M527" i="2"/>
  <c r="N527" i="2" s="1"/>
  <c r="AB527" i="2"/>
  <c r="AC527" i="2"/>
  <c r="AD527" i="2" s="1"/>
  <c r="P527" i="2"/>
  <c r="Q527" i="2"/>
  <c r="R527" i="2" s="1"/>
  <c r="AF527" i="2"/>
  <c r="AG527" i="2"/>
  <c r="AH527" i="2" s="1"/>
  <c r="T527" i="2"/>
  <c r="U527" i="2"/>
  <c r="V527" i="2" s="1"/>
  <c r="H527" i="2"/>
  <c r="I527" i="2"/>
  <c r="J527" i="2" s="1"/>
  <c r="X527" i="2"/>
  <c r="Y527" i="2"/>
  <c r="Z527" i="2" s="1"/>
  <c r="D527" i="2"/>
  <c r="AE528" i="2"/>
  <c r="AA528" i="2"/>
  <c r="W528" i="2"/>
  <c r="S528" i="2"/>
  <c r="K528" i="2"/>
  <c r="O528" i="2"/>
  <c r="G528" i="2"/>
  <c r="C528" i="2"/>
  <c r="E528" i="2" s="1"/>
  <c r="F528" i="2" s="1"/>
  <c r="P528" i="2" l="1"/>
  <c r="Q528" i="2"/>
  <c r="R528" i="2" s="1"/>
  <c r="AB528" i="2"/>
  <c r="AC528" i="2"/>
  <c r="AD528" i="2" s="1"/>
  <c r="L528" i="2"/>
  <c r="M528" i="2"/>
  <c r="N528" i="2" s="1"/>
  <c r="AF528" i="2"/>
  <c r="AG528" i="2"/>
  <c r="AH528" i="2" s="1"/>
  <c r="T528" i="2"/>
  <c r="U528" i="2"/>
  <c r="V528" i="2" s="1"/>
  <c r="H528" i="2"/>
  <c r="I528" i="2"/>
  <c r="J528" i="2" s="1"/>
  <c r="X528" i="2"/>
  <c r="Y528" i="2"/>
  <c r="Z528" i="2" s="1"/>
  <c r="D528" i="2"/>
  <c r="AE529" i="2"/>
  <c r="W529" i="2"/>
  <c r="AA529" i="2"/>
  <c r="S529" i="2"/>
  <c r="K529" i="2"/>
  <c r="O529" i="2"/>
  <c r="G529" i="2"/>
  <c r="C529" i="2"/>
  <c r="E529" i="2" s="1"/>
  <c r="F529" i="2" s="1"/>
  <c r="P529" i="2" l="1"/>
  <c r="Q529" i="2"/>
  <c r="R529" i="2" s="1"/>
  <c r="X529" i="2"/>
  <c r="Y529" i="2"/>
  <c r="Z529" i="2" s="1"/>
  <c r="L529" i="2"/>
  <c r="M529" i="2"/>
  <c r="N529" i="2" s="1"/>
  <c r="AF529" i="2"/>
  <c r="AG529" i="2"/>
  <c r="AH529" i="2" s="1"/>
  <c r="T529" i="2"/>
  <c r="U529" i="2"/>
  <c r="V529" i="2" s="1"/>
  <c r="H529" i="2"/>
  <c r="I529" i="2"/>
  <c r="J529" i="2" s="1"/>
  <c r="AB529" i="2"/>
  <c r="AC529" i="2"/>
  <c r="AD529" i="2" s="1"/>
  <c r="D529" i="2"/>
  <c r="AE530" i="2"/>
  <c r="AA530" i="2"/>
  <c r="W530" i="2"/>
  <c r="S530" i="2"/>
  <c r="O530" i="2"/>
  <c r="K530" i="2"/>
  <c r="G530" i="2"/>
  <c r="C530" i="2"/>
  <c r="E530" i="2" s="1"/>
  <c r="F530" i="2" s="1"/>
  <c r="L530" i="2" l="1"/>
  <c r="M530" i="2"/>
  <c r="N530" i="2" s="1"/>
  <c r="AB530" i="2"/>
  <c r="AC530" i="2"/>
  <c r="AD530" i="2" s="1"/>
  <c r="P530" i="2"/>
  <c r="Q530" i="2"/>
  <c r="R530" i="2" s="1"/>
  <c r="AF530" i="2"/>
  <c r="AG530" i="2"/>
  <c r="AH530" i="2" s="1"/>
  <c r="T530" i="2"/>
  <c r="U530" i="2"/>
  <c r="V530" i="2" s="1"/>
  <c r="H530" i="2"/>
  <c r="I530" i="2"/>
  <c r="J530" i="2" s="1"/>
  <c r="X530" i="2"/>
  <c r="Y530" i="2"/>
  <c r="Z530" i="2" s="1"/>
  <c r="D530" i="2"/>
  <c r="AE531" i="2"/>
  <c r="AA531" i="2"/>
  <c r="W531" i="2"/>
  <c r="S531" i="2"/>
  <c r="O531" i="2"/>
  <c r="K531" i="2"/>
  <c r="G531" i="2"/>
  <c r="C531" i="2"/>
  <c r="E531" i="2" s="1"/>
  <c r="F531" i="2" s="1"/>
  <c r="L531" i="2" l="1"/>
  <c r="M531" i="2"/>
  <c r="N531" i="2" s="1"/>
  <c r="AB531" i="2"/>
  <c r="AC531" i="2"/>
  <c r="AD531" i="2" s="1"/>
  <c r="P531" i="2"/>
  <c r="Q531" i="2"/>
  <c r="R531" i="2" s="1"/>
  <c r="AF531" i="2"/>
  <c r="AG531" i="2"/>
  <c r="AH531" i="2" s="1"/>
  <c r="T531" i="2"/>
  <c r="U531" i="2"/>
  <c r="V531" i="2" s="1"/>
  <c r="H531" i="2"/>
  <c r="I531" i="2"/>
  <c r="J531" i="2" s="1"/>
  <c r="X531" i="2"/>
  <c r="Y531" i="2"/>
  <c r="Z531" i="2" s="1"/>
  <c r="D531" i="2"/>
  <c r="AE532" i="2"/>
  <c r="AA532" i="2"/>
  <c r="W532" i="2"/>
  <c r="S532" i="2"/>
  <c r="O532" i="2"/>
  <c r="K532" i="2"/>
  <c r="G532" i="2"/>
  <c r="C532" i="2"/>
  <c r="E532" i="2" s="1"/>
  <c r="F532" i="2" s="1"/>
  <c r="L532" i="2" l="1"/>
  <c r="M532" i="2"/>
  <c r="N532" i="2" s="1"/>
  <c r="AB532" i="2"/>
  <c r="AC532" i="2"/>
  <c r="AD532" i="2" s="1"/>
  <c r="P532" i="2"/>
  <c r="Q532" i="2"/>
  <c r="R532" i="2" s="1"/>
  <c r="AF532" i="2"/>
  <c r="AG532" i="2"/>
  <c r="AH532" i="2" s="1"/>
  <c r="T532" i="2"/>
  <c r="U532" i="2"/>
  <c r="V532" i="2" s="1"/>
  <c r="H532" i="2"/>
  <c r="I532" i="2"/>
  <c r="J532" i="2" s="1"/>
  <c r="X532" i="2"/>
  <c r="Y532" i="2"/>
  <c r="Z532" i="2" s="1"/>
  <c r="D532" i="2"/>
  <c r="AE533" i="2"/>
  <c r="W533" i="2"/>
  <c r="AA533" i="2"/>
  <c r="S533" i="2"/>
  <c r="K533" i="2"/>
  <c r="O533" i="2"/>
  <c r="G533" i="2"/>
  <c r="C533" i="2"/>
  <c r="E533" i="2" s="1"/>
  <c r="F533" i="2" s="1"/>
  <c r="P533" i="2" l="1"/>
  <c r="Q533" i="2"/>
  <c r="R533" i="2" s="1"/>
  <c r="X533" i="2"/>
  <c r="Y533" i="2"/>
  <c r="Z533" i="2" s="1"/>
  <c r="L533" i="2"/>
  <c r="M533" i="2"/>
  <c r="N533" i="2" s="1"/>
  <c r="AF533" i="2"/>
  <c r="AG533" i="2"/>
  <c r="AH533" i="2" s="1"/>
  <c r="T533" i="2"/>
  <c r="U533" i="2"/>
  <c r="V533" i="2" s="1"/>
  <c r="H533" i="2"/>
  <c r="I533" i="2"/>
  <c r="J533" i="2" s="1"/>
  <c r="AB533" i="2"/>
  <c r="AC533" i="2"/>
  <c r="AD533" i="2" s="1"/>
  <c r="D533" i="2"/>
  <c r="AE534" i="2"/>
  <c r="AA534" i="2"/>
  <c r="W534" i="2"/>
  <c r="O534" i="2"/>
  <c r="S534" i="2"/>
  <c r="K534" i="2"/>
  <c r="G534" i="2"/>
  <c r="C534" i="2"/>
  <c r="E534" i="2" s="1"/>
  <c r="F534" i="2" s="1"/>
  <c r="L534" i="2" l="1"/>
  <c r="M534" i="2"/>
  <c r="N534" i="2" s="1"/>
  <c r="AB534" i="2"/>
  <c r="AC534" i="2"/>
  <c r="AD534" i="2" s="1"/>
  <c r="T534" i="2"/>
  <c r="U534" i="2"/>
  <c r="V534" i="2" s="1"/>
  <c r="AF534" i="2"/>
  <c r="AG534" i="2"/>
  <c r="AH534" i="2" s="1"/>
  <c r="P534" i="2"/>
  <c r="Q534" i="2"/>
  <c r="R534" i="2" s="1"/>
  <c r="H534" i="2"/>
  <c r="I534" i="2"/>
  <c r="J534" i="2" s="1"/>
  <c r="X534" i="2"/>
  <c r="Y534" i="2"/>
  <c r="Z534" i="2" s="1"/>
  <c r="D534" i="2"/>
  <c r="AE535" i="2"/>
  <c r="AA535" i="2"/>
  <c r="W535" i="2"/>
  <c r="S535" i="2"/>
  <c r="O535" i="2"/>
  <c r="K535" i="2"/>
  <c r="C535" i="2"/>
  <c r="E535" i="2" s="1"/>
  <c r="F535" i="2" s="1"/>
  <c r="G535" i="2"/>
  <c r="L535" i="2" l="1"/>
  <c r="M535" i="2"/>
  <c r="N535" i="2" s="1"/>
  <c r="AB535" i="2"/>
  <c r="AC535" i="2"/>
  <c r="AD535" i="2" s="1"/>
  <c r="P535" i="2"/>
  <c r="Q535" i="2"/>
  <c r="R535" i="2" s="1"/>
  <c r="AF535" i="2"/>
  <c r="AG535" i="2"/>
  <c r="AH535" i="2" s="1"/>
  <c r="H535" i="2"/>
  <c r="I535" i="2"/>
  <c r="J535" i="2" s="1"/>
  <c r="T535" i="2"/>
  <c r="U535" i="2"/>
  <c r="V535" i="2" s="1"/>
  <c r="X535" i="2"/>
  <c r="Y535" i="2"/>
  <c r="Z535" i="2" s="1"/>
  <c r="D535" i="2"/>
  <c r="AE536" i="2"/>
  <c r="AA536" i="2"/>
  <c r="W536" i="2"/>
  <c r="S536" i="2"/>
  <c r="O536" i="2"/>
  <c r="K536" i="2"/>
  <c r="G536" i="2"/>
  <c r="C536" i="2"/>
  <c r="E536" i="2" s="1"/>
  <c r="F536" i="2" s="1"/>
  <c r="L536" i="2" l="1"/>
  <c r="M536" i="2"/>
  <c r="N536" i="2" s="1"/>
  <c r="AB536" i="2"/>
  <c r="AC536" i="2"/>
  <c r="AD536" i="2" s="1"/>
  <c r="P536" i="2"/>
  <c r="Q536" i="2"/>
  <c r="R536" i="2" s="1"/>
  <c r="AF536" i="2"/>
  <c r="AG536" i="2"/>
  <c r="AH536" i="2" s="1"/>
  <c r="T536" i="2"/>
  <c r="U536" i="2"/>
  <c r="V536" i="2" s="1"/>
  <c r="H536" i="2"/>
  <c r="I536" i="2"/>
  <c r="J536" i="2" s="1"/>
  <c r="X536" i="2"/>
  <c r="Y536" i="2"/>
  <c r="Z536" i="2" s="1"/>
  <c r="D536" i="2"/>
  <c r="AE537" i="2"/>
  <c r="AA537" i="2"/>
  <c r="W537" i="2"/>
  <c r="S537" i="2"/>
  <c r="K537" i="2"/>
  <c r="O537" i="2"/>
  <c r="G537" i="2"/>
  <c r="C537" i="2"/>
  <c r="E537" i="2" s="1"/>
  <c r="F537" i="2" s="1"/>
  <c r="P537" i="2" l="1"/>
  <c r="Q537" i="2"/>
  <c r="R537" i="2" s="1"/>
  <c r="L537" i="2"/>
  <c r="M537" i="2"/>
  <c r="N537" i="2" s="1"/>
  <c r="AF537" i="2"/>
  <c r="AG537" i="2"/>
  <c r="AH537" i="2" s="1"/>
  <c r="T537" i="2"/>
  <c r="U537" i="2"/>
  <c r="V537" i="2" s="1"/>
  <c r="H537" i="2"/>
  <c r="I537" i="2"/>
  <c r="J537" i="2" s="1"/>
  <c r="X537" i="2"/>
  <c r="Y537" i="2"/>
  <c r="Z537" i="2" s="1"/>
  <c r="AB537" i="2"/>
  <c r="AC537" i="2"/>
  <c r="AD537" i="2" s="1"/>
  <c r="D537" i="2"/>
  <c r="AE538" i="2"/>
  <c r="AA538" i="2"/>
  <c r="W538" i="2"/>
  <c r="S538" i="2"/>
  <c r="O538" i="2"/>
  <c r="K538" i="2"/>
  <c r="G538" i="2"/>
  <c r="C538" i="2"/>
  <c r="E538" i="2" s="1"/>
  <c r="F538" i="2" s="1"/>
  <c r="P538" i="2" l="1"/>
  <c r="Q538" i="2"/>
  <c r="R538" i="2" s="1"/>
  <c r="AF538" i="2"/>
  <c r="AG538" i="2"/>
  <c r="AH538" i="2" s="1"/>
  <c r="H538" i="2"/>
  <c r="I538" i="2"/>
  <c r="J538" i="2" s="1"/>
  <c r="X538" i="2"/>
  <c r="Y538" i="2"/>
  <c r="Z538" i="2" s="1"/>
  <c r="T538" i="2"/>
  <c r="U538" i="2"/>
  <c r="V538" i="2" s="1"/>
  <c r="L538" i="2"/>
  <c r="M538" i="2"/>
  <c r="N538" i="2" s="1"/>
  <c r="AB538" i="2"/>
  <c r="AC538" i="2"/>
  <c r="AD538" i="2" s="1"/>
  <c r="D538" i="2"/>
  <c r="AE539" i="2"/>
  <c r="AA539" i="2"/>
  <c r="W539" i="2"/>
  <c r="O539" i="2"/>
  <c r="S539" i="2"/>
  <c r="K539" i="2"/>
  <c r="C539" i="2"/>
  <c r="E539" i="2" s="1"/>
  <c r="F539" i="2" s="1"/>
  <c r="G539" i="2"/>
  <c r="L539" i="2" l="1"/>
  <c r="M539" i="2"/>
  <c r="N539" i="2" s="1"/>
  <c r="T539" i="2"/>
  <c r="U539" i="2"/>
  <c r="V539" i="2" s="1"/>
  <c r="AF539" i="2"/>
  <c r="AG539" i="2"/>
  <c r="AH539" i="2" s="1"/>
  <c r="P539" i="2"/>
  <c r="Q539" i="2"/>
  <c r="R539" i="2" s="1"/>
  <c r="X539" i="2"/>
  <c r="Y539" i="2"/>
  <c r="Z539" i="2" s="1"/>
  <c r="H539" i="2"/>
  <c r="I539" i="2"/>
  <c r="J539" i="2" s="1"/>
  <c r="AB539" i="2"/>
  <c r="AC539" i="2"/>
  <c r="AD539" i="2" s="1"/>
  <c r="D539" i="2"/>
  <c r="AE540" i="2"/>
  <c r="AA540" i="2"/>
  <c r="W540" i="2"/>
  <c r="S540" i="2"/>
  <c r="K540" i="2"/>
  <c r="O540" i="2"/>
  <c r="G540" i="2"/>
  <c r="C540" i="2"/>
  <c r="E540" i="2" s="1"/>
  <c r="F540" i="2" s="1"/>
  <c r="P540" i="2" l="1"/>
  <c r="Q540" i="2"/>
  <c r="R540" i="2" s="1"/>
  <c r="AB540" i="2"/>
  <c r="AC540" i="2"/>
  <c r="AD540" i="2" s="1"/>
  <c r="L540" i="2"/>
  <c r="M540" i="2"/>
  <c r="N540" i="2" s="1"/>
  <c r="AF540" i="2"/>
  <c r="AG540" i="2"/>
  <c r="AH540" i="2" s="1"/>
  <c r="T540" i="2"/>
  <c r="U540" i="2"/>
  <c r="V540" i="2" s="1"/>
  <c r="H540" i="2"/>
  <c r="I540" i="2"/>
  <c r="J540" i="2" s="1"/>
  <c r="X540" i="2"/>
  <c r="Y540" i="2"/>
  <c r="Z540" i="2" s="1"/>
  <c r="D540" i="2"/>
  <c r="AE541" i="2"/>
  <c r="W541" i="2"/>
  <c r="AA541" i="2"/>
  <c r="S541" i="2"/>
  <c r="K541" i="2"/>
  <c r="O541" i="2"/>
  <c r="G541" i="2"/>
  <c r="C541" i="2"/>
  <c r="E541" i="2" s="1"/>
  <c r="F541" i="2" s="1"/>
  <c r="P541" i="2" l="1"/>
  <c r="Q541" i="2"/>
  <c r="R541" i="2" s="1"/>
  <c r="X541" i="2"/>
  <c r="Y541" i="2"/>
  <c r="Z541" i="2" s="1"/>
  <c r="L541" i="2"/>
  <c r="M541" i="2"/>
  <c r="N541" i="2" s="1"/>
  <c r="AF541" i="2"/>
  <c r="AG541" i="2"/>
  <c r="AH541" i="2" s="1"/>
  <c r="T541" i="2"/>
  <c r="U541" i="2"/>
  <c r="V541" i="2" s="1"/>
  <c r="H541" i="2"/>
  <c r="I541" i="2"/>
  <c r="J541" i="2" s="1"/>
  <c r="AB541" i="2"/>
  <c r="AC541" i="2"/>
  <c r="AD541" i="2" s="1"/>
  <c r="D541" i="2"/>
  <c r="AE542" i="2"/>
  <c r="AA542" i="2"/>
  <c r="W542" i="2"/>
  <c r="S542" i="2"/>
  <c r="O542" i="2"/>
  <c r="K542" i="2"/>
  <c r="G542" i="2"/>
  <c r="C542" i="2"/>
  <c r="E542" i="2" s="1"/>
  <c r="F542" i="2" s="1"/>
  <c r="L542" i="2" l="1"/>
  <c r="M542" i="2"/>
  <c r="N542" i="2" s="1"/>
  <c r="AB542" i="2"/>
  <c r="AC542" i="2"/>
  <c r="AD542" i="2" s="1"/>
  <c r="P542" i="2"/>
  <c r="Q542" i="2"/>
  <c r="R542" i="2" s="1"/>
  <c r="AF542" i="2"/>
  <c r="AG542" i="2"/>
  <c r="AH542" i="2" s="1"/>
  <c r="T542" i="2"/>
  <c r="U542" i="2"/>
  <c r="V542" i="2" s="1"/>
  <c r="H542" i="2"/>
  <c r="I542" i="2"/>
  <c r="J542" i="2" s="1"/>
  <c r="X542" i="2"/>
  <c r="Y542" i="2"/>
  <c r="Z542" i="2" s="1"/>
  <c r="D542" i="2"/>
  <c r="AE543" i="2"/>
  <c r="AA543" i="2"/>
  <c r="W543" i="2"/>
  <c r="S543" i="2"/>
  <c r="O543" i="2"/>
  <c r="K543" i="2"/>
  <c r="G543" i="2"/>
  <c r="C543" i="2"/>
  <c r="E543" i="2" s="1"/>
  <c r="F543" i="2" s="1"/>
  <c r="L543" i="2" l="1"/>
  <c r="M543" i="2"/>
  <c r="N543" i="2" s="1"/>
  <c r="AB543" i="2"/>
  <c r="AC543" i="2"/>
  <c r="AD543" i="2" s="1"/>
  <c r="P543" i="2"/>
  <c r="Q543" i="2"/>
  <c r="R543" i="2" s="1"/>
  <c r="AF543" i="2"/>
  <c r="AG543" i="2"/>
  <c r="AH543" i="2" s="1"/>
  <c r="T543" i="2"/>
  <c r="U543" i="2"/>
  <c r="V543" i="2" s="1"/>
  <c r="H543" i="2"/>
  <c r="I543" i="2"/>
  <c r="J543" i="2" s="1"/>
  <c r="X543" i="2"/>
  <c r="Y543" i="2"/>
  <c r="Z543" i="2" s="1"/>
  <c r="D543" i="2"/>
  <c r="AE544" i="2"/>
  <c r="AA544" i="2"/>
  <c r="W544" i="2"/>
  <c r="S544" i="2"/>
  <c r="K544" i="2"/>
  <c r="O544" i="2"/>
  <c r="G544" i="2"/>
  <c r="C544" i="2"/>
  <c r="E544" i="2" s="1"/>
  <c r="F544" i="2" l="1"/>
  <c r="P544" i="2"/>
  <c r="Q544" i="2"/>
  <c r="AB544" i="2"/>
  <c r="AC544" i="2"/>
  <c r="AD544" i="2" s="1"/>
  <c r="L544" i="2"/>
  <c r="M544" i="2"/>
  <c r="N544" i="2" s="1"/>
  <c r="AF544" i="2"/>
  <c r="AG544" i="2"/>
  <c r="AH544" i="2" s="1"/>
  <c r="T544" i="2"/>
  <c r="U544" i="2"/>
  <c r="V544" i="2" s="1"/>
  <c r="H544" i="2"/>
  <c r="I544" i="2"/>
  <c r="J544" i="2" s="1"/>
  <c r="X544" i="2"/>
  <c r="Y544" i="2"/>
  <c r="Z544" i="2" s="1"/>
  <c r="D544" i="2"/>
  <c r="AE545" i="2"/>
  <c r="W545" i="2"/>
  <c r="AA545" i="2"/>
  <c r="K545" i="2"/>
  <c r="S545" i="2"/>
  <c r="O545" i="2"/>
  <c r="G545" i="2"/>
  <c r="C545" i="2"/>
  <c r="E545" i="2" s="1"/>
  <c r="F545" i="2" s="1"/>
  <c r="C8" i="1" l="1"/>
  <c r="C15" i="1"/>
  <c r="C14" i="1"/>
  <c r="C10" i="1"/>
  <c r="C11" i="1"/>
  <c r="D12" i="1"/>
  <c r="E12" i="1" s="1"/>
  <c r="C13" i="1"/>
  <c r="D9" i="1"/>
  <c r="E9" i="1" s="1"/>
  <c r="D15" i="1"/>
  <c r="E15" i="1" s="1"/>
  <c r="D14" i="1"/>
  <c r="E14" i="1" s="1"/>
  <c r="D8" i="1"/>
  <c r="E8" i="1" s="1"/>
  <c r="D10" i="1"/>
  <c r="E10" i="1" s="1"/>
  <c r="C12" i="1"/>
  <c r="C9" i="1"/>
  <c r="D13" i="1"/>
  <c r="E13" i="1" s="1"/>
  <c r="R544" i="2"/>
  <c r="X545" i="2"/>
  <c r="Y545" i="2"/>
  <c r="Z545" i="2" s="1"/>
  <c r="T545" i="2"/>
  <c r="U545" i="2"/>
  <c r="V545" i="2" s="1"/>
  <c r="AF545" i="2"/>
  <c r="AG545" i="2"/>
  <c r="AH545" i="2" s="1"/>
  <c r="P545" i="2"/>
  <c r="Q545" i="2"/>
  <c r="R545" i="2" s="1"/>
  <c r="L545" i="2"/>
  <c r="M545" i="2"/>
  <c r="N545" i="2" s="1"/>
  <c r="H545" i="2"/>
  <c r="I545" i="2"/>
  <c r="J545" i="2" s="1"/>
  <c r="AB545" i="2"/>
  <c r="AC545" i="2"/>
  <c r="AD545" i="2" s="1"/>
  <c r="D545" i="2"/>
  <c r="AE546" i="2"/>
  <c r="AA546" i="2"/>
  <c r="W546" i="2"/>
  <c r="S546" i="2"/>
  <c r="O546" i="2"/>
  <c r="K546" i="2"/>
  <c r="G546" i="2"/>
  <c r="C546" i="2"/>
  <c r="E546" i="2" s="1"/>
  <c r="F546" i="2" s="1"/>
  <c r="D11" i="1" l="1"/>
  <c r="E11" i="1" s="1"/>
  <c r="L546" i="2"/>
  <c r="M546" i="2"/>
  <c r="N546" i="2" s="1"/>
  <c r="AB546" i="2"/>
  <c r="AC546" i="2"/>
  <c r="AD546" i="2" s="1"/>
  <c r="P546" i="2"/>
  <c r="Q546" i="2"/>
  <c r="R546" i="2" s="1"/>
  <c r="AF546" i="2"/>
  <c r="AG546" i="2"/>
  <c r="AH546" i="2" s="1"/>
  <c r="T546" i="2"/>
  <c r="U546" i="2"/>
  <c r="V546" i="2" s="1"/>
  <c r="H546" i="2"/>
  <c r="I546" i="2"/>
  <c r="J546" i="2" s="1"/>
  <c r="X546" i="2"/>
  <c r="Y546" i="2"/>
  <c r="Z546" i="2" s="1"/>
  <c r="D546" i="2"/>
  <c r="AE547" i="2"/>
  <c r="AA547" i="2"/>
  <c r="S547" i="2"/>
  <c r="O547" i="2"/>
  <c r="K547" i="2"/>
  <c r="W547" i="2"/>
  <c r="G547" i="2"/>
  <c r="C547" i="2"/>
  <c r="E547" i="2" s="1"/>
  <c r="F547" i="2" s="1"/>
  <c r="X547" i="2" l="1"/>
  <c r="Y547" i="2"/>
  <c r="Z547" i="2" s="1"/>
  <c r="AB547" i="2"/>
  <c r="AC547" i="2"/>
  <c r="AD547" i="2" s="1"/>
  <c r="L547" i="2"/>
  <c r="M547" i="2"/>
  <c r="N547" i="2" s="1"/>
  <c r="AF547" i="2"/>
  <c r="AG547" i="2"/>
  <c r="AH547" i="2" s="1"/>
  <c r="P547" i="2"/>
  <c r="Q547" i="2"/>
  <c r="R547" i="2" s="1"/>
  <c r="H547" i="2"/>
  <c r="I547" i="2"/>
  <c r="J547" i="2" s="1"/>
  <c r="T547" i="2"/>
  <c r="U547" i="2"/>
  <c r="V547" i="2" s="1"/>
  <c r="D547" i="2"/>
  <c r="AE548" i="2"/>
  <c r="AA548" i="2"/>
  <c r="W548" i="2"/>
  <c r="S548" i="2"/>
  <c r="O548" i="2"/>
  <c r="K548" i="2"/>
  <c r="G548" i="2"/>
  <c r="C548" i="2"/>
  <c r="E548" i="2" s="1"/>
  <c r="F548" i="2" s="1"/>
  <c r="L548" i="2" l="1"/>
  <c r="M548" i="2"/>
  <c r="N548" i="2" s="1"/>
  <c r="AB548" i="2"/>
  <c r="AC548" i="2"/>
  <c r="AD548" i="2" s="1"/>
  <c r="P548" i="2"/>
  <c r="Q548" i="2"/>
  <c r="R548" i="2" s="1"/>
  <c r="AF548" i="2"/>
  <c r="AG548" i="2"/>
  <c r="AH548" i="2" s="1"/>
  <c r="T548" i="2"/>
  <c r="U548" i="2"/>
  <c r="V548" i="2" s="1"/>
  <c r="H548" i="2"/>
  <c r="I548" i="2"/>
  <c r="J548" i="2" s="1"/>
  <c r="X548" i="2"/>
  <c r="Y548" i="2"/>
  <c r="Z548" i="2" s="1"/>
  <c r="D548" i="2"/>
  <c r="AE549" i="2"/>
  <c r="W549" i="2"/>
  <c r="AA549" i="2"/>
  <c r="S549" i="2"/>
  <c r="K549" i="2"/>
  <c r="O549" i="2"/>
  <c r="G549" i="2"/>
  <c r="C549" i="2"/>
  <c r="E549" i="2" s="1"/>
  <c r="F549" i="2" s="1"/>
  <c r="P549" i="2" l="1"/>
  <c r="Q549" i="2"/>
  <c r="R549" i="2" s="1"/>
  <c r="X549" i="2"/>
  <c r="Y549" i="2"/>
  <c r="Z549" i="2" s="1"/>
  <c r="L549" i="2"/>
  <c r="M549" i="2"/>
  <c r="N549" i="2" s="1"/>
  <c r="AF549" i="2"/>
  <c r="AG549" i="2"/>
  <c r="AH549" i="2" s="1"/>
  <c r="T549" i="2"/>
  <c r="U549" i="2"/>
  <c r="V549" i="2" s="1"/>
  <c r="H549" i="2"/>
  <c r="I549" i="2"/>
  <c r="J549" i="2" s="1"/>
  <c r="AB549" i="2"/>
  <c r="AC549" i="2"/>
  <c r="AD549" i="2" s="1"/>
  <c r="D549" i="2"/>
  <c r="AE550" i="2"/>
  <c r="AA550" i="2"/>
  <c r="W550" i="2"/>
  <c r="S550" i="2"/>
  <c r="O550" i="2"/>
  <c r="K550" i="2"/>
  <c r="G550" i="2"/>
  <c r="C550" i="2"/>
  <c r="E550" i="2" s="1"/>
  <c r="F550" i="2" s="1"/>
  <c r="P550" i="2" l="1"/>
  <c r="Q550" i="2"/>
  <c r="R550" i="2" s="1"/>
  <c r="AF550" i="2"/>
  <c r="AG550" i="2"/>
  <c r="AH550" i="2" s="1"/>
  <c r="T550" i="2"/>
  <c r="U550" i="2"/>
  <c r="V550" i="2" s="1"/>
  <c r="H550" i="2"/>
  <c r="I550" i="2"/>
  <c r="J550" i="2" s="1"/>
  <c r="X550" i="2"/>
  <c r="Y550" i="2"/>
  <c r="Z550" i="2" s="1"/>
  <c r="L550" i="2"/>
  <c r="M550" i="2"/>
  <c r="N550" i="2" s="1"/>
  <c r="AB550" i="2"/>
  <c r="AC550" i="2"/>
  <c r="AD550" i="2" s="1"/>
  <c r="D550" i="2"/>
  <c r="AE551" i="2"/>
  <c r="AA551" i="2"/>
  <c r="W551" i="2"/>
  <c r="S551" i="2"/>
  <c r="O551" i="2"/>
  <c r="K551" i="2"/>
  <c r="G551" i="2"/>
  <c r="C551" i="2"/>
  <c r="E551" i="2" s="1"/>
  <c r="F551" i="2" s="1"/>
  <c r="L551" i="2" l="1"/>
  <c r="M551" i="2"/>
  <c r="N551" i="2" s="1"/>
  <c r="AB551" i="2"/>
  <c r="AC551" i="2"/>
  <c r="AD551" i="2" s="1"/>
  <c r="P551" i="2"/>
  <c r="Q551" i="2"/>
  <c r="R551" i="2" s="1"/>
  <c r="AF551" i="2"/>
  <c r="AG551" i="2"/>
  <c r="AH551" i="2" s="1"/>
  <c r="T551" i="2"/>
  <c r="U551" i="2"/>
  <c r="V551" i="2" s="1"/>
  <c r="H551" i="2"/>
  <c r="I551" i="2"/>
  <c r="J551" i="2" s="1"/>
  <c r="X551" i="2"/>
  <c r="Y551" i="2"/>
  <c r="Z551" i="2" s="1"/>
  <c r="D551" i="2"/>
  <c r="AE552" i="2"/>
  <c r="AA552" i="2"/>
  <c r="W552" i="2"/>
  <c r="S552" i="2"/>
  <c r="O552" i="2"/>
  <c r="K552" i="2"/>
  <c r="G552" i="2"/>
  <c r="C552" i="2"/>
  <c r="E552" i="2" s="1"/>
  <c r="F552" i="2" s="1"/>
  <c r="L552" i="2" l="1"/>
  <c r="M552" i="2"/>
  <c r="N552" i="2" s="1"/>
  <c r="AB552" i="2"/>
  <c r="AC552" i="2"/>
  <c r="AD552" i="2" s="1"/>
  <c r="P552" i="2"/>
  <c r="Q552" i="2"/>
  <c r="R552" i="2" s="1"/>
  <c r="AF552" i="2"/>
  <c r="AG552" i="2"/>
  <c r="AH552" i="2" s="1"/>
  <c r="T552" i="2"/>
  <c r="U552" i="2"/>
  <c r="V552" i="2" s="1"/>
  <c r="H552" i="2"/>
  <c r="I552" i="2"/>
  <c r="J552" i="2" s="1"/>
  <c r="X552" i="2"/>
  <c r="Y552" i="2"/>
  <c r="Z552" i="2" s="1"/>
  <c r="D552" i="2"/>
  <c r="AE553" i="2"/>
  <c r="AA553" i="2"/>
  <c r="W553" i="2"/>
  <c r="S553" i="2"/>
  <c r="K553" i="2"/>
  <c r="O553" i="2"/>
  <c r="G553" i="2"/>
  <c r="C553" i="2"/>
  <c r="E553" i="2" s="1"/>
  <c r="F553" i="2" s="1"/>
  <c r="P553" i="2" l="1"/>
  <c r="Q553" i="2"/>
  <c r="R553" i="2" s="1"/>
  <c r="AB553" i="2"/>
  <c r="AC553" i="2"/>
  <c r="AD553" i="2" s="1"/>
  <c r="L553" i="2"/>
  <c r="M553" i="2"/>
  <c r="N553" i="2" s="1"/>
  <c r="AF553" i="2"/>
  <c r="AG553" i="2"/>
  <c r="AH553" i="2" s="1"/>
  <c r="T553" i="2"/>
  <c r="U553" i="2"/>
  <c r="V553" i="2" s="1"/>
  <c r="H553" i="2"/>
  <c r="I553" i="2"/>
  <c r="J553" i="2" s="1"/>
  <c r="X553" i="2"/>
  <c r="Y553" i="2"/>
  <c r="Z553" i="2" s="1"/>
  <c r="D553" i="2"/>
  <c r="AE554" i="2"/>
  <c r="AA554" i="2"/>
  <c r="W554" i="2"/>
  <c r="S554" i="2"/>
  <c r="O554" i="2"/>
  <c r="G554" i="2"/>
  <c r="K554" i="2"/>
  <c r="C554" i="2"/>
  <c r="E554" i="2" s="1"/>
  <c r="F554" i="2" s="1"/>
  <c r="H554" i="2" l="1"/>
  <c r="I554" i="2"/>
  <c r="J554" i="2" s="1"/>
  <c r="AB554" i="2"/>
  <c r="AC554" i="2"/>
  <c r="AD554" i="2" s="1"/>
  <c r="P554" i="2"/>
  <c r="Q554" i="2"/>
  <c r="R554" i="2" s="1"/>
  <c r="AF554" i="2"/>
  <c r="AG554" i="2"/>
  <c r="AH554" i="2" s="1"/>
  <c r="T554" i="2"/>
  <c r="U554" i="2"/>
  <c r="V554" i="2" s="1"/>
  <c r="L554" i="2"/>
  <c r="M554" i="2"/>
  <c r="N554" i="2" s="1"/>
  <c r="X554" i="2"/>
  <c r="Y554" i="2"/>
  <c r="Z554" i="2" s="1"/>
  <c r="D554" i="2"/>
  <c r="AE555" i="2"/>
  <c r="AA555" i="2"/>
  <c r="W555" i="2"/>
  <c r="O555" i="2"/>
  <c r="K555" i="2"/>
  <c r="S555" i="2"/>
  <c r="C555" i="2"/>
  <c r="E555" i="2" s="1"/>
  <c r="F555" i="2" s="1"/>
  <c r="G555" i="2"/>
  <c r="T555" i="2" l="1"/>
  <c r="U555" i="2"/>
  <c r="V555" i="2" s="1"/>
  <c r="AB555" i="2"/>
  <c r="AC555" i="2"/>
  <c r="AD555" i="2" s="1"/>
  <c r="L555" i="2"/>
  <c r="M555" i="2"/>
  <c r="N555" i="2" s="1"/>
  <c r="AF555" i="2"/>
  <c r="AG555" i="2"/>
  <c r="AH555" i="2" s="1"/>
  <c r="H555" i="2"/>
  <c r="I555" i="2"/>
  <c r="J555" i="2" s="1"/>
  <c r="P555" i="2"/>
  <c r="Q555" i="2"/>
  <c r="R555" i="2" s="1"/>
  <c r="X555" i="2"/>
  <c r="Y555" i="2"/>
  <c r="Z555" i="2" s="1"/>
  <c r="D555" i="2"/>
  <c r="AE556" i="2"/>
  <c r="AA556" i="2"/>
  <c r="W556" i="2"/>
  <c r="S556" i="2"/>
  <c r="K556" i="2"/>
  <c r="G556" i="2"/>
  <c r="C556" i="2"/>
  <c r="E556" i="2" s="1"/>
  <c r="F556" i="2" s="1"/>
  <c r="O556" i="2"/>
  <c r="H556" i="2" l="1"/>
  <c r="I556" i="2"/>
  <c r="J556" i="2" s="1"/>
  <c r="AB556" i="2"/>
  <c r="AC556" i="2"/>
  <c r="AD556" i="2" s="1"/>
  <c r="L556" i="2"/>
  <c r="M556" i="2"/>
  <c r="N556" i="2" s="1"/>
  <c r="AF556" i="2"/>
  <c r="AG556" i="2"/>
  <c r="AH556" i="2" s="1"/>
  <c r="P556" i="2"/>
  <c r="Q556" i="2"/>
  <c r="R556" i="2" s="1"/>
  <c r="T556" i="2"/>
  <c r="U556" i="2"/>
  <c r="V556" i="2" s="1"/>
  <c r="X556" i="2"/>
  <c r="Y556" i="2"/>
  <c r="Z556" i="2" s="1"/>
  <c r="D556" i="2"/>
  <c r="AE557" i="2"/>
  <c r="W557" i="2"/>
  <c r="AA557" i="2"/>
  <c r="S557" i="2"/>
  <c r="K557" i="2"/>
  <c r="O557" i="2"/>
  <c r="G557" i="2"/>
  <c r="C557" i="2"/>
  <c r="E557" i="2" s="1"/>
  <c r="F557" i="2" s="1"/>
  <c r="P557" i="2" l="1"/>
  <c r="Q557" i="2"/>
  <c r="R557" i="2" s="1"/>
  <c r="X557" i="2"/>
  <c r="Y557" i="2"/>
  <c r="Z557" i="2" s="1"/>
  <c r="L557" i="2"/>
  <c r="M557" i="2"/>
  <c r="N557" i="2" s="1"/>
  <c r="AF557" i="2"/>
  <c r="AG557" i="2"/>
  <c r="AH557" i="2" s="1"/>
  <c r="T557" i="2"/>
  <c r="U557" i="2"/>
  <c r="V557" i="2" s="1"/>
  <c r="H557" i="2"/>
  <c r="I557" i="2"/>
  <c r="J557" i="2" s="1"/>
  <c r="AB557" i="2"/>
  <c r="AC557" i="2"/>
  <c r="AD557" i="2" s="1"/>
  <c r="D557" i="2"/>
  <c r="AE558" i="2"/>
  <c r="AA558" i="2"/>
  <c r="W558" i="2"/>
  <c r="S558" i="2"/>
  <c r="O558" i="2"/>
  <c r="K558" i="2"/>
  <c r="G558" i="2"/>
  <c r="C558" i="2"/>
  <c r="E558" i="2" s="1"/>
  <c r="F558" i="2" s="1"/>
  <c r="L558" i="2" l="1"/>
  <c r="M558" i="2"/>
  <c r="N558" i="2" s="1"/>
  <c r="AB558" i="2"/>
  <c r="AC558" i="2"/>
  <c r="AD558" i="2" s="1"/>
  <c r="P558" i="2"/>
  <c r="Q558" i="2"/>
  <c r="R558" i="2" s="1"/>
  <c r="AF558" i="2"/>
  <c r="AG558" i="2"/>
  <c r="AH558" i="2" s="1"/>
  <c r="T558" i="2"/>
  <c r="U558" i="2"/>
  <c r="V558" i="2" s="1"/>
  <c r="H558" i="2"/>
  <c r="I558" i="2"/>
  <c r="J558" i="2" s="1"/>
  <c r="X558" i="2"/>
  <c r="Y558" i="2"/>
  <c r="Z558" i="2" s="1"/>
  <c r="D558" i="2"/>
  <c r="AE559" i="2"/>
  <c r="AA559" i="2"/>
  <c r="W559" i="2"/>
  <c r="S559" i="2"/>
  <c r="O559" i="2"/>
  <c r="K559" i="2"/>
  <c r="C559" i="2"/>
  <c r="E559" i="2" s="1"/>
  <c r="F559" i="2" s="1"/>
  <c r="G559" i="2"/>
  <c r="L559" i="2" l="1"/>
  <c r="M559" i="2"/>
  <c r="N559" i="2" s="1"/>
  <c r="AB559" i="2"/>
  <c r="AC559" i="2"/>
  <c r="AD559" i="2" s="1"/>
  <c r="P559" i="2"/>
  <c r="Q559" i="2"/>
  <c r="R559" i="2" s="1"/>
  <c r="AF559" i="2"/>
  <c r="AG559" i="2"/>
  <c r="AH559" i="2" s="1"/>
  <c r="H559" i="2"/>
  <c r="I559" i="2"/>
  <c r="J559" i="2" s="1"/>
  <c r="T559" i="2"/>
  <c r="U559" i="2"/>
  <c r="V559" i="2" s="1"/>
  <c r="X559" i="2"/>
  <c r="Y559" i="2"/>
  <c r="Z559" i="2" s="1"/>
  <c r="D559" i="2"/>
  <c r="AE560" i="2"/>
  <c r="AA560" i="2"/>
  <c r="W560" i="2"/>
  <c r="S560" i="2"/>
  <c r="K560" i="2"/>
  <c r="O560" i="2"/>
  <c r="G560" i="2"/>
  <c r="C560" i="2"/>
  <c r="E560" i="2" s="1"/>
  <c r="F560" i="2" s="1"/>
  <c r="L560" i="2" l="1"/>
  <c r="M560" i="2"/>
  <c r="N560" i="2" s="1"/>
  <c r="P560" i="2"/>
  <c r="Q560" i="2"/>
  <c r="R560" i="2" s="1"/>
  <c r="AF560" i="2"/>
  <c r="AG560" i="2"/>
  <c r="AH560" i="2" s="1"/>
  <c r="T560" i="2"/>
  <c r="U560" i="2"/>
  <c r="V560" i="2" s="1"/>
  <c r="H560" i="2"/>
  <c r="I560" i="2"/>
  <c r="J560" i="2" s="1"/>
  <c r="X560" i="2"/>
  <c r="Y560" i="2"/>
  <c r="Z560" i="2" s="1"/>
  <c r="AB560" i="2"/>
  <c r="AC560" i="2"/>
  <c r="AD560" i="2" s="1"/>
  <c r="D560" i="2"/>
  <c r="AE561" i="2"/>
  <c r="W561" i="2"/>
  <c r="AA561" i="2"/>
  <c r="K561" i="2"/>
  <c r="S561" i="2"/>
  <c r="O561" i="2"/>
  <c r="G561" i="2"/>
  <c r="C561" i="2"/>
  <c r="E561" i="2" s="1"/>
  <c r="F561" i="2" s="1"/>
  <c r="T561" i="2" l="1"/>
  <c r="U561" i="2"/>
  <c r="V561" i="2" s="1"/>
  <c r="AF561" i="2"/>
  <c r="AG561" i="2"/>
  <c r="AH561" i="2" s="1"/>
  <c r="L561" i="2"/>
  <c r="M561" i="2"/>
  <c r="N561" i="2" s="1"/>
  <c r="H561" i="2"/>
  <c r="I561" i="2"/>
  <c r="J561" i="2" s="1"/>
  <c r="AB561" i="2"/>
  <c r="AC561" i="2"/>
  <c r="AD561" i="2" s="1"/>
  <c r="P561" i="2"/>
  <c r="Q561" i="2"/>
  <c r="R561" i="2" s="1"/>
  <c r="X561" i="2"/>
  <c r="Y561" i="2"/>
  <c r="Z561" i="2" s="1"/>
  <c r="D561" i="2"/>
  <c r="AE562" i="2"/>
  <c r="AA562" i="2"/>
  <c r="W562" i="2"/>
  <c r="S562" i="2"/>
  <c r="O562" i="2"/>
  <c r="K562" i="2"/>
  <c r="G562" i="2"/>
  <c r="C562" i="2"/>
  <c r="E562" i="2" s="1"/>
  <c r="F562" i="2" s="1"/>
  <c r="L562" i="2" l="1"/>
  <c r="M562" i="2"/>
  <c r="N562" i="2" s="1"/>
  <c r="AB562" i="2"/>
  <c r="AC562" i="2"/>
  <c r="AD562" i="2" s="1"/>
  <c r="P562" i="2"/>
  <c r="Q562" i="2"/>
  <c r="R562" i="2" s="1"/>
  <c r="AF562" i="2"/>
  <c r="AG562" i="2"/>
  <c r="AH562" i="2" s="1"/>
  <c r="T562" i="2"/>
  <c r="U562" i="2"/>
  <c r="V562" i="2" s="1"/>
  <c r="H562" i="2"/>
  <c r="I562" i="2"/>
  <c r="J562" i="2" s="1"/>
  <c r="X562" i="2"/>
  <c r="Y562" i="2"/>
  <c r="Z562" i="2" s="1"/>
  <c r="D562" i="2"/>
  <c r="AE563" i="2"/>
  <c r="AA563" i="2"/>
  <c r="W563" i="2"/>
  <c r="S563" i="2"/>
  <c r="O563" i="2"/>
  <c r="K563" i="2"/>
  <c r="G563" i="2"/>
  <c r="C563" i="2"/>
  <c r="E563" i="2" s="1"/>
  <c r="F563" i="2" s="1"/>
  <c r="L563" i="2" l="1"/>
  <c r="M563" i="2"/>
  <c r="N563" i="2" s="1"/>
  <c r="AB563" i="2"/>
  <c r="AC563" i="2"/>
  <c r="AD563" i="2" s="1"/>
  <c r="P563" i="2"/>
  <c r="Q563" i="2"/>
  <c r="R563" i="2" s="1"/>
  <c r="AF563" i="2"/>
  <c r="AG563" i="2"/>
  <c r="AH563" i="2" s="1"/>
  <c r="T563" i="2"/>
  <c r="U563" i="2"/>
  <c r="V563" i="2" s="1"/>
  <c r="H563" i="2"/>
  <c r="I563" i="2"/>
  <c r="J563" i="2" s="1"/>
  <c r="X563" i="2"/>
  <c r="Y563" i="2"/>
  <c r="Z563" i="2" s="1"/>
  <c r="D563" i="2"/>
  <c r="AE564" i="2"/>
  <c r="AA564" i="2"/>
  <c r="W564" i="2"/>
  <c r="S564" i="2"/>
  <c r="O564" i="2"/>
  <c r="K564" i="2"/>
  <c r="G564" i="2"/>
  <c r="C564" i="2"/>
  <c r="E564" i="2" s="1"/>
  <c r="F564" i="2" s="1"/>
  <c r="L564" i="2" l="1"/>
  <c r="M564" i="2"/>
  <c r="N564" i="2" s="1"/>
  <c r="AB564" i="2"/>
  <c r="AC564" i="2"/>
  <c r="AD564" i="2" s="1"/>
  <c r="P564" i="2"/>
  <c r="Q564" i="2"/>
  <c r="R564" i="2" s="1"/>
  <c r="AF564" i="2"/>
  <c r="AG564" i="2"/>
  <c r="AH564" i="2" s="1"/>
  <c r="T564" i="2"/>
  <c r="U564" i="2"/>
  <c r="V564" i="2" s="1"/>
  <c r="H564" i="2"/>
  <c r="I564" i="2"/>
  <c r="J564" i="2" s="1"/>
  <c r="X564" i="2"/>
  <c r="Y564" i="2"/>
  <c r="Z564" i="2" s="1"/>
  <c r="D564" i="2"/>
  <c r="AE565" i="2"/>
  <c r="W565" i="2"/>
  <c r="AA565" i="2"/>
  <c r="S565" i="2"/>
  <c r="K565" i="2"/>
  <c r="O565" i="2"/>
  <c r="G565" i="2"/>
  <c r="C565" i="2"/>
  <c r="E565" i="2" s="1"/>
  <c r="F565" i="2" s="1"/>
  <c r="P565" i="2" l="1"/>
  <c r="Q565" i="2"/>
  <c r="R565" i="2" s="1"/>
  <c r="X565" i="2"/>
  <c r="Y565" i="2"/>
  <c r="Z565" i="2" s="1"/>
  <c r="L565" i="2"/>
  <c r="M565" i="2"/>
  <c r="N565" i="2" s="1"/>
  <c r="AF565" i="2"/>
  <c r="AG565" i="2"/>
  <c r="AH565" i="2" s="1"/>
  <c r="T565" i="2"/>
  <c r="U565" i="2"/>
  <c r="V565" i="2" s="1"/>
  <c r="H565" i="2"/>
  <c r="I565" i="2"/>
  <c r="J565" i="2" s="1"/>
  <c r="AB565" i="2"/>
  <c r="AC565" i="2"/>
  <c r="AD565" i="2" s="1"/>
  <c r="D565" i="2"/>
  <c r="AE566" i="2"/>
  <c r="AA566" i="2"/>
  <c r="W566" i="2"/>
  <c r="S566" i="2"/>
  <c r="O566" i="2"/>
  <c r="K566" i="2"/>
  <c r="G566" i="2"/>
  <c r="C566" i="2"/>
  <c r="E566" i="2" s="1"/>
  <c r="F566" i="2" s="1"/>
  <c r="L566" i="2" l="1"/>
  <c r="M566" i="2"/>
  <c r="N566" i="2" s="1"/>
  <c r="AB566" i="2"/>
  <c r="AC566" i="2"/>
  <c r="AD566" i="2" s="1"/>
  <c r="P566" i="2"/>
  <c r="Q566" i="2"/>
  <c r="R566" i="2" s="1"/>
  <c r="AF566" i="2"/>
  <c r="AG566" i="2"/>
  <c r="AH566" i="2" s="1"/>
  <c r="T566" i="2"/>
  <c r="U566" i="2"/>
  <c r="V566" i="2" s="1"/>
  <c r="H566" i="2"/>
  <c r="I566" i="2"/>
  <c r="J566" i="2" s="1"/>
  <c r="X566" i="2"/>
  <c r="Y566" i="2"/>
  <c r="Z566" i="2" s="1"/>
  <c r="D566" i="2"/>
  <c r="AE567" i="2"/>
  <c r="AA567" i="2"/>
  <c r="W567" i="2"/>
  <c r="S567" i="2"/>
  <c r="O567" i="2"/>
  <c r="K567" i="2"/>
  <c r="G567" i="2"/>
  <c r="C567" i="2"/>
  <c r="E567" i="2" s="1"/>
  <c r="F567" i="2" s="1"/>
  <c r="L567" i="2" l="1"/>
  <c r="M567" i="2"/>
  <c r="N567" i="2" s="1"/>
  <c r="AB567" i="2"/>
  <c r="AC567" i="2"/>
  <c r="AD567" i="2" s="1"/>
  <c r="P567" i="2"/>
  <c r="Q567" i="2"/>
  <c r="R567" i="2" s="1"/>
  <c r="AF567" i="2"/>
  <c r="AG567" i="2"/>
  <c r="AH567" i="2" s="1"/>
  <c r="T567" i="2"/>
  <c r="U567" i="2"/>
  <c r="V567" i="2" s="1"/>
  <c r="H567" i="2"/>
  <c r="I567" i="2"/>
  <c r="J567" i="2" s="1"/>
  <c r="X567" i="2"/>
  <c r="Y567" i="2"/>
  <c r="Z567" i="2" s="1"/>
  <c r="D567" i="2"/>
  <c r="AE568" i="2"/>
  <c r="AA568" i="2"/>
  <c r="W568" i="2"/>
  <c r="S568" i="2"/>
  <c r="O568" i="2"/>
  <c r="K568" i="2"/>
  <c r="G568" i="2"/>
  <c r="C568" i="2"/>
  <c r="E568" i="2" s="1"/>
  <c r="F568" i="2" s="1"/>
  <c r="L568" i="2" l="1"/>
  <c r="M568" i="2"/>
  <c r="N568" i="2" s="1"/>
  <c r="AB568" i="2"/>
  <c r="AC568" i="2"/>
  <c r="AD568" i="2" s="1"/>
  <c r="P568" i="2"/>
  <c r="Q568" i="2"/>
  <c r="R568" i="2" s="1"/>
  <c r="AF568" i="2"/>
  <c r="AG568" i="2"/>
  <c r="AH568" i="2" s="1"/>
  <c r="T568" i="2"/>
  <c r="U568" i="2"/>
  <c r="V568" i="2" s="1"/>
  <c r="H568" i="2"/>
  <c r="I568" i="2"/>
  <c r="J568" i="2" s="1"/>
  <c r="X568" i="2"/>
  <c r="Y568" i="2"/>
  <c r="Z568" i="2" s="1"/>
  <c r="D568" i="2"/>
  <c r="AE569" i="2"/>
  <c r="AA569" i="2"/>
  <c r="W569" i="2"/>
  <c r="S569" i="2"/>
  <c r="K569" i="2"/>
  <c r="O569" i="2"/>
  <c r="G569" i="2"/>
  <c r="C569" i="2"/>
  <c r="E569" i="2" s="1"/>
  <c r="F569" i="2" s="1"/>
  <c r="P569" i="2" l="1"/>
  <c r="Q569" i="2"/>
  <c r="R569" i="2" s="1"/>
  <c r="AB569" i="2"/>
  <c r="AC569" i="2"/>
  <c r="AD569" i="2" s="1"/>
  <c r="L569" i="2"/>
  <c r="M569" i="2"/>
  <c r="N569" i="2" s="1"/>
  <c r="AF569" i="2"/>
  <c r="AG569" i="2"/>
  <c r="AH569" i="2" s="1"/>
  <c r="T569" i="2"/>
  <c r="U569" i="2"/>
  <c r="V569" i="2" s="1"/>
  <c r="H569" i="2"/>
  <c r="I569" i="2"/>
  <c r="J569" i="2" s="1"/>
  <c r="X569" i="2"/>
  <c r="Y569" i="2"/>
  <c r="Z569" i="2" s="1"/>
  <c r="D569" i="2"/>
  <c r="AE570" i="2"/>
  <c r="AA570" i="2"/>
  <c r="W570" i="2"/>
  <c r="S570" i="2"/>
  <c r="O570" i="2"/>
  <c r="K570" i="2"/>
  <c r="G570" i="2"/>
  <c r="C570" i="2"/>
  <c r="E570" i="2" s="1"/>
  <c r="F570" i="2" s="1"/>
  <c r="L570" i="2" l="1"/>
  <c r="M570" i="2"/>
  <c r="N570" i="2" s="1"/>
  <c r="AB570" i="2"/>
  <c r="AC570" i="2"/>
  <c r="AD570" i="2" s="1"/>
  <c r="P570" i="2"/>
  <c r="Q570" i="2"/>
  <c r="R570" i="2" s="1"/>
  <c r="AF570" i="2"/>
  <c r="AG570" i="2"/>
  <c r="AH570" i="2" s="1"/>
  <c r="T570" i="2"/>
  <c r="U570" i="2"/>
  <c r="V570" i="2" s="1"/>
  <c r="H570" i="2"/>
  <c r="I570" i="2"/>
  <c r="J570" i="2" s="1"/>
  <c r="X570" i="2"/>
  <c r="Y570" i="2"/>
  <c r="Z570" i="2" s="1"/>
  <c r="D570" i="2"/>
  <c r="AE571" i="2"/>
  <c r="AA571" i="2"/>
  <c r="W571" i="2"/>
  <c r="S571" i="2"/>
  <c r="O571" i="2"/>
  <c r="K571" i="2"/>
  <c r="C571" i="2"/>
  <c r="E571" i="2" s="1"/>
  <c r="F571" i="2" s="1"/>
  <c r="G571" i="2"/>
  <c r="L571" i="2" l="1"/>
  <c r="M571" i="2"/>
  <c r="N571" i="2" s="1"/>
  <c r="AB571" i="2"/>
  <c r="AC571" i="2"/>
  <c r="AD571" i="2" s="1"/>
  <c r="P571" i="2"/>
  <c r="Q571" i="2"/>
  <c r="R571" i="2" s="1"/>
  <c r="AF571" i="2"/>
  <c r="AG571" i="2"/>
  <c r="AH571" i="2" s="1"/>
  <c r="H571" i="2"/>
  <c r="I571" i="2"/>
  <c r="J571" i="2" s="1"/>
  <c r="T571" i="2"/>
  <c r="U571" i="2"/>
  <c r="V571" i="2" s="1"/>
  <c r="X571" i="2"/>
  <c r="Y571" i="2"/>
  <c r="Z571" i="2" s="1"/>
  <c r="D571" i="2"/>
  <c r="AE572" i="2"/>
  <c r="AA572" i="2"/>
  <c r="W572" i="2"/>
  <c r="S572" i="2"/>
  <c r="K572" i="2"/>
  <c r="G572" i="2"/>
  <c r="O572" i="2"/>
  <c r="C572" i="2"/>
  <c r="E572" i="2" s="1"/>
  <c r="F572" i="2" s="1"/>
  <c r="H572" i="2" l="1"/>
  <c r="I572" i="2"/>
  <c r="J572" i="2" s="1"/>
  <c r="AB572" i="2"/>
  <c r="AC572" i="2"/>
  <c r="AD572" i="2" s="1"/>
  <c r="L572" i="2"/>
  <c r="M572" i="2"/>
  <c r="N572" i="2" s="1"/>
  <c r="AF572" i="2"/>
  <c r="AG572" i="2"/>
  <c r="AH572" i="2" s="1"/>
  <c r="T572" i="2"/>
  <c r="U572" i="2"/>
  <c r="V572" i="2" s="1"/>
  <c r="P572" i="2"/>
  <c r="Q572" i="2"/>
  <c r="R572" i="2" s="1"/>
  <c r="X572" i="2"/>
  <c r="Y572" i="2"/>
  <c r="Z572" i="2" s="1"/>
  <c r="D572" i="2"/>
  <c r="AE573" i="2"/>
  <c r="W573" i="2"/>
  <c r="AA573" i="2"/>
  <c r="S573" i="2"/>
  <c r="K573" i="2"/>
  <c r="O573" i="2"/>
  <c r="G573" i="2"/>
  <c r="C573" i="2"/>
  <c r="E573" i="2" s="1"/>
  <c r="F573" i="2" s="1"/>
  <c r="P573" i="2" l="1"/>
  <c r="Q573" i="2"/>
  <c r="R573" i="2" s="1"/>
  <c r="X573" i="2"/>
  <c r="Y573" i="2"/>
  <c r="Z573" i="2" s="1"/>
  <c r="L573" i="2"/>
  <c r="M573" i="2"/>
  <c r="N573" i="2" s="1"/>
  <c r="AF573" i="2"/>
  <c r="AG573" i="2"/>
  <c r="AH573" i="2" s="1"/>
  <c r="T573" i="2"/>
  <c r="U573" i="2"/>
  <c r="V573" i="2" s="1"/>
  <c r="H573" i="2"/>
  <c r="I573" i="2"/>
  <c r="J573" i="2" s="1"/>
  <c r="AB573" i="2"/>
  <c r="AC573" i="2"/>
  <c r="AD573" i="2" s="1"/>
  <c r="D573" i="2"/>
  <c r="AE574" i="2"/>
  <c r="AA574" i="2"/>
  <c r="W574" i="2"/>
  <c r="S574" i="2"/>
  <c r="O574" i="2"/>
  <c r="K574" i="2"/>
  <c r="G574" i="2"/>
  <c r="C574" i="2"/>
  <c r="E574" i="2" s="1"/>
  <c r="F574" i="2" s="1"/>
  <c r="L574" i="2" l="1"/>
  <c r="M574" i="2"/>
  <c r="N574" i="2" s="1"/>
  <c r="AB574" i="2"/>
  <c r="AC574" i="2"/>
  <c r="AD574" i="2" s="1"/>
  <c r="P574" i="2"/>
  <c r="Q574" i="2"/>
  <c r="R574" i="2" s="1"/>
  <c r="AF574" i="2"/>
  <c r="AG574" i="2"/>
  <c r="AH574" i="2" s="1"/>
  <c r="T574" i="2"/>
  <c r="U574" i="2"/>
  <c r="V574" i="2" s="1"/>
  <c r="H574" i="2"/>
  <c r="I574" i="2"/>
  <c r="J574" i="2" s="1"/>
  <c r="X574" i="2"/>
  <c r="Y574" i="2"/>
  <c r="Z574" i="2" s="1"/>
  <c r="D574" i="2"/>
  <c r="AE575" i="2"/>
  <c r="AA575" i="2"/>
  <c r="W575" i="2"/>
  <c r="S575" i="2"/>
  <c r="O575" i="2"/>
  <c r="K575" i="2"/>
  <c r="C575" i="2"/>
  <c r="E575" i="2" s="1"/>
  <c r="F575" i="2" s="1"/>
  <c r="G575" i="2"/>
  <c r="L575" i="2" l="1"/>
  <c r="M575" i="2"/>
  <c r="N575" i="2" s="1"/>
  <c r="AB575" i="2"/>
  <c r="AC575" i="2"/>
  <c r="AD575" i="2" s="1"/>
  <c r="P575" i="2"/>
  <c r="Q575" i="2"/>
  <c r="R575" i="2" s="1"/>
  <c r="AF575" i="2"/>
  <c r="AG575" i="2"/>
  <c r="AH575" i="2" s="1"/>
  <c r="H575" i="2"/>
  <c r="I575" i="2"/>
  <c r="J575" i="2" s="1"/>
  <c r="T575" i="2"/>
  <c r="U575" i="2"/>
  <c r="V575" i="2" s="1"/>
  <c r="X575" i="2"/>
  <c r="Y575" i="2"/>
  <c r="Z575" i="2" s="1"/>
  <c r="D575" i="2"/>
  <c r="AE576" i="2"/>
  <c r="AA576" i="2"/>
  <c r="W576" i="2"/>
  <c r="S576" i="2"/>
  <c r="K576" i="2"/>
  <c r="O576" i="2"/>
  <c r="G576" i="2"/>
  <c r="C576" i="2"/>
  <c r="E576" i="2" s="1"/>
  <c r="F576" i="2" s="1"/>
  <c r="P576" i="2" l="1"/>
  <c r="Q576" i="2"/>
  <c r="R576" i="2" s="1"/>
  <c r="AB576" i="2"/>
  <c r="AC576" i="2"/>
  <c r="AD576" i="2" s="1"/>
  <c r="L576" i="2"/>
  <c r="M576" i="2"/>
  <c r="N576" i="2" s="1"/>
  <c r="AF576" i="2"/>
  <c r="AG576" i="2"/>
  <c r="AH576" i="2" s="1"/>
  <c r="T576" i="2"/>
  <c r="U576" i="2"/>
  <c r="V576" i="2" s="1"/>
  <c r="H576" i="2"/>
  <c r="I576" i="2"/>
  <c r="J576" i="2" s="1"/>
  <c r="X576" i="2"/>
  <c r="Y576" i="2"/>
  <c r="Z576" i="2" s="1"/>
  <c r="D576" i="2"/>
  <c r="AE577" i="2"/>
  <c r="W577" i="2"/>
  <c r="AA577" i="2"/>
  <c r="K577" i="2"/>
  <c r="O577" i="2"/>
  <c r="S577" i="2"/>
  <c r="G577" i="2"/>
  <c r="C577" i="2"/>
  <c r="E577" i="2" s="1"/>
  <c r="F577" i="2" s="1"/>
  <c r="T577" i="2" l="1"/>
  <c r="U577" i="2"/>
  <c r="V577" i="2" s="1"/>
  <c r="X577" i="2"/>
  <c r="Y577" i="2"/>
  <c r="Z577" i="2" s="1"/>
  <c r="P577" i="2"/>
  <c r="Q577" i="2"/>
  <c r="R577" i="2" s="1"/>
  <c r="AF577" i="2"/>
  <c r="AG577" i="2"/>
  <c r="AH577" i="2" s="1"/>
  <c r="L577" i="2"/>
  <c r="M577" i="2"/>
  <c r="N577" i="2" s="1"/>
  <c r="H577" i="2"/>
  <c r="I577" i="2"/>
  <c r="J577" i="2" s="1"/>
  <c r="AB577" i="2"/>
  <c r="AC577" i="2"/>
  <c r="AD577" i="2" s="1"/>
  <c r="D577" i="2"/>
  <c r="AE578" i="2"/>
  <c r="AA578" i="2"/>
  <c r="W578" i="2"/>
  <c r="S578" i="2"/>
  <c r="O578" i="2"/>
  <c r="K578" i="2"/>
  <c r="G578" i="2"/>
  <c r="C578" i="2"/>
  <c r="E578" i="2" s="1"/>
  <c r="F578" i="2" s="1"/>
  <c r="L578" i="2" l="1"/>
  <c r="M578" i="2"/>
  <c r="N578" i="2" s="1"/>
  <c r="AB578" i="2"/>
  <c r="AC578" i="2"/>
  <c r="AD578" i="2" s="1"/>
  <c r="P578" i="2"/>
  <c r="Q578" i="2"/>
  <c r="R578" i="2" s="1"/>
  <c r="AF578" i="2"/>
  <c r="AG578" i="2"/>
  <c r="AH578" i="2" s="1"/>
  <c r="T578" i="2"/>
  <c r="U578" i="2"/>
  <c r="V578" i="2" s="1"/>
  <c r="H578" i="2"/>
  <c r="I578" i="2"/>
  <c r="J578" i="2" s="1"/>
  <c r="X578" i="2"/>
  <c r="Y578" i="2"/>
  <c r="Z578" i="2" s="1"/>
  <c r="D578" i="2"/>
  <c r="AE579" i="2"/>
  <c r="AA579" i="2"/>
  <c r="S579" i="2"/>
  <c r="O579" i="2"/>
  <c r="W579" i="2"/>
  <c r="K579" i="2"/>
  <c r="G579" i="2"/>
  <c r="C579" i="2"/>
  <c r="E579" i="2" s="1"/>
  <c r="F579" i="2" s="1"/>
  <c r="L579" i="2" l="1"/>
  <c r="M579" i="2"/>
  <c r="N579" i="2" s="1"/>
  <c r="AB579" i="2"/>
  <c r="AC579" i="2"/>
  <c r="AD579" i="2" s="1"/>
  <c r="X579" i="2"/>
  <c r="Y579" i="2"/>
  <c r="Z579" i="2" s="1"/>
  <c r="AF579" i="2"/>
  <c r="AG579" i="2"/>
  <c r="AH579" i="2" s="1"/>
  <c r="P579" i="2"/>
  <c r="Q579" i="2"/>
  <c r="R579" i="2" s="1"/>
  <c r="H579" i="2"/>
  <c r="I579" i="2"/>
  <c r="J579" i="2" s="1"/>
  <c r="T579" i="2"/>
  <c r="U579" i="2"/>
  <c r="V579" i="2" s="1"/>
  <c r="D579" i="2"/>
  <c r="AE580" i="2"/>
  <c r="AA580" i="2"/>
  <c r="W580" i="2"/>
  <c r="S580" i="2"/>
  <c r="O580" i="2"/>
  <c r="K580" i="2"/>
  <c r="G580" i="2"/>
  <c r="C580" i="2"/>
  <c r="E580" i="2" s="1"/>
  <c r="F580" i="2" s="1"/>
  <c r="L580" i="2" l="1"/>
  <c r="M580" i="2"/>
  <c r="N580" i="2" s="1"/>
  <c r="AB580" i="2"/>
  <c r="AC580" i="2"/>
  <c r="AD580" i="2" s="1"/>
  <c r="P580" i="2"/>
  <c r="Q580" i="2"/>
  <c r="R580" i="2" s="1"/>
  <c r="AF580" i="2"/>
  <c r="AG580" i="2"/>
  <c r="AH580" i="2" s="1"/>
  <c r="T580" i="2"/>
  <c r="U580" i="2"/>
  <c r="V580" i="2" s="1"/>
  <c r="H580" i="2"/>
  <c r="I580" i="2"/>
  <c r="J580" i="2" s="1"/>
  <c r="X580" i="2"/>
  <c r="Y580" i="2"/>
  <c r="Z580" i="2" s="1"/>
  <c r="D580" i="2"/>
  <c r="AE581" i="2"/>
  <c r="W581" i="2"/>
  <c r="AA581" i="2"/>
  <c r="S581" i="2"/>
  <c r="K581" i="2"/>
  <c r="O581" i="2"/>
  <c r="G581" i="2"/>
  <c r="C581" i="2"/>
  <c r="E581" i="2" s="1"/>
  <c r="F581" i="2" s="1"/>
  <c r="P581" i="2" l="1"/>
  <c r="Q581" i="2"/>
  <c r="R581" i="2" s="1"/>
  <c r="X581" i="2"/>
  <c r="Y581" i="2"/>
  <c r="Z581" i="2" s="1"/>
  <c r="L581" i="2"/>
  <c r="M581" i="2"/>
  <c r="N581" i="2" s="1"/>
  <c r="AF581" i="2"/>
  <c r="AG581" i="2"/>
  <c r="AH581" i="2" s="1"/>
  <c r="T581" i="2"/>
  <c r="U581" i="2"/>
  <c r="V581" i="2" s="1"/>
  <c r="H581" i="2"/>
  <c r="I581" i="2"/>
  <c r="J581" i="2" s="1"/>
  <c r="AB581" i="2"/>
  <c r="AC581" i="2"/>
  <c r="AD581" i="2" s="1"/>
  <c r="D581" i="2"/>
  <c r="AE582" i="2"/>
  <c r="AA582" i="2"/>
  <c r="W582" i="2"/>
  <c r="O582" i="2"/>
  <c r="S582" i="2"/>
  <c r="K582" i="2"/>
  <c r="G582" i="2"/>
  <c r="C582" i="2"/>
  <c r="E582" i="2" s="1"/>
  <c r="F582" i="2" s="1"/>
  <c r="L582" i="2" l="1"/>
  <c r="M582" i="2"/>
  <c r="N582" i="2" s="1"/>
  <c r="AB582" i="2"/>
  <c r="AC582" i="2"/>
  <c r="AD582" i="2" s="1"/>
  <c r="T582" i="2"/>
  <c r="U582" i="2"/>
  <c r="V582" i="2" s="1"/>
  <c r="AF582" i="2"/>
  <c r="AG582" i="2"/>
  <c r="AH582" i="2" s="1"/>
  <c r="P582" i="2"/>
  <c r="Q582" i="2"/>
  <c r="R582" i="2" s="1"/>
  <c r="H582" i="2"/>
  <c r="I582" i="2"/>
  <c r="J582" i="2" s="1"/>
  <c r="X582" i="2"/>
  <c r="Y582" i="2"/>
  <c r="Z582" i="2" s="1"/>
  <c r="D582" i="2"/>
  <c r="AE583" i="2"/>
  <c r="AA583" i="2"/>
  <c r="W583" i="2"/>
  <c r="S583" i="2"/>
  <c r="O583" i="2"/>
  <c r="K583" i="2"/>
  <c r="G583" i="2"/>
  <c r="C583" i="2"/>
  <c r="E583" i="2" s="1"/>
  <c r="F583" i="2" s="1"/>
  <c r="P583" i="2" l="1"/>
  <c r="Q583" i="2"/>
  <c r="R583" i="2" s="1"/>
  <c r="AF583" i="2"/>
  <c r="AG583" i="2"/>
  <c r="AH583" i="2" s="1"/>
  <c r="T583" i="2"/>
  <c r="U583" i="2"/>
  <c r="V583" i="2" s="1"/>
  <c r="H583" i="2"/>
  <c r="I583" i="2"/>
  <c r="J583" i="2" s="1"/>
  <c r="X583" i="2"/>
  <c r="Y583" i="2"/>
  <c r="Z583" i="2" s="1"/>
  <c r="L583" i="2"/>
  <c r="M583" i="2"/>
  <c r="N583" i="2" s="1"/>
  <c r="AB583" i="2"/>
  <c r="AC583" i="2"/>
  <c r="AD583" i="2" s="1"/>
  <c r="D583" i="2"/>
  <c r="AE584" i="2"/>
  <c r="AA584" i="2"/>
  <c r="W584" i="2"/>
  <c r="S584" i="2"/>
  <c r="O584" i="2"/>
  <c r="K584" i="2"/>
  <c r="G584" i="2"/>
  <c r="C584" i="2"/>
  <c r="E584" i="2" s="1"/>
  <c r="F584" i="2" s="1"/>
  <c r="P584" i="2" l="1"/>
  <c r="Q584" i="2"/>
  <c r="R584" i="2" s="1"/>
  <c r="T584" i="2"/>
  <c r="U584" i="2"/>
  <c r="V584" i="2" s="1"/>
  <c r="AF584" i="2"/>
  <c r="AG584" i="2"/>
  <c r="AH584" i="2" s="1"/>
  <c r="X584" i="2"/>
  <c r="Y584" i="2"/>
  <c r="Z584" i="2" s="1"/>
  <c r="H584" i="2"/>
  <c r="I584" i="2"/>
  <c r="J584" i="2" s="1"/>
  <c r="L584" i="2"/>
  <c r="M584" i="2"/>
  <c r="N584" i="2" s="1"/>
  <c r="AB584" i="2"/>
  <c r="AC584" i="2"/>
  <c r="AD584" i="2" s="1"/>
  <c r="D584" i="2"/>
  <c r="AE585" i="2"/>
  <c r="AA585" i="2"/>
  <c r="W585" i="2"/>
  <c r="S585" i="2"/>
  <c r="K585" i="2"/>
  <c r="O585" i="2"/>
  <c r="G585" i="2"/>
  <c r="C585" i="2"/>
  <c r="E585" i="2" s="1"/>
  <c r="F585" i="2" s="1"/>
  <c r="P585" i="2" l="1"/>
  <c r="Q585" i="2"/>
  <c r="R585" i="2" s="1"/>
  <c r="L585" i="2"/>
  <c r="M585" i="2"/>
  <c r="N585" i="2" s="1"/>
  <c r="AF585" i="2"/>
  <c r="AG585" i="2"/>
  <c r="AH585" i="2" s="1"/>
  <c r="T585" i="2"/>
  <c r="U585" i="2"/>
  <c r="V585" i="2" s="1"/>
  <c r="H585" i="2"/>
  <c r="I585" i="2"/>
  <c r="J585" i="2" s="1"/>
  <c r="X585" i="2"/>
  <c r="Y585" i="2"/>
  <c r="Z585" i="2" s="1"/>
  <c r="AB585" i="2"/>
  <c r="AC585" i="2"/>
  <c r="AD585" i="2" s="1"/>
  <c r="D585" i="2"/>
  <c r="AE586" i="2"/>
  <c r="AA586" i="2"/>
  <c r="W586" i="2"/>
  <c r="S586" i="2"/>
  <c r="O586" i="2"/>
  <c r="G586" i="2"/>
  <c r="C586" i="2"/>
  <c r="E586" i="2" s="1"/>
  <c r="F586" i="2" s="1"/>
  <c r="K586" i="2"/>
  <c r="L586" i="2" l="1"/>
  <c r="M586" i="2"/>
  <c r="N586" i="2" s="1"/>
  <c r="P586" i="2"/>
  <c r="Q586" i="2"/>
  <c r="R586" i="2" s="1"/>
  <c r="AF586" i="2"/>
  <c r="AG586" i="2"/>
  <c r="AH586" i="2" s="1"/>
  <c r="T586" i="2"/>
  <c r="U586" i="2"/>
  <c r="V586" i="2" s="1"/>
  <c r="X586" i="2"/>
  <c r="Y586" i="2"/>
  <c r="Z586" i="2" s="1"/>
  <c r="H586" i="2"/>
  <c r="I586" i="2"/>
  <c r="J586" i="2" s="1"/>
  <c r="AB586" i="2"/>
  <c r="AC586" i="2"/>
  <c r="AD586" i="2" s="1"/>
  <c r="D586" i="2"/>
  <c r="AE587" i="2"/>
  <c r="AA587" i="2"/>
  <c r="W587" i="2"/>
  <c r="O587" i="2"/>
  <c r="S587" i="2"/>
  <c r="K587" i="2"/>
  <c r="C587" i="2"/>
  <c r="E587" i="2" s="1"/>
  <c r="F587" i="2" s="1"/>
  <c r="G587" i="2"/>
  <c r="AF587" i="2" l="1"/>
  <c r="AG587" i="2"/>
  <c r="AH587" i="2" s="1"/>
  <c r="H587" i="2"/>
  <c r="I587" i="2"/>
  <c r="J587" i="2" s="1"/>
  <c r="P587" i="2"/>
  <c r="Q587" i="2"/>
  <c r="R587" i="2" s="1"/>
  <c r="T587" i="2"/>
  <c r="U587" i="2"/>
  <c r="V587" i="2" s="1"/>
  <c r="X587" i="2"/>
  <c r="Y587" i="2"/>
  <c r="Z587" i="2" s="1"/>
  <c r="L587" i="2"/>
  <c r="M587" i="2"/>
  <c r="N587" i="2" s="1"/>
  <c r="AB587" i="2"/>
  <c r="AC587" i="2"/>
  <c r="AD587" i="2" s="1"/>
  <c r="D587" i="2"/>
  <c r="AE588" i="2"/>
  <c r="AA588" i="2"/>
  <c r="W588" i="2"/>
  <c r="S588" i="2"/>
  <c r="K588" i="2"/>
  <c r="G588" i="2"/>
  <c r="O588" i="2"/>
  <c r="C588" i="2"/>
  <c r="E588" i="2" s="1"/>
  <c r="F588" i="2" s="1"/>
  <c r="L588" i="2" l="1"/>
  <c r="M588" i="2"/>
  <c r="N588" i="2" s="1"/>
  <c r="AF588" i="2"/>
  <c r="AG588" i="2"/>
  <c r="AH588" i="2" s="1"/>
  <c r="T588" i="2"/>
  <c r="U588" i="2"/>
  <c r="V588" i="2" s="1"/>
  <c r="P588" i="2"/>
  <c r="Q588" i="2"/>
  <c r="R588" i="2" s="1"/>
  <c r="X588" i="2"/>
  <c r="Y588" i="2"/>
  <c r="Z588" i="2" s="1"/>
  <c r="H588" i="2"/>
  <c r="I588" i="2"/>
  <c r="J588" i="2" s="1"/>
  <c r="AB588" i="2"/>
  <c r="AC588" i="2"/>
  <c r="AD588" i="2" s="1"/>
  <c r="D588" i="2"/>
  <c r="AE589" i="2"/>
  <c r="W589" i="2"/>
  <c r="AA589" i="2"/>
  <c r="S589" i="2"/>
  <c r="K589" i="2"/>
  <c r="O589" i="2"/>
  <c r="G589" i="2"/>
  <c r="C589" i="2"/>
  <c r="E589" i="2" s="1"/>
  <c r="F589" i="2" s="1"/>
  <c r="L589" i="2" l="1"/>
  <c r="M589" i="2"/>
  <c r="N589" i="2" s="1"/>
  <c r="T589" i="2"/>
  <c r="U589" i="2"/>
  <c r="V589" i="2" s="1"/>
  <c r="H589" i="2"/>
  <c r="I589" i="2"/>
  <c r="J589" i="2" s="1"/>
  <c r="AF589" i="2"/>
  <c r="AG589" i="2"/>
  <c r="AH589" i="2" s="1"/>
  <c r="AB589" i="2"/>
  <c r="AC589" i="2"/>
  <c r="AD589" i="2" s="1"/>
  <c r="P589" i="2"/>
  <c r="Q589" i="2"/>
  <c r="R589" i="2" s="1"/>
  <c r="X589" i="2"/>
  <c r="Y589" i="2"/>
  <c r="Z589" i="2" s="1"/>
  <c r="D589" i="2"/>
  <c r="AE590" i="2"/>
  <c r="AA590" i="2"/>
  <c r="W590" i="2"/>
  <c r="S590" i="2"/>
  <c r="O590" i="2"/>
  <c r="K590" i="2"/>
  <c r="G590" i="2"/>
  <c r="C590" i="2"/>
  <c r="E590" i="2" s="1"/>
  <c r="F590" i="2" s="1"/>
  <c r="T590" i="2" l="1"/>
  <c r="U590" i="2"/>
  <c r="V590" i="2" s="1"/>
  <c r="P590" i="2"/>
  <c r="Q590" i="2"/>
  <c r="R590" i="2" s="1"/>
  <c r="AF590" i="2"/>
  <c r="AG590" i="2"/>
  <c r="AH590" i="2" s="1"/>
  <c r="H590" i="2"/>
  <c r="I590" i="2"/>
  <c r="J590" i="2" s="1"/>
  <c r="X590" i="2"/>
  <c r="Y590" i="2"/>
  <c r="Z590" i="2" s="1"/>
  <c r="L590" i="2"/>
  <c r="M590" i="2"/>
  <c r="N590" i="2" s="1"/>
  <c r="AB590" i="2"/>
  <c r="AC590" i="2"/>
  <c r="AD590" i="2" s="1"/>
  <c r="D590" i="2"/>
  <c r="AE591" i="2"/>
  <c r="AA591" i="2"/>
  <c r="W591" i="2"/>
  <c r="S591" i="2"/>
  <c r="O591" i="2"/>
  <c r="K591" i="2"/>
  <c r="G591" i="2"/>
  <c r="C591" i="2"/>
  <c r="E591" i="2" s="1"/>
  <c r="F591" i="2" s="1"/>
  <c r="AF591" i="2" l="1"/>
  <c r="AG591" i="2"/>
  <c r="AH591" i="2" s="1"/>
  <c r="T591" i="2"/>
  <c r="U591" i="2"/>
  <c r="V591" i="2" s="1"/>
  <c r="X591" i="2"/>
  <c r="Y591" i="2"/>
  <c r="Z591" i="2" s="1"/>
  <c r="P591" i="2"/>
  <c r="Q591" i="2"/>
  <c r="R591" i="2" s="1"/>
  <c r="H591" i="2"/>
  <c r="I591" i="2"/>
  <c r="J591" i="2" s="1"/>
  <c r="L591" i="2"/>
  <c r="M591" i="2"/>
  <c r="N591" i="2" s="1"/>
  <c r="AB591" i="2"/>
  <c r="AC591" i="2"/>
  <c r="AD591" i="2" s="1"/>
  <c r="D591" i="2"/>
  <c r="AE592" i="2"/>
  <c r="AA592" i="2"/>
  <c r="W592" i="2"/>
  <c r="S592" i="2"/>
  <c r="K592" i="2"/>
  <c r="O592" i="2"/>
  <c r="G592" i="2"/>
  <c r="C592" i="2"/>
  <c r="E592" i="2" s="1"/>
  <c r="F592" i="2" s="1"/>
  <c r="L592" i="2" l="1"/>
  <c r="M592" i="2"/>
  <c r="N592" i="2" s="1"/>
  <c r="AF592" i="2"/>
  <c r="AG592" i="2"/>
  <c r="AH592" i="2" s="1"/>
  <c r="H592" i="2"/>
  <c r="I592" i="2"/>
  <c r="J592" i="2" s="1"/>
  <c r="X592" i="2"/>
  <c r="Y592" i="2"/>
  <c r="Z592" i="2" s="1"/>
  <c r="T592" i="2"/>
  <c r="U592" i="2"/>
  <c r="V592" i="2" s="1"/>
  <c r="P592" i="2"/>
  <c r="Q592" i="2"/>
  <c r="R592" i="2" s="1"/>
  <c r="AB592" i="2"/>
  <c r="AC592" i="2"/>
  <c r="AD592" i="2" s="1"/>
  <c r="D592" i="2"/>
  <c r="AE593" i="2"/>
  <c r="W593" i="2"/>
  <c r="AA593" i="2"/>
  <c r="S593" i="2"/>
  <c r="K593" i="2"/>
  <c r="O593" i="2"/>
  <c r="G593" i="2"/>
  <c r="C593" i="2"/>
  <c r="E593" i="2" s="1"/>
  <c r="F593" i="2" s="1"/>
  <c r="L593" i="2" l="1"/>
  <c r="M593" i="2"/>
  <c r="N593" i="2" s="1"/>
  <c r="AF593" i="2"/>
  <c r="AG593" i="2"/>
  <c r="AH593" i="2" s="1"/>
  <c r="T593" i="2"/>
  <c r="U593" i="2"/>
  <c r="V593" i="2" s="1"/>
  <c r="H593" i="2"/>
  <c r="I593" i="2"/>
  <c r="J593" i="2" s="1"/>
  <c r="AB593" i="2"/>
  <c r="AC593" i="2"/>
  <c r="AD593" i="2" s="1"/>
  <c r="P593" i="2"/>
  <c r="Q593" i="2"/>
  <c r="R593" i="2" s="1"/>
  <c r="X593" i="2"/>
  <c r="Y593" i="2"/>
  <c r="Z593" i="2" s="1"/>
  <c r="D593" i="2"/>
  <c r="AE594" i="2"/>
  <c r="AA594" i="2"/>
  <c r="W594" i="2"/>
  <c r="S594" i="2"/>
  <c r="O594" i="2"/>
  <c r="K594" i="2"/>
  <c r="G594" i="2"/>
  <c r="C594" i="2"/>
  <c r="E594" i="2" s="1"/>
  <c r="F594" i="2" s="1"/>
  <c r="P594" i="2" l="1"/>
  <c r="Q594" i="2"/>
  <c r="R594" i="2" s="1"/>
  <c r="AF594" i="2"/>
  <c r="AG594" i="2"/>
  <c r="AH594" i="2" s="1"/>
  <c r="T594" i="2"/>
  <c r="U594" i="2"/>
  <c r="V594" i="2" s="1"/>
  <c r="H594" i="2"/>
  <c r="I594" i="2"/>
  <c r="J594" i="2" s="1"/>
  <c r="X594" i="2"/>
  <c r="Y594" i="2"/>
  <c r="Z594" i="2" s="1"/>
  <c r="L594" i="2"/>
  <c r="M594" i="2"/>
  <c r="N594" i="2" s="1"/>
  <c r="AB594" i="2"/>
  <c r="AC594" i="2"/>
  <c r="AD594" i="2" s="1"/>
  <c r="D594" i="2"/>
  <c r="AE595" i="2"/>
  <c r="AA595" i="2"/>
  <c r="W595" i="2"/>
  <c r="S595" i="2"/>
  <c r="O595" i="2"/>
  <c r="K595" i="2"/>
  <c r="G595" i="2"/>
  <c r="C595" i="2"/>
  <c r="E595" i="2" s="1"/>
  <c r="F595" i="2" s="1"/>
  <c r="P595" i="2" l="1"/>
  <c r="Q595" i="2"/>
  <c r="R595" i="2" s="1"/>
  <c r="AF595" i="2"/>
  <c r="AG595" i="2"/>
  <c r="AH595" i="2" s="1"/>
  <c r="T595" i="2"/>
  <c r="U595" i="2"/>
  <c r="V595" i="2" s="1"/>
  <c r="H595" i="2"/>
  <c r="I595" i="2"/>
  <c r="J595" i="2" s="1"/>
  <c r="X595" i="2"/>
  <c r="Y595" i="2"/>
  <c r="Z595" i="2" s="1"/>
  <c r="L595" i="2"/>
  <c r="M595" i="2"/>
  <c r="N595" i="2" s="1"/>
  <c r="AB595" i="2"/>
  <c r="AC595" i="2"/>
  <c r="AD595" i="2" s="1"/>
  <c r="D595" i="2"/>
  <c r="AE596" i="2"/>
  <c r="AA596" i="2"/>
  <c r="W596" i="2"/>
  <c r="S596" i="2"/>
  <c r="O596" i="2"/>
  <c r="K596" i="2"/>
  <c r="G596" i="2"/>
  <c r="C596" i="2"/>
  <c r="E596" i="2" s="1"/>
  <c r="F596" i="2" s="1"/>
  <c r="L596" i="2" l="1"/>
  <c r="M596" i="2"/>
  <c r="N596" i="2" s="1"/>
  <c r="P596" i="2"/>
  <c r="Q596" i="2"/>
  <c r="R596" i="2" s="1"/>
  <c r="AF596" i="2"/>
  <c r="AG596" i="2"/>
  <c r="AH596" i="2" s="1"/>
  <c r="H596" i="2"/>
  <c r="I596" i="2"/>
  <c r="J596" i="2" s="1"/>
  <c r="X596" i="2"/>
  <c r="Y596" i="2"/>
  <c r="Z596" i="2" s="1"/>
  <c r="T596" i="2"/>
  <c r="U596" i="2"/>
  <c r="V596" i="2" s="1"/>
  <c r="AB596" i="2"/>
  <c r="AC596" i="2"/>
  <c r="AD596" i="2" s="1"/>
  <c r="D596" i="2"/>
  <c r="AE597" i="2"/>
  <c r="W597" i="2"/>
  <c r="AA597" i="2"/>
  <c r="S597" i="2"/>
  <c r="K597" i="2"/>
  <c r="O597" i="2"/>
  <c r="G597" i="2"/>
  <c r="C597" i="2"/>
  <c r="E597" i="2" s="1"/>
  <c r="F597" i="2" s="1"/>
  <c r="P597" i="2" l="1"/>
  <c r="Q597" i="2"/>
  <c r="R597" i="2" s="1"/>
  <c r="X597" i="2"/>
  <c r="Y597" i="2"/>
  <c r="Z597" i="2" s="1"/>
  <c r="L597" i="2"/>
  <c r="M597" i="2"/>
  <c r="N597" i="2" s="1"/>
  <c r="AF597" i="2"/>
  <c r="AG597" i="2"/>
  <c r="AH597" i="2" s="1"/>
  <c r="T597" i="2"/>
  <c r="U597" i="2"/>
  <c r="V597" i="2" s="1"/>
  <c r="H597" i="2"/>
  <c r="I597" i="2"/>
  <c r="J597" i="2" s="1"/>
  <c r="AB597" i="2"/>
  <c r="AC597" i="2"/>
  <c r="AD597" i="2" s="1"/>
  <c r="D597" i="2"/>
  <c r="AE598" i="2"/>
  <c r="AA598" i="2"/>
  <c r="W598" i="2"/>
  <c r="O598" i="2"/>
  <c r="S598" i="2"/>
  <c r="K598" i="2"/>
  <c r="G598" i="2"/>
  <c r="C598" i="2"/>
  <c r="E598" i="2" s="1"/>
  <c r="F598" i="2" s="1"/>
  <c r="L598" i="2" l="1"/>
  <c r="M598" i="2"/>
  <c r="N598" i="2" s="1"/>
  <c r="AB598" i="2"/>
  <c r="AC598" i="2"/>
  <c r="AD598" i="2" s="1"/>
  <c r="T598" i="2"/>
  <c r="U598" i="2"/>
  <c r="V598" i="2" s="1"/>
  <c r="AF598" i="2"/>
  <c r="AG598" i="2"/>
  <c r="AH598" i="2" s="1"/>
  <c r="P598" i="2"/>
  <c r="Q598" i="2"/>
  <c r="R598" i="2" s="1"/>
  <c r="H598" i="2"/>
  <c r="I598" i="2"/>
  <c r="J598" i="2" s="1"/>
  <c r="X598" i="2"/>
  <c r="Y598" i="2"/>
  <c r="Z598" i="2" s="1"/>
  <c r="D598" i="2"/>
  <c r="AE599" i="2"/>
  <c r="AA599" i="2"/>
  <c r="W599" i="2"/>
  <c r="S599" i="2"/>
  <c r="O599" i="2"/>
  <c r="K599" i="2"/>
  <c r="C599" i="2"/>
  <c r="E599" i="2" s="1"/>
  <c r="F599" i="2" s="1"/>
  <c r="G599" i="2"/>
  <c r="L599" i="2" l="1"/>
  <c r="M599" i="2"/>
  <c r="N599" i="2" s="1"/>
  <c r="AB599" i="2"/>
  <c r="AC599" i="2"/>
  <c r="AD599" i="2" s="1"/>
  <c r="P599" i="2"/>
  <c r="Q599" i="2"/>
  <c r="R599" i="2" s="1"/>
  <c r="AF599" i="2"/>
  <c r="AG599" i="2"/>
  <c r="AH599" i="2" s="1"/>
  <c r="H599" i="2"/>
  <c r="I599" i="2"/>
  <c r="J599" i="2" s="1"/>
  <c r="T599" i="2"/>
  <c r="U599" i="2"/>
  <c r="V599" i="2" s="1"/>
  <c r="X599" i="2"/>
  <c r="Y599" i="2"/>
  <c r="Z599" i="2" s="1"/>
  <c r="D599" i="2"/>
  <c r="AE600" i="2"/>
  <c r="AA600" i="2"/>
  <c r="W600" i="2"/>
  <c r="S600" i="2"/>
  <c r="O600" i="2"/>
  <c r="K600" i="2"/>
  <c r="G600" i="2"/>
  <c r="C600" i="2"/>
  <c r="E600" i="2" s="1"/>
  <c r="F600" i="2" s="1"/>
  <c r="L600" i="2" l="1"/>
  <c r="M600" i="2"/>
  <c r="N600" i="2" s="1"/>
  <c r="AB600" i="2"/>
  <c r="AC600" i="2"/>
  <c r="AD600" i="2" s="1"/>
  <c r="P600" i="2"/>
  <c r="Q600" i="2"/>
  <c r="R600" i="2" s="1"/>
  <c r="AF600" i="2"/>
  <c r="AG600" i="2"/>
  <c r="AH600" i="2" s="1"/>
  <c r="T600" i="2"/>
  <c r="U600" i="2"/>
  <c r="V600" i="2" s="1"/>
  <c r="H600" i="2"/>
  <c r="I600" i="2"/>
  <c r="J600" i="2" s="1"/>
  <c r="X600" i="2"/>
  <c r="Y600" i="2"/>
  <c r="Z600" i="2" s="1"/>
  <c r="D600" i="2"/>
  <c r="AE601" i="2"/>
  <c r="AA601" i="2"/>
  <c r="W601" i="2"/>
  <c r="S601" i="2"/>
  <c r="K601" i="2"/>
  <c r="O601" i="2"/>
  <c r="G601" i="2"/>
  <c r="C601" i="2"/>
  <c r="E601" i="2" s="1"/>
  <c r="F601" i="2" s="1"/>
  <c r="P601" i="2" l="1"/>
  <c r="Q601" i="2"/>
  <c r="R601" i="2" s="1"/>
  <c r="AB601" i="2"/>
  <c r="AC601" i="2"/>
  <c r="AD601" i="2" s="1"/>
  <c r="L601" i="2"/>
  <c r="M601" i="2"/>
  <c r="N601" i="2" s="1"/>
  <c r="AF601" i="2"/>
  <c r="AG601" i="2"/>
  <c r="AH601" i="2" s="1"/>
  <c r="T601" i="2"/>
  <c r="U601" i="2"/>
  <c r="V601" i="2" s="1"/>
  <c r="H601" i="2"/>
  <c r="I601" i="2"/>
  <c r="J601" i="2" s="1"/>
  <c r="X601" i="2"/>
  <c r="Y601" i="2"/>
  <c r="Z601" i="2" s="1"/>
  <c r="D601" i="2"/>
  <c r="AE602" i="2"/>
  <c r="AA602" i="2"/>
  <c r="W602" i="2"/>
  <c r="S602" i="2"/>
  <c r="O602" i="2"/>
  <c r="K602" i="2"/>
  <c r="G602" i="2"/>
  <c r="C602" i="2"/>
  <c r="E602" i="2" s="1"/>
  <c r="F602" i="2" s="1"/>
  <c r="L602" i="2" l="1"/>
  <c r="M602" i="2"/>
  <c r="N602" i="2" s="1"/>
  <c r="AB602" i="2"/>
  <c r="AC602" i="2"/>
  <c r="AD602" i="2" s="1"/>
  <c r="P602" i="2"/>
  <c r="Q602" i="2"/>
  <c r="R602" i="2" s="1"/>
  <c r="AF602" i="2"/>
  <c r="AG602" i="2"/>
  <c r="AH602" i="2" s="1"/>
  <c r="T602" i="2"/>
  <c r="U602" i="2"/>
  <c r="V602" i="2" s="1"/>
  <c r="H602" i="2"/>
  <c r="I602" i="2"/>
  <c r="J602" i="2" s="1"/>
  <c r="X602" i="2"/>
  <c r="Y602" i="2"/>
  <c r="Z602" i="2" s="1"/>
  <c r="D602" i="2"/>
  <c r="AE603" i="2"/>
  <c r="AA603" i="2"/>
  <c r="W603" i="2"/>
  <c r="O603" i="2"/>
  <c r="S603" i="2"/>
  <c r="K603" i="2"/>
  <c r="G603" i="2"/>
  <c r="C603" i="2"/>
  <c r="E603" i="2" s="1"/>
  <c r="F603" i="2" s="1"/>
  <c r="L603" i="2" l="1"/>
  <c r="M603" i="2"/>
  <c r="N603" i="2" s="1"/>
  <c r="AB603" i="2"/>
  <c r="AC603" i="2"/>
  <c r="AD603" i="2" s="1"/>
  <c r="T603" i="2"/>
  <c r="U603" i="2"/>
  <c r="V603" i="2" s="1"/>
  <c r="AF603" i="2"/>
  <c r="AG603" i="2"/>
  <c r="AH603" i="2" s="1"/>
  <c r="P603" i="2"/>
  <c r="Q603" i="2"/>
  <c r="R603" i="2" s="1"/>
  <c r="H603" i="2"/>
  <c r="I603" i="2"/>
  <c r="J603" i="2" s="1"/>
  <c r="X603" i="2"/>
  <c r="Y603" i="2"/>
  <c r="Z603" i="2" s="1"/>
  <c r="D603" i="2"/>
  <c r="AE604" i="2"/>
  <c r="AA604" i="2"/>
  <c r="W604" i="2"/>
  <c r="S604" i="2"/>
  <c r="K604" i="2"/>
  <c r="O604" i="2"/>
  <c r="G604" i="2"/>
  <c r="C604" i="2"/>
  <c r="E604" i="2" s="1"/>
  <c r="F604" i="2" s="1"/>
  <c r="P604" i="2" l="1"/>
  <c r="Q604" i="2"/>
  <c r="R604" i="2" s="1"/>
  <c r="AB604" i="2"/>
  <c r="AC604" i="2"/>
  <c r="AD604" i="2" s="1"/>
  <c r="L604" i="2"/>
  <c r="M604" i="2"/>
  <c r="N604" i="2" s="1"/>
  <c r="AF604" i="2"/>
  <c r="AG604" i="2"/>
  <c r="AH604" i="2" s="1"/>
  <c r="T604" i="2"/>
  <c r="U604" i="2"/>
  <c r="V604" i="2" s="1"/>
  <c r="H604" i="2"/>
  <c r="I604" i="2"/>
  <c r="J604" i="2" s="1"/>
  <c r="X604" i="2"/>
  <c r="Y604" i="2"/>
  <c r="Z604" i="2" s="1"/>
  <c r="D604" i="2"/>
  <c r="AE605" i="2"/>
  <c r="W605" i="2"/>
  <c r="AA605" i="2"/>
  <c r="S605" i="2"/>
  <c r="K605" i="2"/>
  <c r="O605" i="2"/>
  <c r="G605" i="2"/>
  <c r="C605" i="2"/>
  <c r="E605" i="2" s="1"/>
  <c r="F605" i="2" s="1"/>
  <c r="P605" i="2" l="1"/>
  <c r="Q605" i="2"/>
  <c r="R605" i="2" s="1"/>
  <c r="X605" i="2"/>
  <c r="Y605" i="2"/>
  <c r="Z605" i="2" s="1"/>
  <c r="L605" i="2"/>
  <c r="M605" i="2"/>
  <c r="N605" i="2" s="1"/>
  <c r="AF605" i="2"/>
  <c r="AG605" i="2"/>
  <c r="AH605" i="2" s="1"/>
  <c r="T605" i="2"/>
  <c r="U605" i="2"/>
  <c r="V605" i="2" s="1"/>
  <c r="H605" i="2"/>
  <c r="I605" i="2"/>
  <c r="J605" i="2" s="1"/>
  <c r="AB605" i="2"/>
  <c r="AC605" i="2"/>
  <c r="AD605" i="2" s="1"/>
  <c r="D605" i="2"/>
  <c r="AE606" i="2"/>
  <c r="AA606" i="2"/>
  <c r="W606" i="2"/>
  <c r="S606" i="2"/>
  <c r="O606" i="2"/>
  <c r="K606" i="2"/>
  <c r="G606" i="2"/>
  <c r="C606" i="2"/>
  <c r="E606" i="2" s="1"/>
  <c r="F606" i="2" s="1"/>
  <c r="L606" i="2" l="1"/>
  <c r="M606" i="2"/>
  <c r="N606" i="2" s="1"/>
  <c r="AB606" i="2"/>
  <c r="AC606" i="2"/>
  <c r="AD606" i="2" s="1"/>
  <c r="P606" i="2"/>
  <c r="Q606" i="2"/>
  <c r="R606" i="2" s="1"/>
  <c r="AF606" i="2"/>
  <c r="AG606" i="2"/>
  <c r="AH606" i="2" s="1"/>
  <c r="T606" i="2"/>
  <c r="U606" i="2"/>
  <c r="V606" i="2" s="1"/>
  <c r="H606" i="2"/>
  <c r="I606" i="2"/>
  <c r="J606" i="2" s="1"/>
  <c r="X606" i="2"/>
  <c r="Y606" i="2"/>
  <c r="Z606" i="2" s="1"/>
  <c r="D606" i="2"/>
  <c r="AE607" i="2"/>
  <c r="AA607" i="2"/>
  <c r="W607" i="2"/>
  <c r="S607" i="2"/>
  <c r="O607" i="2"/>
  <c r="K607" i="2"/>
  <c r="C607" i="2"/>
  <c r="E607" i="2" s="1"/>
  <c r="F607" i="2" s="1"/>
  <c r="G607" i="2"/>
  <c r="L607" i="2" l="1"/>
  <c r="M607" i="2"/>
  <c r="N607" i="2" s="1"/>
  <c r="AB607" i="2"/>
  <c r="AC607" i="2"/>
  <c r="AD607" i="2" s="1"/>
  <c r="P607" i="2"/>
  <c r="Q607" i="2"/>
  <c r="R607" i="2" s="1"/>
  <c r="AF607" i="2"/>
  <c r="AG607" i="2"/>
  <c r="AH607" i="2" s="1"/>
  <c r="H607" i="2"/>
  <c r="I607" i="2"/>
  <c r="J607" i="2" s="1"/>
  <c r="T607" i="2"/>
  <c r="U607" i="2"/>
  <c r="V607" i="2" s="1"/>
  <c r="X607" i="2"/>
  <c r="Y607" i="2"/>
  <c r="Z607" i="2" s="1"/>
  <c r="D607" i="2"/>
  <c r="AE608" i="2"/>
  <c r="AA608" i="2"/>
  <c r="W608" i="2"/>
  <c r="S608" i="2"/>
  <c r="K608" i="2"/>
  <c r="O608" i="2"/>
  <c r="G608" i="2"/>
  <c r="C608" i="2"/>
  <c r="E608" i="2" s="1"/>
  <c r="F608" i="2" s="1"/>
  <c r="P608" i="2" l="1"/>
  <c r="Q608" i="2"/>
  <c r="R608" i="2" s="1"/>
  <c r="AB608" i="2"/>
  <c r="AC608" i="2"/>
  <c r="AD608" i="2" s="1"/>
  <c r="L608" i="2"/>
  <c r="M608" i="2"/>
  <c r="N608" i="2" s="1"/>
  <c r="AF608" i="2"/>
  <c r="AG608" i="2"/>
  <c r="AH608" i="2" s="1"/>
  <c r="T608" i="2"/>
  <c r="U608" i="2"/>
  <c r="V608" i="2" s="1"/>
  <c r="H608" i="2"/>
  <c r="I608" i="2"/>
  <c r="J608" i="2" s="1"/>
  <c r="X608" i="2"/>
  <c r="Y608" i="2"/>
  <c r="Z608" i="2" s="1"/>
  <c r="D608" i="2"/>
  <c r="AE609" i="2"/>
  <c r="W609" i="2"/>
  <c r="AA609" i="2"/>
  <c r="K609" i="2"/>
  <c r="S609" i="2"/>
  <c r="O609" i="2"/>
  <c r="G609" i="2"/>
  <c r="C609" i="2"/>
  <c r="E609" i="2" s="1"/>
  <c r="F609" i="2" s="1"/>
  <c r="P609" i="2" l="1"/>
  <c r="Q609" i="2"/>
  <c r="R609" i="2" s="1"/>
  <c r="X609" i="2"/>
  <c r="Y609" i="2"/>
  <c r="Z609" i="2" s="1"/>
  <c r="T609" i="2"/>
  <c r="U609" i="2"/>
  <c r="V609" i="2" s="1"/>
  <c r="AF609" i="2"/>
  <c r="AG609" i="2"/>
  <c r="AH609" i="2" s="1"/>
  <c r="L609" i="2"/>
  <c r="M609" i="2"/>
  <c r="N609" i="2" s="1"/>
  <c r="H609" i="2"/>
  <c r="I609" i="2"/>
  <c r="J609" i="2" s="1"/>
  <c r="AB609" i="2"/>
  <c r="AC609" i="2"/>
  <c r="AD609" i="2" s="1"/>
  <c r="D609" i="2"/>
  <c r="AE610" i="2"/>
  <c r="AA610" i="2"/>
  <c r="W610" i="2"/>
  <c r="S610" i="2"/>
  <c r="O610" i="2"/>
  <c r="K610" i="2"/>
  <c r="G610" i="2"/>
  <c r="C610" i="2"/>
  <c r="E610" i="2" s="1"/>
  <c r="F610" i="2" s="1"/>
  <c r="L610" i="2" l="1"/>
  <c r="M610" i="2"/>
  <c r="N610" i="2" s="1"/>
  <c r="AB610" i="2"/>
  <c r="AC610" i="2"/>
  <c r="AD610" i="2" s="1"/>
  <c r="P610" i="2"/>
  <c r="Q610" i="2"/>
  <c r="R610" i="2" s="1"/>
  <c r="AF610" i="2"/>
  <c r="AG610" i="2"/>
  <c r="AH610" i="2" s="1"/>
  <c r="T610" i="2"/>
  <c r="U610" i="2"/>
  <c r="V610" i="2" s="1"/>
  <c r="H610" i="2"/>
  <c r="I610" i="2"/>
  <c r="J610" i="2" s="1"/>
  <c r="X610" i="2"/>
  <c r="Y610" i="2"/>
  <c r="Z610" i="2" s="1"/>
  <c r="D610" i="2"/>
  <c r="AE611" i="2"/>
  <c r="AA611" i="2"/>
  <c r="S611" i="2"/>
  <c r="O611" i="2"/>
  <c r="W611" i="2"/>
  <c r="K611" i="2"/>
  <c r="G611" i="2"/>
  <c r="C611" i="2"/>
  <c r="E611" i="2" s="1"/>
  <c r="F611" i="2" s="1"/>
  <c r="L611" i="2" l="1"/>
  <c r="M611" i="2"/>
  <c r="N611" i="2" s="1"/>
  <c r="AB611" i="2"/>
  <c r="AC611" i="2"/>
  <c r="AD611" i="2" s="1"/>
  <c r="X611" i="2"/>
  <c r="Y611" i="2"/>
  <c r="Z611" i="2" s="1"/>
  <c r="AF611" i="2"/>
  <c r="AG611" i="2"/>
  <c r="AH611" i="2" s="1"/>
  <c r="P611" i="2"/>
  <c r="Q611" i="2"/>
  <c r="R611" i="2" s="1"/>
  <c r="H611" i="2"/>
  <c r="I611" i="2"/>
  <c r="J611" i="2" s="1"/>
  <c r="T611" i="2"/>
  <c r="U611" i="2"/>
  <c r="V611" i="2" s="1"/>
  <c r="D611" i="2"/>
  <c r="AE612" i="2"/>
  <c r="AA612" i="2"/>
  <c r="W612" i="2"/>
  <c r="S612" i="2"/>
  <c r="K612" i="2"/>
  <c r="O612" i="2"/>
  <c r="G612" i="2"/>
  <c r="C612" i="2"/>
  <c r="E612" i="2" s="1"/>
  <c r="F612" i="2" s="1"/>
  <c r="P612" i="2" l="1"/>
  <c r="Q612" i="2"/>
  <c r="R612" i="2" s="1"/>
  <c r="AB612" i="2"/>
  <c r="AC612" i="2"/>
  <c r="AD612" i="2" s="1"/>
  <c r="L612" i="2"/>
  <c r="M612" i="2"/>
  <c r="N612" i="2" s="1"/>
  <c r="AF612" i="2"/>
  <c r="AG612" i="2"/>
  <c r="AH612" i="2" s="1"/>
  <c r="T612" i="2"/>
  <c r="U612" i="2"/>
  <c r="V612" i="2" s="1"/>
  <c r="H612" i="2"/>
  <c r="I612" i="2"/>
  <c r="J612" i="2" s="1"/>
  <c r="X612" i="2"/>
  <c r="Y612" i="2"/>
  <c r="Z612" i="2" s="1"/>
  <c r="D612" i="2"/>
  <c r="AE613" i="2"/>
  <c r="W613" i="2"/>
  <c r="AA613" i="2"/>
  <c r="S613" i="2"/>
  <c r="K613" i="2"/>
  <c r="O613" i="2"/>
  <c r="G613" i="2"/>
  <c r="C613" i="2"/>
  <c r="E613" i="2" s="1"/>
  <c r="F613" i="2" s="1"/>
  <c r="P613" i="2" l="1"/>
  <c r="Q613" i="2"/>
  <c r="R613" i="2" s="1"/>
  <c r="X613" i="2"/>
  <c r="Y613" i="2"/>
  <c r="Z613" i="2" s="1"/>
  <c r="L613" i="2"/>
  <c r="M613" i="2"/>
  <c r="N613" i="2" s="1"/>
  <c r="AF613" i="2"/>
  <c r="AG613" i="2"/>
  <c r="AH613" i="2" s="1"/>
  <c r="T613" i="2"/>
  <c r="U613" i="2"/>
  <c r="V613" i="2" s="1"/>
  <c r="H613" i="2"/>
  <c r="I613" i="2"/>
  <c r="J613" i="2" s="1"/>
  <c r="AB613" i="2"/>
  <c r="AC613" i="2"/>
  <c r="AD613" i="2" s="1"/>
  <c r="D613" i="2"/>
  <c r="AE614" i="2"/>
  <c r="AA614" i="2"/>
  <c r="W614" i="2"/>
  <c r="S614" i="2"/>
  <c r="O614" i="2"/>
  <c r="K614" i="2"/>
  <c r="G614" i="2"/>
  <c r="C614" i="2"/>
  <c r="E614" i="2" s="1"/>
  <c r="F614" i="2" s="1"/>
  <c r="L614" i="2" l="1"/>
  <c r="M614" i="2"/>
  <c r="N614" i="2" s="1"/>
  <c r="AB614" i="2"/>
  <c r="AC614" i="2"/>
  <c r="AD614" i="2" s="1"/>
  <c r="P614" i="2"/>
  <c r="Q614" i="2"/>
  <c r="R614" i="2" s="1"/>
  <c r="AF614" i="2"/>
  <c r="AG614" i="2"/>
  <c r="AH614" i="2" s="1"/>
  <c r="T614" i="2"/>
  <c r="U614" i="2"/>
  <c r="V614" i="2" s="1"/>
  <c r="H614" i="2"/>
  <c r="I614" i="2"/>
  <c r="J614" i="2" s="1"/>
  <c r="X614" i="2"/>
  <c r="Y614" i="2"/>
  <c r="Z614" i="2" s="1"/>
  <c r="D614" i="2"/>
  <c r="AE615" i="2"/>
  <c r="AA615" i="2"/>
  <c r="W615" i="2"/>
  <c r="S615" i="2"/>
  <c r="O615" i="2"/>
  <c r="K615" i="2"/>
  <c r="G615" i="2"/>
  <c r="C615" i="2"/>
  <c r="E615" i="2" s="1"/>
  <c r="F615" i="2" s="1"/>
  <c r="L615" i="2" l="1"/>
  <c r="M615" i="2"/>
  <c r="N615" i="2" s="1"/>
  <c r="AB615" i="2"/>
  <c r="AC615" i="2"/>
  <c r="AD615" i="2" s="1"/>
  <c r="P615" i="2"/>
  <c r="Q615" i="2"/>
  <c r="R615" i="2" s="1"/>
  <c r="AF615" i="2"/>
  <c r="AG615" i="2"/>
  <c r="AH615" i="2" s="1"/>
  <c r="T615" i="2"/>
  <c r="U615" i="2"/>
  <c r="V615" i="2" s="1"/>
  <c r="H615" i="2"/>
  <c r="I615" i="2"/>
  <c r="J615" i="2" s="1"/>
  <c r="X615" i="2"/>
  <c r="Y615" i="2"/>
  <c r="Z615" i="2" s="1"/>
  <c r="D615" i="2"/>
  <c r="AE616" i="2"/>
  <c r="AA616" i="2"/>
  <c r="W616" i="2"/>
  <c r="S616" i="2"/>
  <c r="K616" i="2"/>
  <c r="O616" i="2"/>
  <c r="G616" i="2"/>
  <c r="C616" i="2"/>
  <c r="E616" i="2" s="1"/>
  <c r="F616" i="2" s="1"/>
  <c r="P616" i="2" l="1"/>
  <c r="Q616" i="2"/>
  <c r="R616" i="2" s="1"/>
  <c r="AB616" i="2"/>
  <c r="AC616" i="2"/>
  <c r="AD616" i="2" s="1"/>
  <c r="L616" i="2"/>
  <c r="M616" i="2"/>
  <c r="N616" i="2" s="1"/>
  <c r="AF616" i="2"/>
  <c r="AG616" i="2"/>
  <c r="AH616" i="2" s="1"/>
  <c r="T616" i="2"/>
  <c r="U616" i="2"/>
  <c r="V616" i="2" s="1"/>
  <c r="H616" i="2"/>
  <c r="I616" i="2"/>
  <c r="J616" i="2" s="1"/>
  <c r="X616" i="2"/>
  <c r="Y616" i="2"/>
  <c r="Z616" i="2" s="1"/>
  <c r="D616" i="2"/>
  <c r="AE617" i="2"/>
  <c r="AA617" i="2"/>
  <c r="W617" i="2"/>
  <c r="S617" i="2"/>
  <c r="K617" i="2"/>
  <c r="O617" i="2"/>
  <c r="G617" i="2"/>
  <c r="C617" i="2"/>
  <c r="E617" i="2" s="1"/>
  <c r="F617" i="2" s="1"/>
  <c r="P617" i="2" l="1"/>
  <c r="Q617" i="2"/>
  <c r="R617" i="2" s="1"/>
  <c r="AB617" i="2"/>
  <c r="AC617" i="2"/>
  <c r="AD617" i="2" s="1"/>
  <c r="L617" i="2"/>
  <c r="M617" i="2"/>
  <c r="N617" i="2" s="1"/>
  <c r="AF617" i="2"/>
  <c r="AG617" i="2"/>
  <c r="AH617" i="2" s="1"/>
  <c r="T617" i="2"/>
  <c r="U617" i="2"/>
  <c r="V617" i="2" s="1"/>
  <c r="H617" i="2"/>
  <c r="I617" i="2"/>
  <c r="J617" i="2" s="1"/>
  <c r="X617" i="2"/>
  <c r="Y617" i="2"/>
  <c r="Z617" i="2" s="1"/>
  <c r="D617" i="2"/>
  <c r="AE618" i="2"/>
  <c r="AA618" i="2"/>
  <c r="W618" i="2"/>
  <c r="S618" i="2"/>
  <c r="O618" i="2"/>
  <c r="K618" i="2"/>
  <c r="G618" i="2"/>
  <c r="C618" i="2"/>
  <c r="E618" i="2" s="1"/>
  <c r="F618" i="2" s="1"/>
  <c r="AB618" i="2" l="1"/>
  <c r="AC618" i="2"/>
  <c r="AD618" i="2" s="1"/>
  <c r="P618" i="2"/>
  <c r="Q618" i="2"/>
  <c r="R618" i="2" s="1"/>
  <c r="AF618" i="2"/>
  <c r="AG618" i="2"/>
  <c r="AH618" i="2" s="1"/>
  <c r="T618" i="2"/>
  <c r="U618" i="2"/>
  <c r="V618" i="2" s="1"/>
  <c r="H618" i="2"/>
  <c r="I618" i="2"/>
  <c r="J618" i="2" s="1"/>
  <c r="X618" i="2"/>
  <c r="Y618" i="2"/>
  <c r="Z618" i="2" s="1"/>
  <c r="L618" i="2"/>
  <c r="M618" i="2"/>
  <c r="N618" i="2" s="1"/>
  <c r="D618" i="2"/>
  <c r="AE619" i="2"/>
  <c r="AA619" i="2"/>
  <c r="W619" i="2"/>
  <c r="O619" i="2"/>
  <c r="K619" i="2"/>
  <c r="S619" i="2"/>
  <c r="C619" i="2"/>
  <c r="E619" i="2" s="1"/>
  <c r="F619" i="2" s="1"/>
  <c r="G619" i="2"/>
  <c r="P619" i="2" l="1"/>
  <c r="Q619" i="2"/>
  <c r="R619" i="2" s="1"/>
  <c r="L619" i="2"/>
  <c r="M619" i="2"/>
  <c r="N619" i="2" s="1"/>
  <c r="AF619" i="2"/>
  <c r="AG619" i="2"/>
  <c r="AH619" i="2" s="1"/>
  <c r="H619" i="2"/>
  <c r="I619" i="2"/>
  <c r="J619" i="2" s="1"/>
  <c r="X619" i="2"/>
  <c r="Y619" i="2"/>
  <c r="Z619" i="2" s="1"/>
  <c r="T619" i="2"/>
  <c r="U619" i="2"/>
  <c r="V619" i="2" s="1"/>
  <c r="AB619" i="2"/>
  <c r="AC619" i="2"/>
  <c r="AD619" i="2" s="1"/>
  <c r="D619" i="2"/>
  <c r="AE620" i="2"/>
  <c r="AA620" i="2"/>
  <c r="W620" i="2"/>
  <c r="S620" i="2"/>
  <c r="K620" i="2"/>
  <c r="G620" i="2"/>
  <c r="O620" i="2"/>
  <c r="C620" i="2"/>
  <c r="E620" i="2" s="1"/>
  <c r="F620" i="2" s="1"/>
  <c r="T620" i="2" l="1"/>
  <c r="U620" i="2"/>
  <c r="V620" i="2" s="1"/>
  <c r="L620" i="2"/>
  <c r="M620" i="2"/>
  <c r="N620" i="2" s="1"/>
  <c r="AF620" i="2"/>
  <c r="AG620" i="2"/>
  <c r="AH620" i="2" s="1"/>
  <c r="P620" i="2"/>
  <c r="Q620" i="2"/>
  <c r="R620" i="2" s="1"/>
  <c r="X620" i="2"/>
  <c r="Y620" i="2"/>
  <c r="Z620" i="2" s="1"/>
  <c r="H620" i="2"/>
  <c r="I620" i="2"/>
  <c r="J620" i="2" s="1"/>
  <c r="AB620" i="2"/>
  <c r="AC620" i="2"/>
  <c r="AD620" i="2" s="1"/>
  <c r="D620" i="2"/>
  <c r="AE621" i="2"/>
  <c r="W621" i="2"/>
  <c r="AA621" i="2"/>
  <c r="S621" i="2"/>
  <c r="K621" i="2"/>
  <c r="O621" i="2"/>
  <c r="G621" i="2"/>
  <c r="C621" i="2"/>
  <c r="E621" i="2" s="1"/>
  <c r="F621" i="2" s="1"/>
  <c r="P621" i="2" l="1"/>
  <c r="Q621" i="2"/>
  <c r="R621" i="2" s="1"/>
  <c r="X621" i="2"/>
  <c r="Y621" i="2"/>
  <c r="Z621" i="2" s="1"/>
  <c r="L621" i="2"/>
  <c r="M621" i="2"/>
  <c r="N621" i="2" s="1"/>
  <c r="AF621" i="2"/>
  <c r="AG621" i="2"/>
  <c r="AH621" i="2" s="1"/>
  <c r="T621" i="2"/>
  <c r="U621" i="2"/>
  <c r="V621" i="2" s="1"/>
  <c r="H621" i="2"/>
  <c r="I621" i="2"/>
  <c r="J621" i="2" s="1"/>
  <c r="AB621" i="2"/>
  <c r="AC621" i="2"/>
  <c r="AD621" i="2" s="1"/>
  <c r="D621" i="2"/>
  <c r="AE622" i="2"/>
  <c r="AA622" i="2"/>
  <c r="W622" i="2"/>
  <c r="S622" i="2"/>
  <c r="O622" i="2"/>
  <c r="K622" i="2"/>
  <c r="G622" i="2"/>
  <c r="C622" i="2"/>
  <c r="E622" i="2" s="1"/>
  <c r="F622" i="2" s="1"/>
  <c r="L622" i="2" l="1"/>
  <c r="M622" i="2"/>
  <c r="N622" i="2" s="1"/>
  <c r="AB622" i="2"/>
  <c r="AC622" i="2"/>
  <c r="AD622" i="2" s="1"/>
  <c r="P622" i="2"/>
  <c r="Q622" i="2"/>
  <c r="R622" i="2" s="1"/>
  <c r="AF622" i="2"/>
  <c r="AG622" i="2"/>
  <c r="AH622" i="2" s="1"/>
  <c r="T622" i="2"/>
  <c r="U622" i="2"/>
  <c r="V622" i="2" s="1"/>
  <c r="H622" i="2"/>
  <c r="I622" i="2"/>
  <c r="J622" i="2" s="1"/>
  <c r="X622" i="2"/>
  <c r="Y622" i="2"/>
  <c r="Z622" i="2" s="1"/>
  <c r="D622" i="2"/>
  <c r="AE623" i="2"/>
  <c r="AA623" i="2"/>
  <c r="W623" i="2"/>
  <c r="S623" i="2"/>
  <c r="O623" i="2"/>
  <c r="K623" i="2"/>
  <c r="G623" i="2"/>
  <c r="C623" i="2"/>
  <c r="E623" i="2" s="1"/>
  <c r="F623" i="2" s="1"/>
  <c r="L623" i="2" l="1"/>
  <c r="M623" i="2"/>
  <c r="N623" i="2" s="1"/>
  <c r="AB623" i="2"/>
  <c r="AC623" i="2"/>
  <c r="AD623" i="2" s="1"/>
  <c r="P623" i="2"/>
  <c r="Q623" i="2"/>
  <c r="R623" i="2" s="1"/>
  <c r="AF623" i="2"/>
  <c r="AG623" i="2"/>
  <c r="AH623" i="2" s="1"/>
  <c r="T623" i="2"/>
  <c r="U623" i="2"/>
  <c r="V623" i="2" s="1"/>
  <c r="H623" i="2"/>
  <c r="I623" i="2"/>
  <c r="J623" i="2" s="1"/>
  <c r="X623" i="2"/>
  <c r="Y623" i="2"/>
  <c r="Z623" i="2" s="1"/>
  <c r="D623" i="2"/>
  <c r="AE624" i="2"/>
  <c r="AA624" i="2"/>
  <c r="W624" i="2"/>
  <c r="S624" i="2"/>
  <c r="K624" i="2"/>
  <c r="O624" i="2"/>
  <c r="G624" i="2"/>
  <c r="C624" i="2"/>
  <c r="E624" i="2" s="1"/>
  <c r="F624" i="2" s="1"/>
  <c r="P624" i="2" l="1"/>
  <c r="Q624" i="2"/>
  <c r="R624" i="2" s="1"/>
  <c r="AB624" i="2"/>
  <c r="AC624" i="2"/>
  <c r="AD624" i="2" s="1"/>
  <c r="L624" i="2"/>
  <c r="M624" i="2"/>
  <c r="N624" i="2" s="1"/>
  <c r="AF624" i="2"/>
  <c r="AG624" i="2"/>
  <c r="AH624" i="2" s="1"/>
  <c r="T624" i="2"/>
  <c r="U624" i="2"/>
  <c r="V624" i="2" s="1"/>
  <c r="H624" i="2"/>
  <c r="I624" i="2"/>
  <c r="J624" i="2" s="1"/>
  <c r="X624" i="2"/>
  <c r="Y624" i="2"/>
  <c r="Z624" i="2" s="1"/>
  <c r="D624" i="2"/>
  <c r="AE625" i="2"/>
  <c r="AA625" i="2"/>
  <c r="W625" i="2"/>
  <c r="K625" i="2"/>
  <c r="S625" i="2"/>
  <c r="O625" i="2"/>
  <c r="G625" i="2"/>
  <c r="C625" i="2"/>
  <c r="E625" i="2" s="1"/>
  <c r="F625" i="2" s="1"/>
  <c r="AB625" i="2" l="1"/>
  <c r="AC625" i="2"/>
  <c r="AD625" i="2" s="1"/>
  <c r="T625" i="2"/>
  <c r="U625" i="2"/>
  <c r="V625" i="2" s="1"/>
  <c r="AF625" i="2"/>
  <c r="AG625" i="2"/>
  <c r="AH625" i="2" s="1"/>
  <c r="P625" i="2"/>
  <c r="Q625" i="2"/>
  <c r="R625" i="2" s="1"/>
  <c r="L625" i="2"/>
  <c r="M625" i="2"/>
  <c r="N625" i="2" s="1"/>
  <c r="H625" i="2"/>
  <c r="I625" i="2"/>
  <c r="J625" i="2" s="1"/>
  <c r="X625" i="2"/>
  <c r="Y625" i="2"/>
  <c r="Z625" i="2" s="1"/>
  <c r="D625" i="2"/>
  <c r="AE626" i="2"/>
  <c r="AA626" i="2"/>
  <c r="W626" i="2"/>
  <c r="S626" i="2"/>
  <c r="O626" i="2"/>
  <c r="K626" i="2"/>
  <c r="G626" i="2"/>
  <c r="C626" i="2"/>
  <c r="E626" i="2" s="1"/>
  <c r="F626" i="2" s="1"/>
  <c r="L626" i="2" l="1"/>
  <c r="M626" i="2"/>
  <c r="N626" i="2" s="1"/>
  <c r="AB626" i="2"/>
  <c r="AC626" i="2"/>
  <c r="AD626" i="2" s="1"/>
  <c r="P626" i="2"/>
  <c r="Q626" i="2"/>
  <c r="R626" i="2" s="1"/>
  <c r="AF626" i="2"/>
  <c r="AG626" i="2"/>
  <c r="AH626" i="2" s="1"/>
  <c r="T626" i="2"/>
  <c r="U626" i="2"/>
  <c r="V626" i="2" s="1"/>
  <c r="H626" i="2"/>
  <c r="I626" i="2"/>
  <c r="J626" i="2" s="1"/>
  <c r="X626" i="2"/>
  <c r="Y626" i="2"/>
  <c r="Z626" i="2" s="1"/>
  <c r="D626" i="2"/>
  <c r="AE627" i="2"/>
  <c r="AA627" i="2"/>
  <c r="W627" i="2"/>
  <c r="S627" i="2"/>
  <c r="O627" i="2"/>
  <c r="K627" i="2"/>
  <c r="G627" i="2"/>
  <c r="C627" i="2"/>
  <c r="E627" i="2" s="1"/>
  <c r="F627" i="2" s="1"/>
  <c r="L627" i="2" l="1"/>
  <c r="M627" i="2"/>
  <c r="N627" i="2" s="1"/>
  <c r="AB627" i="2"/>
  <c r="AC627" i="2"/>
  <c r="AD627" i="2" s="1"/>
  <c r="P627" i="2"/>
  <c r="Q627" i="2"/>
  <c r="R627" i="2" s="1"/>
  <c r="AF627" i="2"/>
  <c r="AG627" i="2"/>
  <c r="AH627" i="2" s="1"/>
  <c r="T627" i="2"/>
  <c r="U627" i="2"/>
  <c r="V627" i="2" s="1"/>
  <c r="H627" i="2"/>
  <c r="I627" i="2"/>
  <c r="J627" i="2" s="1"/>
  <c r="X627" i="2"/>
  <c r="Y627" i="2"/>
  <c r="Z627" i="2" s="1"/>
  <c r="D627" i="2"/>
  <c r="AE628" i="2"/>
  <c r="AA628" i="2"/>
  <c r="W628" i="2"/>
  <c r="S628" i="2"/>
  <c r="K628" i="2"/>
  <c r="O628" i="2"/>
  <c r="G628" i="2"/>
  <c r="C628" i="2"/>
  <c r="E628" i="2" s="1"/>
  <c r="F628" i="2" s="1"/>
  <c r="P628" i="2" l="1"/>
  <c r="Q628" i="2"/>
  <c r="R628" i="2" s="1"/>
  <c r="AB628" i="2"/>
  <c r="AC628" i="2"/>
  <c r="AD628" i="2" s="1"/>
  <c r="L628" i="2"/>
  <c r="M628" i="2"/>
  <c r="N628" i="2" s="1"/>
  <c r="AF628" i="2"/>
  <c r="AG628" i="2"/>
  <c r="AH628" i="2" s="1"/>
  <c r="T628" i="2"/>
  <c r="U628" i="2"/>
  <c r="V628" i="2" s="1"/>
  <c r="H628" i="2"/>
  <c r="I628" i="2"/>
  <c r="J628" i="2" s="1"/>
  <c r="X628" i="2"/>
  <c r="Y628" i="2"/>
  <c r="Z628" i="2" s="1"/>
  <c r="D628" i="2"/>
  <c r="AE629" i="2"/>
  <c r="AA629" i="2"/>
  <c r="W629" i="2"/>
  <c r="S629" i="2"/>
  <c r="K629" i="2"/>
  <c r="O629" i="2"/>
  <c r="G629" i="2"/>
  <c r="C629" i="2"/>
  <c r="E629" i="2" s="1"/>
  <c r="F629" i="2" s="1"/>
  <c r="P629" i="2" l="1"/>
  <c r="Q629" i="2"/>
  <c r="R629" i="2" s="1"/>
  <c r="AB629" i="2"/>
  <c r="AC629" i="2"/>
  <c r="AD629" i="2" s="1"/>
  <c r="L629" i="2"/>
  <c r="M629" i="2"/>
  <c r="N629" i="2" s="1"/>
  <c r="AF629" i="2"/>
  <c r="AG629" i="2"/>
  <c r="AH629" i="2" s="1"/>
  <c r="T629" i="2"/>
  <c r="U629" i="2"/>
  <c r="V629" i="2" s="1"/>
  <c r="H629" i="2"/>
  <c r="I629" i="2"/>
  <c r="J629" i="2" s="1"/>
  <c r="X629" i="2"/>
  <c r="Y629" i="2"/>
  <c r="Z629" i="2" s="1"/>
  <c r="D629" i="2"/>
  <c r="AE630" i="2"/>
  <c r="AA630" i="2"/>
  <c r="W630" i="2"/>
  <c r="S630" i="2"/>
  <c r="O630" i="2"/>
  <c r="G630" i="2"/>
  <c r="K630" i="2"/>
  <c r="C630" i="2"/>
  <c r="E630" i="2" s="1"/>
  <c r="F630" i="2" s="1"/>
  <c r="H630" i="2" l="1"/>
  <c r="I630" i="2"/>
  <c r="J630" i="2" s="1"/>
  <c r="AB630" i="2"/>
  <c r="AC630" i="2"/>
  <c r="AD630" i="2" s="1"/>
  <c r="P630" i="2"/>
  <c r="Q630" i="2"/>
  <c r="R630" i="2" s="1"/>
  <c r="AF630" i="2"/>
  <c r="AG630" i="2"/>
  <c r="AH630" i="2" s="1"/>
  <c r="T630" i="2"/>
  <c r="U630" i="2"/>
  <c r="V630" i="2" s="1"/>
  <c r="L630" i="2"/>
  <c r="M630" i="2"/>
  <c r="N630" i="2" s="1"/>
  <c r="X630" i="2"/>
  <c r="Y630" i="2"/>
  <c r="Z630" i="2" s="1"/>
  <c r="D630" i="2"/>
  <c r="AE631" i="2"/>
  <c r="AA631" i="2"/>
  <c r="W631" i="2"/>
  <c r="S631" i="2"/>
  <c r="O631" i="2"/>
  <c r="K631" i="2"/>
  <c r="G631" i="2"/>
  <c r="C631" i="2"/>
  <c r="E631" i="2" s="1"/>
  <c r="F631" i="2" s="1"/>
  <c r="L631" i="2" l="1"/>
  <c r="M631" i="2"/>
  <c r="N631" i="2" s="1"/>
  <c r="AB631" i="2"/>
  <c r="AC631" i="2"/>
  <c r="AD631" i="2" s="1"/>
  <c r="P631" i="2"/>
  <c r="Q631" i="2"/>
  <c r="R631" i="2" s="1"/>
  <c r="AF631" i="2"/>
  <c r="AG631" i="2"/>
  <c r="AH631" i="2" s="1"/>
  <c r="T631" i="2"/>
  <c r="U631" i="2"/>
  <c r="V631" i="2" s="1"/>
  <c r="H631" i="2"/>
  <c r="I631" i="2"/>
  <c r="J631" i="2" s="1"/>
  <c r="X631" i="2"/>
  <c r="Y631" i="2"/>
  <c r="Z631" i="2" s="1"/>
  <c r="D631" i="2"/>
  <c r="AE632" i="2"/>
  <c r="AA632" i="2"/>
  <c r="W632" i="2"/>
  <c r="S632" i="2"/>
  <c r="K632" i="2"/>
  <c r="O632" i="2"/>
  <c r="G632" i="2"/>
  <c r="C632" i="2"/>
  <c r="E632" i="2" s="1"/>
  <c r="F632" i="2" s="1"/>
  <c r="P632" i="2" l="1"/>
  <c r="Q632" i="2"/>
  <c r="R632" i="2" s="1"/>
  <c r="AB632" i="2"/>
  <c r="AC632" i="2"/>
  <c r="AD632" i="2" s="1"/>
  <c r="L632" i="2"/>
  <c r="M632" i="2"/>
  <c r="N632" i="2" s="1"/>
  <c r="AF632" i="2"/>
  <c r="AG632" i="2"/>
  <c r="AH632" i="2" s="1"/>
  <c r="T632" i="2"/>
  <c r="U632" i="2"/>
  <c r="V632" i="2" s="1"/>
  <c r="H632" i="2"/>
  <c r="I632" i="2"/>
  <c r="J632" i="2" s="1"/>
  <c r="X632" i="2"/>
  <c r="Y632" i="2"/>
  <c r="Z632" i="2" s="1"/>
  <c r="D632" i="2"/>
  <c r="AE633" i="2"/>
  <c r="AA633" i="2"/>
  <c r="W633" i="2"/>
  <c r="S633" i="2"/>
  <c r="K633" i="2"/>
  <c r="O633" i="2"/>
  <c r="G633" i="2"/>
  <c r="C633" i="2"/>
  <c r="E633" i="2" s="1"/>
  <c r="F633" i="2" s="1"/>
  <c r="P633" i="2" l="1"/>
  <c r="Q633" i="2"/>
  <c r="R633" i="2" s="1"/>
  <c r="AB633" i="2"/>
  <c r="AC633" i="2"/>
  <c r="AD633" i="2" s="1"/>
  <c r="L633" i="2"/>
  <c r="M633" i="2"/>
  <c r="N633" i="2" s="1"/>
  <c r="AF633" i="2"/>
  <c r="AG633" i="2"/>
  <c r="AH633" i="2" s="1"/>
  <c r="T633" i="2"/>
  <c r="U633" i="2"/>
  <c r="V633" i="2" s="1"/>
  <c r="H633" i="2"/>
  <c r="I633" i="2"/>
  <c r="J633" i="2" s="1"/>
  <c r="X633" i="2"/>
  <c r="Y633" i="2"/>
  <c r="Z633" i="2" s="1"/>
  <c r="D633" i="2"/>
  <c r="AE634" i="2"/>
  <c r="AA634" i="2"/>
  <c r="W634" i="2"/>
  <c r="S634" i="2"/>
  <c r="O634" i="2"/>
  <c r="K634" i="2"/>
  <c r="G634" i="2"/>
  <c r="C634" i="2"/>
  <c r="E634" i="2" s="1"/>
  <c r="F634" i="2" s="1"/>
  <c r="L634" i="2" l="1"/>
  <c r="M634" i="2"/>
  <c r="N634" i="2" s="1"/>
  <c r="AB634" i="2"/>
  <c r="AC634" i="2"/>
  <c r="AD634" i="2" s="1"/>
  <c r="P634" i="2"/>
  <c r="Q634" i="2"/>
  <c r="R634" i="2" s="1"/>
  <c r="AF634" i="2"/>
  <c r="AG634" i="2"/>
  <c r="AH634" i="2" s="1"/>
  <c r="T634" i="2"/>
  <c r="U634" i="2"/>
  <c r="V634" i="2" s="1"/>
  <c r="H634" i="2"/>
  <c r="I634" i="2"/>
  <c r="J634" i="2" s="1"/>
  <c r="X634" i="2"/>
  <c r="Y634" i="2"/>
  <c r="Z634" i="2" s="1"/>
  <c r="D634" i="2"/>
  <c r="AE635" i="2"/>
  <c r="AA635" i="2"/>
  <c r="W635" i="2"/>
  <c r="S635" i="2"/>
  <c r="O635" i="2"/>
  <c r="K635" i="2"/>
  <c r="C635" i="2"/>
  <c r="E635" i="2" s="1"/>
  <c r="F635" i="2" s="1"/>
  <c r="G635" i="2"/>
  <c r="L635" i="2" l="1"/>
  <c r="M635" i="2"/>
  <c r="N635" i="2" s="1"/>
  <c r="AB635" i="2"/>
  <c r="AC635" i="2"/>
  <c r="AD635" i="2" s="1"/>
  <c r="P635" i="2"/>
  <c r="Q635" i="2"/>
  <c r="R635" i="2" s="1"/>
  <c r="AF635" i="2"/>
  <c r="AG635" i="2"/>
  <c r="AH635" i="2" s="1"/>
  <c r="H635" i="2"/>
  <c r="I635" i="2"/>
  <c r="J635" i="2" s="1"/>
  <c r="T635" i="2"/>
  <c r="U635" i="2"/>
  <c r="V635" i="2" s="1"/>
  <c r="X635" i="2"/>
  <c r="Y635" i="2"/>
  <c r="Z635" i="2" s="1"/>
  <c r="D635" i="2"/>
  <c r="AE636" i="2"/>
  <c r="AA636" i="2"/>
  <c r="W636" i="2"/>
  <c r="S636" i="2"/>
  <c r="K636" i="2"/>
  <c r="G636" i="2"/>
  <c r="O636" i="2"/>
  <c r="C636" i="2"/>
  <c r="E636" i="2" s="1"/>
  <c r="F636" i="2" s="1"/>
  <c r="H636" i="2" l="1"/>
  <c r="I636" i="2"/>
  <c r="J636" i="2" s="1"/>
  <c r="AB636" i="2"/>
  <c r="AC636" i="2"/>
  <c r="AD636" i="2" s="1"/>
  <c r="L636" i="2"/>
  <c r="M636" i="2"/>
  <c r="N636" i="2" s="1"/>
  <c r="AF636" i="2"/>
  <c r="AG636" i="2"/>
  <c r="AH636" i="2" s="1"/>
  <c r="T636" i="2"/>
  <c r="U636" i="2"/>
  <c r="V636" i="2" s="1"/>
  <c r="P636" i="2"/>
  <c r="Q636" i="2"/>
  <c r="R636" i="2" s="1"/>
  <c r="X636" i="2"/>
  <c r="Y636" i="2"/>
  <c r="Z636" i="2" s="1"/>
  <c r="D636" i="2"/>
  <c r="AE637" i="2"/>
  <c r="AA637" i="2"/>
  <c r="W637" i="2"/>
  <c r="S637" i="2"/>
  <c r="K637" i="2"/>
  <c r="O637" i="2"/>
  <c r="G637" i="2"/>
  <c r="C637" i="2"/>
  <c r="E637" i="2" s="1"/>
  <c r="F637" i="2" s="1"/>
  <c r="P637" i="2" l="1"/>
  <c r="Q637" i="2"/>
  <c r="R637" i="2" s="1"/>
  <c r="AB637" i="2"/>
  <c r="AC637" i="2"/>
  <c r="AD637" i="2" s="1"/>
  <c r="L637" i="2"/>
  <c r="M637" i="2"/>
  <c r="N637" i="2" s="1"/>
  <c r="AF637" i="2"/>
  <c r="AG637" i="2"/>
  <c r="AH637" i="2" s="1"/>
  <c r="T637" i="2"/>
  <c r="U637" i="2"/>
  <c r="V637" i="2" s="1"/>
  <c r="H637" i="2"/>
  <c r="I637" i="2"/>
  <c r="J637" i="2" s="1"/>
  <c r="X637" i="2"/>
  <c r="Y637" i="2"/>
  <c r="Z637" i="2" s="1"/>
  <c r="D637" i="2"/>
  <c r="AE638" i="2"/>
  <c r="AA638" i="2"/>
  <c r="W638" i="2"/>
  <c r="S638" i="2"/>
  <c r="O638" i="2"/>
  <c r="K638" i="2"/>
  <c r="G638" i="2"/>
  <c r="C638" i="2"/>
  <c r="E638" i="2" s="1"/>
  <c r="F638" i="2" s="1"/>
  <c r="L638" i="2" l="1"/>
  <c r="M638" i="2"/>
  <c r="N638" i="2" s="1"/>
  <c r="AB638" i="2"/>
  <c r="AC638" i="2"/>
  <c r="AD638" i="2" s="1"/>
  <c r="P638" i="2"/>
  <c r="Q638" i="2"/>
  <c r="R638" i="2" s="1"/>
  <c r="AF638" i="2"/>
  <c r="AG638" i="2"/>
  <c r="AH638" i="2" s="1"/>
  <c r="T638" i="2"/>
  <c r="U638" i="2"/>
  <c r="V638" i="2" s="1"/>
  <c r="H638" i="2"/>
  <c r="I638" i="2"/>
  <c r="J638" i="2" s="1"/>
  <c r="X638" i="2"/>
  <c r="Y638" i="2"/>
  <c r="Z638" i="2" s="1"/>
  <c r="D638" i="2"/>
  <c r="AE639" i="2"/>
  <c r="AA639" i="2"/>
  <c r="W639" i="2"/>
  <c r="S639" i="2"/>
  <c r="O639" i="2"/>
  <c r="K639" i="2"/>
  <c r="C639" i="2"/>
  <c r="E639" i="2" s="1"/>
  <c r="F639" i="2" s="1"/>
  <c r="G639" i="2"/>
  <c r="L639" i="2" l="1"/>
  <c r="M639" i="2"/>
  <c r="N639" i="2" s="1"/>
  <c r="AB639" i="2"/>
  <c r="AC639" i="2"/>
  <c r="AD639" i="2" s="1"/>
  <c r="P639" i="2"/>
  <c r="Q639" i="2"/>
  <c r="R639" i="2" s="1"/>
  <c r="AF639" i="2"/>
  <c r="AG639" i="2"/>
  <c r="AH639" i="2" s="1"/>
  <c r="H639" i="2"/>
  <c r="I639" i="2"/>
  <c r="J639" i="2" s="1"/>
  <c r="T639" i="2"/>
  <c r="U639" i="2"/>
  <c r="V639" i="2" s="1"/>
  <c r="X639" i="2"/>
  <c r="Y639" i="2"/>
  <c r="Z639" i="2" s="1"/>
  <c r="D639" i="2"/>
  <c r="AE640" i="2"/>
  <c r="AA640" i="2"/>
  <c r="W640" i="2"/>
  <c r="S640" i="2"/>
  <c r="K640" i="2"/>
  <c r="O640" i="2"/>
  <c r="G640" i="2"/>
  <c r="C640" i="2"/>
  <c r="E640" i="2" s="1"/>
  <c r="F640" i="2" s="1"/>
  <c r="P640" i="2" l="1"/>
  <c r="Q640" i="2"/>
  <c r="R640" i="2" s="1"/>
  <c r="AB640" i="2"/>
  <c r="AC640" i="2"/>
  <c r="AD640" i="2" s="1"/>
  <c r="L640" i="2"/>
  <c r="M640" i="2"/>
  <c r="N640" i="2" s="1"/>
  <c r="AF640" i="2"/>
  <c r="AG640" i="2"/>
  <c r="AH640" i="2" s="1"/>
  <c r="T640" i="2"/>
  <c r="U640" i="2"/>
  <c r="V640" i="2" s="1"/>
  <c r="H640" i="2"/>
  <c r="I640" i="2"/>
  <c r="J640" i="2" s="1"/>
  <c r="X640" i="2"/>
  <c r="Y640" i="2"/>
  <c r="Z640" i="2" s="1"/>
  <c r="D640" i="2"/>
  <c r="AE641" i="2"/>
  <c r="AA641" i="2"/>
  <c r="W641" i="2"/>
  <c r="K641" i="2"/>
  <c r="O641" i="2"/>
  <c r="G641" i="2"/>
  <c r="S641" i="2"/>
  <c r="C641" i="2"/>
  <c r="E641" i="2" s="1"/>
  <c r="F641" i="2" s="1"/>
  <c r="L641" i="2" l="1"/>
  <c r="M641" i="2"/>
  <c r="N641" i="2" s="1"/>
  <c r="AB641" i="2"/>
  <c r="AC641" i="2"/>
  <c r="AD641" i="2" s="1"/>
  <c r="P641" i="2"/>
  <c r="Q641" i="2"/>
  <c r="R641" i="2" s="1"/>
  <c r="AF641" i="2"/>
  <c r="AG641" i="2"/>
  <c r="AH641" i="2" s="1"/>
  <c r="T641" i="2"/>
  <c r="U641" i="2"/>
  <c r="V641" i="2" s="1"/>
  <c r="X641" i="2"/>
  <c r="Y641" i="2"/>
  <c r="Z641" i="2" s="1"/>
  <c r="H641" i="2"/>
  <c r="I641" i="2"/>
  <c r="J641" i="2" s="1"/>
  <c r="D641" i="2"/>
  <c r="AE642" i="2"/>
  <c r="AA642" i="2"/>
  <c r="W642" i="2"/>
  <c r="S642" i="2"/>
  <c r="O642" i="2"/>
  <c r="K642" i="2"/>
  <c r="G642" i="2"/>
  <c r="C642" i="2"/>
  <c r="E642" i="2" s="1"/>
  <c r="F642" i="2" s="1"/>
  <c r="P642" i="2" l="1"/>
  <c r="Q642" i="2"/>
  <c r="R642" i="2" s="1"/>
  <c r="AF642" i="2"/>
  <c r="AG642" i="2"/>
  <c r="AH642" i="2" s="1"/>
  <c r="T642" i="2"/>
  <c r="U642" i="2"/>
  <c r="V642" i="2" s="1"/>
  <c r="H642" i="2"/>
  <c r="I642" i="2"/>
  <c r="J642" i="2" s="1"/>
  <c r="X642" i="2"/>
  <c r="Y642" i="2"/>
  <c r="Z642" i="2" s="1"/>
  <c r="L642" i="2"/>
  <c r="M642" i="2"/>
  <c r="N642" i="2" s="1"/>
  <c r="AB642" i="2"/>
  <c r="AC642" i="2"/>
  <c r="AD642" i="2" s="1"/>
  <c r="D642" i="2"/>
  <c r="AE643" i="2"/>
  <c r="AA643" i="2"/>
  <c r="S643" i="2"/>
  <c r="W643" i="2"/>
  <c r="O643" i="2"/>
  <c r="K643" i="2"/>
  <c r="G643" i="2"/>
  <c r="C643" i="2"/>
  <c r="E643" i="2" s="1"/>
  <c r="F643" i="2" s="1"/>
  <c r="L643" i="2" l="1"/>
  <c r="M643" i="2"/>
  <c r="N643" i="2" s="1"/>
  <c r="AB643" i="2"/>
  <c r="AC643" i="2"/>
  <c r="AD643" i="2" s="1"/>
  <c r="P643" i="2"/>
  <c r="Q643" i="2"/>
  <c r="R643" i="2" s="1"/>
  <c r="AF643" i="2"/>
  <c r="AG643" i="2"/>
  <c r="AH643" i="2" s="1"/>
  <c r="X643" i="2"/>
  <c r="Y643" i="2"/>
  <c r="Z643" i="2" s="1"/>
  <c r="H643" i="2"/>
  <c r="I643" i="2"/>
  <c r="J643" i="2" s="1"/>
  <c r="T643" i="2"/>
  <c r="U643" i="2"/>
  <c r="V643" i="2" s="1"/>
  <c r="D643" i="2"/>
  <c r="AE644" i="2"/>
  <c r="AA644" i="2"/>
  <c r="W644" i="2"/>
  <c r="S644" i="2"/>
  <c r="K644" i="2"/>
  <c r="O644" i="2"/>
  <c r="G644" i="2"/>
  <c r="C644" i="2"/>
  <c r="E644" i="2" s="1"/>
  <c r="F644" i="2" s="1"/>
  <c r="P644" i="2" l="1"/>
  <c r="Q644" i="2"/>
  <c r="R644" i="2" s="1"/>
  <c r="AB644" i="2"/>
  <c r="AC644" i="2"/>
  <c r="AD644" i="2" s="1"/>
  <c r="L644" i="2"/>
  <c r="M644" i="2"/>
  <c r="N644" i="2" s="1"/>
  <c r="AF644" i="2"/>
  <c r="AG644" i="2"/>
  <c r="AH644" i="2" s="1"/>
  <c r="T644" i="2"/>
  <c r="U644" i="2"/>
  <c r="V644" i="2" s="1"/>
  <c r="H644" i="2"/>
  <c r="I644" i="2"/>
  <c r="J644" i="2" s="1"/>
  <c r="X644" i="2"/>
  <c r="Y644" i="2"/>
  <c r="Z644" i="2" s="1"/>
  <c r="D644" i="2"/>
  <c r="AE645" i="2"/>
  <c r="AA645" i="2"/>
  <c r="W645" i="2"/>
  <c r="S645" i="2"/>
  <c r="K645" i="2"/>
  <c r="O645" i="2"/>
  <c r="G645" i="2"/>
  <c r="C645" i="2"/>
  <c r="E645" i="2" s="1"/>
  <c r="F645" i="2" s="1"/>
  <c r="P645" i="2" l="1"/>
  <c r="Q645" i="2"/>
  <c r="R645" i="2" s="1"/>
  <c r="AB645" i="2"/>
  <c r="AC645" i="2"/>
  <c r="AD645" i="2" s="1"/>
  <c r="L645" i="2"/>
  <c r="M645" i="2"/>
  <c r="N645" i="2" s="1"/>
  <c r="AF645" i="2"/>
  <c r="AG645" i="2"/>
  <c r="AH645" i="2" s="1"/>
  <c r="T645" i="2"/>
  <c r="U645" i="2"/>
  <c r="V645" i="2" s="1"/>
  <c r="H645" i="2"/>
  <c r="I645" i="2"/>
  <c r="J645" i="2" s="1"/>
  <c r="X645" i="2"/>
  <c r="Y645" i="2"/>
  <c r="Z645" i="2" s="1"/>
  <c r="D645" i="2"/>
  <c r="AE646" i="2"/>
  <c r="AA646" i="2"/>
  <c r="W646" i="2"/>
  <c r="O646" i="2"/>
  <c r="S646" i="2"/>
  <c r="K646" i="2"/>
  <c r="G646" i="2"/>
  <c r="C646" i="2"/>
  <c r="E646" i="2" s="1"/>
  <c r="F646" i="2" s="1"/>
  <c r="L646" i="2" l="1"/>
  <c r="M646" i="2"/>
  <c r="N646" i="2" s="1"/>
  <c r="AB646" i="2"/>
  <c r="AC646" i="2"/>
  <c r="AD646" i="2" s="1"/>
  <c r="T646" i="2"/>
  <c r="U646" i="2"/>
  <c r="V646" i="2" s="1"/>
  <c r="AF646" i="2"/>
  <c r="AG646" i="2"/>
  <c r="AH646" i="2" s="1"/>
  <c r="P646" i="2"/>
  <c r="Q646" i="2"/>
  <c r="R646" i="2" s="1"/>
  <c r="H646" i="2"/>
  <c r="I646" i="2"/>
  <c r="J646" i="2" s="1"/>
  <c r="X646" i="2"/>
  <c r="Y646" i="2"/>
  <c r="Z646" i="2" s="1"/>
  <c r="D646" i="2"/>
  <c r="AE647" i="2"/>
  <c r="AA647" i="2"/>
  <c r="W647" i="2"/>
  <c r="S647" i="2"/>
  <c r="O647" i="2"/>
  <c r="K647" i="2"/>
  <c r="C647" i="2"/>
  <c r="E647" i="2" s="1"/>
  <c r="F647" i="2" s="1"/>
  <c r="G647" i="2"/>
  <c r="H647" i="2" l="1"/>
  <c r="I647" i="2"/>
  <c r="J647" i="2" s="1"/>
  <c r="L647" i="2"/>
  <c r="M647" i="2"/>
  <c r="N647" i="2" s="1"/>
  <c r="AB647" i="2"/>
  <c r="AC647" i="2"/>
  <c r="AD647" i="2" s="1"/>
  <c r="P647" i="2"/>
  <c r="Q647" i="2"/>
  <c r="R647" i="2" s="1"/>
  <c r="AF647" i="2"/>
  <c r="AG647" i="2"/>
  <c r="AH647" i="2" s="1"/>
  <c r="T647" i="2"/>
  <c r="U647" i="2"/>
  <c r="V647" i="2" s="1"/>
  <c r="X647" i="2"/>
  <c r="Y647" i="2"/>
  <c r="Z647" i="2" s="1"/>
  <c r="D647" i="2"/>
  <c r="AE648" i="2"/>
  <c r="AA648" i="2"/>
  <c r="W648" i="2"/>
  <c r="S648" i="2"/>
  <c r="K648" i="2"/>
  <c r="O648" i="2"/>
  <c r="G648" i="2"/>
  <c r="C648" i="2"/>
  <c r="E648" i="2" s="1"/>
  <c r="F648" i="2" s="1"/>
  <c r="P648" i="2" l="1"/>
  <c r="Q648" i="2"/>
  <c r="R648" i="2" s="1"/>
  <c r="AB648" i="2"/>
  <c r="AC648" i="2"/>
  <c r="AD648" i="2" s="1"/>
  <c r="L648" i="2"/>
  <c r="M648" i="2"/>
  <c r="N648" i="2" s="1"/>
  <c r="AF648" i="2"/>
  <c r="AG648" i="2"/>
  <c r="AH648" i="2" s="1"/>
  <c r="T648" i="2"/>
  <c r="U648" i="2"/>
  <c r="V648" i="2" s="1"/>
  <c r="H648" i="2"/>
  <c r="I648" i="2"/>
  <c r="J648" i="2" s="1"/>
  <c r="X648" i="2"/>
  <c r="Y648" i="2"/>
  <c r="Z648" i="2" s="1"/>
  <c r="D648" i="2"/>
  <c r="AE649" i="2"/>
  <c r="AA649" i="2"/>
  <c r="W649" i="2"/>
  <c r="S649" i="2"/>
  <c r="K649" i="2"/>
  <c r="O649" i="2"/>
  <c r="G649" i="2"/>
  <c r="C649" i="2"/>
  <c r="E649" i="2" s="1"/>
  <c r="F649" i="2" s="1"/>
  <c r="P649" i="2" l="1"/>
  <c r="Q649" i="2"/>
  <c r="R649" i="2" s="1"/>
  <c r="AB649" i="2"/>
  <c r="AC649" i="2"/>
  <c r="AD649" i="2" s="1"/>
  <c r="L649" i="2"/>
  <c r="M649" i="2"/>
  <c r="N649" i="2" s="1"/>
  <c r="AF649" i="2"/>
  <c r="AG649" i="2"/>
  <c r="AH649" i="2" s="1"/>
  <c r="T649" i="2"/>
  <c r="U649" i="2"/>
  <c r="V649" i="2" s="1"/>
  <c r="H649" i="2"/>
  <c r="I649" i="2"/>
  <c r="J649" i="2" s="1"/>
  <c r="X649" i="2"/>
  <c r="Y649" i="2"/>
  <c r="Z649" i="2" s="1"/>
  <c r="D649" i="2"/>
  <c r="AE650" i="2"/>
  <c r="AA650" i="2"/>
  <c r="W650" i="2"/>
  <c r="S650" i="2"/>
  <c r="O650" i="2"/>
  <c r="K650" i="2"/>
  <c r="G650" i="2"/>
  <c r="C650" i="2"/>
  <c r="E650" i="2" s="1"/>
  <c r="F650" i="2" s="1"/>
  <c r="L650" i="2" l="1"/>
  <c r="M650" i="2"/>
  <c r="N650" i="2" s="1"/>
  <c r="AB650" i="2"/>
  <c r="AC650" i="2"/>
  <c r="AD650" i="2" s="1"/>
  <c r="P650" i="2"/>
  <c r="Q650" i="2"/>
  <c r="R650" i="2" s="1"/>
  <c r="AF650" i="2"/>
  <c r="AG650" i="2"/>
  <c r="AH650" i="2" s="1"/>
  <c r="T650" i="2"/>
  <c r="U650" i="2"/>
  <c r="V650" i="2" s="1"/>
  <c r="H650" i="2"/>
  <c r="I650" i="2"/>
  <c r="J650" i="2" s="1"/>
  <c r="X650" i="2"/>
  <c r="Y650" i="2"/>
  <c r="Z650" i="2" s="1"/>
  <c r="D650" i="2"/>
  <c r="AE651" i="2"/>
  <c r="AA651" i="2"/>
  <c r="W651" i="2"/>
  <c r="O651" i="2"/>
  <c r="S651" i="2"/>
  <c r="K651" i="2"/>
  <c r="C651" i="2"/>
  <c r="E651" i="2" s="1"/>
  <c r="F651" i="2" s="1"/>
  <c r="G651" i="2"/>
  <c r="L651" i="2" l="1"/>
  <c r="M651" i="2"/>
  <c r="N651" i="2" s="1"/>
  <c r="AB651" i="2"/>
  <c r="AC651" i="2"/>
  <c r="AD651" i="2" s="1"/>
  <c r="T651" i="2"/>
  <c r="U651" i="2"/>
  <c r="V651" i="2" s="1"/>
  <c r="AF651" i="2"/>
  <c r="AG651" i="2"/>
  <c r="AH651" i="2" s="1"/>
  <c r="H651" i="2"/>
  <c r="I651" i="2"/>
  <c r="J651" i="2" s="1"/>
  <c r="P651" i="2"/>
  <c r="Q651" i="2"/>
  <c r="R651" i="2" s="1"/>
  <c r="X651" i="2"/>
  <c r="Y651" i="2"/>
  <c r="Z651" i="2" s="1"/>
  <c r="D651" i="2"/>
  <c r="AE652" i="2"/>
  <c r="AA652" i="2"/>
  <c r="W652" i="2"/>
  <c r="S652" i="2"/>
  <c r="K652" i="2"/>
  <c r="G652" i="2"/>
  <c r="O652" i="2"/>
  <c r="C652" i="2"/>
  <c r="E652" i="2" s="1"/>
  <c r="F652" i="2" s="1"/>
  <c r="H652" i="2" l="1"/>
  <c r="I652" i="2"/>
  <c r="J652" i="2" s="1"/>
  <c r="AB652" i="2"/>
  <c r="AC652" i="2"/>
  <c r="AD652" i="2" s="1"/>
  <c r="L652" i="2"/>
  <c r="M652" i="2"/>
  <c r="N652" i="2" s="1"/>
  <c r="AF652" i="2"/>
  <c r="AG652" i="2"/>
  <c r="AH652" i="2" s="1"/>
  <c r="T652" i="2"/>
  <c r="U652" i="2"/>
  <c r="V652" i="2" s="1"/>
  <c r="P652" i="2"/>
  <c r="Q652" i="2"/>
  <c r="R652" i="2" s="1"/>
  <c r="X652" i="2"/>
  <c r="Y652" i="2"/>
  <c r="Z652" i="2" s="1"/>
  <c r="D652" i="2"/>
  <c r="AE653" i="2"/>
  <c r="W653" i="2"/>
  <c r="AA653" i="2"/>
  <c r="S653" i="2"/>
  <c r="K653" i="2"/>
  <c r="O653" i="2"/>
  <c r="G653" i="2"/>
  <c r="C653" i="2"/>
  <c r="E653" i="2" s="1"/>
  <c r="F653" i="2" s="1"/>
  <c r="P653" i="2" l="1"/>
  <c r="Q653" i="2"/>
  <c r="R653" i="2" s="1"/>
  <c r="X653" i="2"/>
  <c r="Y653" i="2"/>
  <c r="Z653" i="2" s="1"/>
  <c r="L653" i="2"/>
  <c r="M653" i="2"/>
  <c r="N653" i="2" s="1"/>
  <c r="AF653" i="2"/>
  <c r="AG653" i="2"/>
  <c r="AH653" i="2" s="1"/>
  <c r="T653" i="2"/>
  <c r="U653" i="2"/>
  <c r="V653" i="2" s="1"/>
  <c r="H653" i="2"/>
  <c r="I653" i="2"/>
  <c r="J653" i="2" s="1"/>
  <c r="AB653" i="2"/>
  <c r="AC653" i="2"/>
  <c r="AD653" i="2" s="1"/>
  <c r="D653" i="2"/>
  <c r="AE654" i="2"/>
  <c r="AA654" i="2"/>
  <c r="W654" i="2"/>
  <c r="S654" i="2"/>
  <c r="O654" i="2"/>
  <c r="K654" i="2"/>
  <c r="G654" i="2"/>
  <c r="C654" i="2"/>
  <c r="E654" i="2" s="1"/>
  <c r="F654" i="2" s="1"/>
  <c r="H654" i="2" l="1"/>
  <c r="I654" i="2"/>
  <c r="J654" i="2" s="1"/>
  <c r="X654" i="2"/>
  <c r="Y654" i="2"/>
  <c r="Z654" i="2" s="1"/>
  <c r="L654" i="2"/>
  <c r="M654" i="2"/>
  <c r="N654" i="2" s="1"/>
  <c r="AB654" i="2"/>
  <c r="AC654" i="2"/>
  <c r="AD654" i="2" s="1"/>
  <c r="P654" i="2"/>
  <c r="Q654" i="2"/>
  <c r="R654" i="2" s="1"/>
  <c r="AF654" i="2"/>
  <c r="AG654" i="2"/>
  <c r="AH654" i="2" s="1"/>
  <c r="T654" i="2"/>
  <c r="U654" i="2"/>
  <c r="V654" i="2" s="1"/>
  <c r="D654" i="2"/>
</calcChain>
</file>

<file path=xl/sharedStrings.xml><?xml version="1.0" encoding="utf-8"?>
<sst xmlns="http://schemas.openxmlformats.org/spreadsheetml/2006/main" count="60" uniqueCount="25">
  <si>
    <t>Current Age</t>
  </si>
  <si>
    <t>Retirement Age</t>
  </si>
  <si>
    <t>Monthly Contributions</t>
  </si>
  <si>
    <t>Inflation</t>
  </si>
  <si>
    <t>Period</t>
  </si>
  <si>
    <t>Month</t>
  </si>
  <si>
    <t>Monthly</t>
  </si>
  <si>
    <t>FV</t>
  </si>
  <si>
    <t>NPV</t>
  </si>
  <si>
    <t>Cum</t>
  </si>
  <si>
    <t>Cum FV</t>
  </si>
  <si>
    <t>But, adjusted for inflation this amount will be equal to?</t>
  </si>
  <si>
    <t>Yearly increase in contribution</t>
  </si>
  <si>
    <t>If you make this return</t>
  </si>
  <si>
    <t>Your bank will show this amount</t>
  </si>
  <si>
    <t>In other words, at the end of your retirement age, you will have</t>
  </si>
  <si>
    <t>Crores (in today's money) to spend</t>
  </si>
  <si>
    <t>5% - FD returns</t>
  </si>
  <si>
    <t>10% - Gold returns</t>
  </si>
  <si>
    <t>15% - Equity returns</t>
  </si>
  <si>
    <t>20% - High risk equity returns</t>
  </si>
  <si>
    <t>25% - very hard to get</t>
  </si>
  <si>
    <t>30% - extremely risky</t>
  </si>
  <si>
    <t>35% - almost impossible</t>
  </si>
  <si>
    <t>40% - forget it :)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</si>
</sst>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2">
    <xf numFmtId="0" fontId="0" fillId="0" borderId="0" xfId="0"/>
    <xf numFmtId="0" fontId="0" fillId="2" borderId="0" xfId="0" applyFill="1"/>
    <xf numFmtId="9" fontId="0" fillId="2" borderId="0" xfId="0" applyNumberFormat="1" applyFill="1"/>
    <xf numFmtId="165" fontId="0" fillId="2" borderId="0" xfId="1" applyNumberFormat="1" applyFont="1" applyFill="1"/>
    <xf numFmtId="9" fontId="0" fillId="0" borderId="0" xfId="0" applyNumberFormat="1"/>
    <xf numFmtId="165" fontId="0" fillId="0" borderId="0" xfId="1" applyNumberFormat="1" applyFont="1"/>
    <xf numFmtId="0" fontId="0" fillId="2" borderId="0" xfId="0" applyFill="1" applyBorder="1"/>
    <xf numFmtId="43" fontId="0" fillId="2" borderId="0" xfId="0" applyNumberFormat="1" applyFill="1"/>
    <xf numFmtId="165" fontId="0" fillId="2" borderId="1" xfId="1" applyNumberFormat="1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1" xfId="0" applyFill="1" applyBorder="1"/>
    <xf numFmtId="165" fontId="0" fillId="3" borderId="1" xfId="1" applyNumberFormat="1" applyFont="1" applyFill="1" applyBorder="1"/>
    <xf numFmtId="9" fontId="0" fillId="3" borderId="1" xfId="0" applyNumberFormat="1" applyFill="1" applyBorder="1"/>
    <xf numFmtId="0" fontId="2" fillId="2" borderId="1" xfId="0" applyFont="1" applyFill="1" applyBorder="1"/>
    <xf numFmtId="0" fontId="2" fillId="2" borderId="2" xfId="0" applyFont="1" applyFill="1" applyBorder="1"/>
    <xf numFmtId="0" fontId="2" fillId="2" borderId="3" xfId="0" applyFont="1" applyFill="1" applyBorder="1"/>
    <xf numFmtId="165" fontId="0" fillId="2" borderId="3" xfId="1" applyNumberFormat="1" applyFont="1" applyFill="1" applyBorder="1"/>
    <xf numFmtId="0" fontId="2" fillId="2" borderId="3" xfId="0" applyFont="1" applyFill="1" applyBorder="1" applyAlignment="1">
      <alignment horizontal="right"/>
    </xf>
    <xf numFmtId="9" fontId="0" fillId="2" borderId="3" xfId="0" applyNumberFormat="1" applyFill="1" applyBorder="1" applyAlignment="1">
      <alignment horizontal="right"/>
    </xf>
    <xf numFmtId="164" fontId="2" fillId="2" borderId="2" xfId="0" applyNumberFormat="1" applyFont="1" applyFill="1" applyBorder="1"/>
    <xf numFmtId="165" fontId="2" fillId="2" borderId="2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6"/>
  <sheetViews>
    <sheetView tabSelected="1" workbookViewId="0">
      <selection activeCell="D19" sqref="D19"/>
    </sheetView>
  </sheetViews>
  <sheetFormatPr defaultRowHeight="15" x14ac:dyDescent="0.25"/>
  <cols>
    <col min="1" max="1" width="13.42578125" style="1" customWidth="1"/>
    <col min="2" max="2" width="14.5703125" style="1" customWidth="1"/>
    <col min="3" max="3" width="30.42578125" style="1" bestFit="1" customWidth="1"/>
    <col min="4" max="4" width="51.28515625" style="1" bestFit="1" customWidth="1"/>
    <col min="5" max="5" width="17" style="1" bestFit="1" customWidth="1"/>
    <col min="6" max="6" width="41.140625" style="1" customWidth="1"/>
    <col min="7" max="10" width="9.140625" style="1"/>
    <col min="11" max="11" width="12" style="1" bestFit="1" customWidth="1"/>
    <col min="12" max="12" width="11" style="1" bestFit="1" customWidth="1"/>
    <col min="13" max="16384" width="9.140625" style="1"/>
  </cols>
  <sheetData>
    <row r="1" spans="1:6" x14ac:dyDescent="0.25">
      <c r="A1" s="9" t="s">
        <v>0</v>
      </c>
      <c r="B1" s="10"/>
      <c r="C1" s="11">
        <v>20</v>
      </c>
    </row>
    <row r="2" spans="1:6" x14ac:dyDescent="0.25">
      <c r="A2" s="9" t="s">
        <v>1</v>
      </c>
      <c r="B2" s="10"/>
      <c r="C2" s="11">
        <v>65</v>
      </c>
    </row>
    <row r="3" spans="1:6" x14ac:dyDescent="0.25">
      <c r="A3" s="9" t="s">
        <v>2</v>
      </c>
      <c r="B3" s="10"/>
      <c r="C3" s="12">
        <v>2000</v>
      </c>
    </row>
    <row r="4" spans="1:6" x14ac:dyDescent="0.25">
      <c r="A4" s="9" t="s">
        <v>12</v>
      </c>
      <c r="B4" s="10"/>
      <c r="C4" s="13">
        <v>0.05</v>
      </c>
    </row>
    <row r="5" spans="1:6" x14ac:dyDescent="0.25">
      <c r="A5" s="9" t="s">
        <v>3</v>
      </c>
      <c r="B5" s="10"/>
      <c r="C5" s="13">
        <v>0.05</v>
      </c>
    </row>
    <row r="7" spans="1:6" x14ac:dyDescent="0.25">
      <c r="A7" s="9"/>
      <c r="B7" s="18" t="s">
        <v>13</v>
      </c>
      <c r="C7" s="16" t="s">
        <v>14</v>
      </c>
      <c r="D7" s="14" t="s">
        <v>11</v>
      </c>
      <c r="E7" s="15" t="s">
        <v>15</v>
      </c>
      <c r="F7" s="10"/>
    </row>
    <row r="8" spans="1:6" x14ac:dyDescent="0.25">
      <c r="A8" s="9"/>
      <c r="B8" s="19" t="s">
        <v>17</v>
      </c>
      <c r="C8" s="17">
        <f>VLOOKUP(Calculations!$B$1*12,Calculations!A4:AH654,4,0)</f>
        <v>9690388.8027690202</v>
      </c>
      <c r="D8" s="8">
        <f>VLOOKUP(Calculations!$B$1*12,Calculations!A4:AH654,6,0)</f>
        <v>3832803.7408765508</v>
      </c>
      <c r="E8" s="20">
        <f t="shared" ref="E8:E15" si="0">D8/10000000</f>
        <v>0.38328037408765508</v>
      </c>
      <c r="F8" s="10" t="s">
        <v>16</v>
      </c>
    </row>
    <row r="9" spans="1:6" x14ac:dyDescent="0.25">
      <c r="A9" s="9"/>
      <c r="B9" s="19" t="s">
        <v>18</v>
      </c>
      <c r="C9" s="17">
        <f>VLOOKUP(Calculations!$B$1*12,Calculations!A5:AH655,8,0)</f>
        <v>36456327.385638878</v>
      </c>
      <c r="D9" s="8">
        <f>VLOOKUP(Calculations!$B$1*12,Calculations!A5:AH655,10,0)</f>
        <v>9645183.262033334</v>
      </c>
      <c r="E9" s="20">
        <f t="shared" si="0"/>
        <v>0.96451832620333344</v>
      </c>
      <c r="F9" s="10" t="s">
        <v>16</v>
      </c>
    </row>
    <row r="10" spans="1:6" x14ac:dyDescent="0.25">
      <c r="A10" s="9"/>
      <c r="B10" s="19" t="s">
        <v>19</v>
      </c>
      <c r="C10" s="17">
        <f>VLOOKUP(Calculations!$B$1*12,Calculations!A6:AH656,12,0)</f>
        <v>188125844.68543267</v>
      </c>
      <c r="D10" s="8">
        <f>VLOOKUP(Calculations!$B$1*12,Calculations!A6:AH656,14,0)</f>
        <v>36003948.688713998</v>
      </c>
      <c r="E10" s="20">
        <f t="shared" si="0"/>
        <v>3.6003948688713998</v>
      </c>
      <c r="F10" s="10" t="s">
        <v>16</v>
      </c>
    </row>
    <row r="11" spans="1:6" x14ac:dyDescent="0.25">
      <c r="A11" s="9"/>
      <c r="B11" s="19" t="s">
        <v>20</v>
      </c>
      <c r="C11" s="17">
        <f>VLOOKUP(Calculations!$B$1*12,Calculations!A7:AH657,16,0)</f>
        <v>1167955832.2735176</v>
      </c>
      <c r="D11" s="8">
        <f>VLOOKUP(Calculations!$B$1*12,Calculations!A7:AH657,18,0)</f>
        <v>184068687.75849178</v>
      </c>
      <c r="E11" s="20">
        <f t="shared" si="0"/>
        <v>18.40686877584918</v>
      </c>
      <c r="F11" s="10" t="s">
        <v>16</v>
      </c>
    </row>
    <row r="12" spans="1:6" x14ac:dyDescent="0.25">
      <c r="A12" s="9"/>
      <c r="B12" s="19" t="s">
        <v>21</v>
      </c>
      <c r="C12" s="17">
        <f>VLOOKUP(Calculations!$B$1*12,Calculations!A8:AH658,20,0)</f>
        <v>7998591602.0732241</v>
      </c>
      <c r="D12" s="8">
        <f>VLOOKUP(Calculations!$B$1*12,Calculations!A8:AH658,22,0)</f>
        <v>1131993883.3577917</v>
      </c>
      <c r="E12" s="21">
        <f t="shared" si="0"/>
        <v>113.19938833577916</v>
      </c>
      <c r="F12" s="10" t="s">
        <v>16</v>
      </c>
    </row>
    <row r="13" spans="1:6" x14ac:dyDescent="0.25">
      <c r="A13" s="9"/>
      <c r="B13" s="19" t="s">
        <v>22</v>
      </c>
      <c r="C13" s="17">
        <f>VLOOKUP(Calculations!$B$1*12,Calculations!A9:AH659,24,0)</f>
        <v>57808512005.141159</v>
      </c>
      <c r="D13" s="8">
        <f>VLOOKUP(Calculations!$B$1*12,Calculations!A9:AH659,26,0)</f>
        <v>7680594118.8949747</v>
      </c>
      <c r="E13" s="21">
        <f t="shared" si="0"/>
        <v>768.05941188949748</v>
      </c>
      <c r="F13" s="10" t="s">
        <v>16</v>
      </c>
    </row>
    <row r="14" spans="1:6" x14ac:dyDescent="0.25">
      <c r="A14" s="9"/>
      <c r="B14" s="19" t="s">
        <v>23</v>
      </c>
      <c r="C14" s="17">
        <f>VLOOKUP(Calculations!$B$1*12,Calculations!A10:AH660,28,0)</f>
        <v>431139970490.63403</v>
      </c>
      <c r="D14" s="8">
        <f>VLOOKUP(Calculations!$B$1*12,Calculations!A10:AH660,30,0)</f>
        <v>55006248334.928017</v>
      </c>
      <c r="E14" s="21">
        <f t="shared" si="0"/>
        <v>5500.6248334928014</v>
      </c>
      <c r="F14" s="10" t="s">
        <v>16</v>
      </c>
    </row>
    <row r="15" spans="1:6" x14ac:dyDescent="0.25">
      <c r="A15" s="9"/>
      <c r="B15" s="19" t="s">
        <v>24</v>
      </c>
      <c r="C15" s="17">
        <f>VLOOKUP(Calculations!$B$1*12,Calculations!A11:AH661,32,0)</f>
        <v>3277467521103.0137</v>
      </c>
      <c r="D15" s="8">
        <f>VLOOKUP(Calculations!$B$1*12,Calculations!A11:AH661,34,0)</f>
        <v>406570540298.76514</v>
      </c>
      <c r="E15" s="21">
        <f t="shared" si="0"/>
        <v>40657.054029876512</v>
      </c>
      <c r="F15" s="10" t="s">
        <v>16</v>
      </c>
    </row>
    <row r="16" spans="1:6" x14ac:dyDescent="0.25">
      <c r="B16" s="2"/>
      <c r="C16" s="7"/>
    </row>
    <row r="17" spans="2:6" x14ac:dyDescent="0.25">
      <c r="B17" s="6"/>
    </row>
    <row r="19" spans="2:6" x14ac:dyDescent="0.25">
      <c r="B19" s="2"/>
    </row>
    <row r="20" spans="2:6" x14ac:dyDescent="0.25">
      <c r="B20" s="2"/>
      <c r="F20" s="3"/>
    </row>
    <row r="21" spans="2:6" x14ac:dyDescent="0.25">
      <c r="B21" s="2"/>
    </row>
    <row r="22" spans="2:6" x14ac:dyDescent="0.25">
      <c r="B22" s="2"/>
    </row>
    <row r="23" spans="2:6" x14ac:dyDescent="0.25">
      <c r="B23" s="2"/>
    </row>
    <row r="24" spans="2:6" x14ac:dyDescent="0.25">
      <c r="B24" s="2"/>
    </row>
    <row r="25" spans="2:6" x14ac:dyDescent="0.25">
      <c r="B25" s="2"/>
    </row>
    <row r="26" spans="2:6" x14ac:dyDescent="0.25">
      <c r="B26" s="2"/>
    </row>
  </sheetData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654"/>
  <sheetViews>
    <sheetView topLeftCell="A464" workbookViewId="0">
      <selection activeCell="B484" sqref="B484"/>
    </sheetView>
  </sheetViews>
  <sheetFormatPr defaultRowHeight="15" x14ac:dyDescent="0.25"/>
  <cols>
    <col min="1" max="1" width="6.85546875" bestFit="1" customWidth="1"/>
    <col min="2" max="2" width="8.42578125" bestFit="1" customWidth="1"/>
    <col min="3" max="3" width="8" bestFit="1" customWidth="1"/>
    <col min="4" max="4" width="10.5703125" bestFit="1" customWidth="1"/>
    <col min="5" max="5" width="7" bestFit="1" customWidth="1"/>
    <col min="6" max="6" width="10.5703125" bestFit="1" customWidth="1"/>
    <col min="7" max="7" width="9" bestFit="1" customWidth="1"/>
    <col min="8" max="8" width="11.5703125" bestFit="1" customWidth="1"/>
    <col min="9" max="9" width="9" bestFit="1" customWidth="1"/>
    <col min="10" max="10" width="11.5703125" bestFit="1" customWidth="1"/>
    <col min="11" max="11" width="9" bestFit="1" customWidth="1"/>
    <col min="12" max="12" width="8" customWidth="1"/>
    <col min="13" max="13" width="10.5703125" bestFit="1" customWidth="1"/>
    <col min="14" max="14" width="12.5703125" bestFit="1" customWidth="1"/>
    <col min="15" max="15" width="10.5703125" bestFit="1" customWidth="1"/>
    <col min="16" max="16" width="8" customWidth="1"/>
    <col min="17" max="17" width="11.5703125" bestFit="1" customWidth="1"/>
    <col min="18" max="18" width="14.28515625" bestFit="1" customWidth="1"/>
    <col min="19" max="19" width="11.5703125" bestFit="1" customWidth="1"/>
    <col min="20" max="20" width="8" customWidth="1"/>
    <col min="21" max="21" width="11.5703125" bestFit="1" customWidth="1"/>
    <col min="22" max="22" width="15.28515625" bestFit="1" customWidth="1"/>
    <col min="23" max="23" width="12.5703125" bestFit="1" customWidth="1"/>
    <col min="24" max="24" width="8" customWidth="1"/>
    <col min="25" max="25" width="12.5703125" bestFit="1" customWidth="1"/>
    <col min="26" max="26" width="16.28515625" bestFit="1" customWidth="1"/>
    <col min="27" max="27" width="14.28515625" bestFit="1" customWidth="1"/>
    <col min="28" max="28" width="8" customWidth="1"/>
    <col min="29" max="29" width="14.28515625" bestFit="1" customWidth="1"/>
    <col min="30" max="30" width="16.28515625" bestFit="1" customWidth="1"/>
    <col min="31" max="31" width="15.28515625" bestFit="1" customWidth="1"/>
    <col min="32" max="32" width="16.28515625" bestFit="1" customWidth="1"/>
    <col min="33" max="33" width="15.28515625" bestFit="1" customWidth="1"/>
    <col min="34" max="34" width="18" bestFit="1" customWidth="1"/>
  </cols>
  <sheetData>
    <row r="1" spans="1:34" x14ac:dyDescent="0.25">
      <c r="A1" t="s">
        <v>4</v>
      </c>
      <c r="B1">
        <f>'How much will I make'!C2-'How much will I make'!C1</f>
        <v>45</v>
      </c>
    </row>
    <row r="3" spans="1:34" x14ac:dyDescent="0.25">
      <c r="C3" s="4">
        <v>0.05</v>
      </c>
      <c r="D3" s="4"/>
      <c r="E3" s="4"/>
      <c r="F3" s="4"/>
      <c r="G3" s="4">
        <v>0.1</v>
      </c>
      <c r="H3" s="4"/>
      <c r="I3" s="4"/>
      <c r="J3" s="4"/>
      <c r="K3" s="4">
        <v>0.15</v>
      </c>
      <c r="L3" s="4"/>
      <c r="M3" s="4"/>
      <c r="N3" s="4"/>
      <c r="O3" s="4">
        <v>0.2</v>
      </c>
      <c r="P3" s="4"/>
      <c r="Q3" s="4"/>
      <c r="R3" s="4"/>
      <c r="S3" s="4">
        <v>0.25</v>
      </c>
      <c r="T3" s="4"/>
      <c r="U3" s="4"/>
      <c r="V3" s="4"/>
      <c r="W3" s="4">
        <v>0.3</v>
      </c>
      <c r="X3" s="4"/>
      <c r="Y3" s="4"/>
      <c r="Z3" s="4"/>
      <c r="AA3" s="4">
        <v>0.35</v>
      </c>
      <c r="AB3" s="4"/>
      <c r="AC3" s="4"/>
      <c r="AD3" s="4"/>
      <c r="AE3" s="4">
        <v>0.4</v>
      </c>
      <c r="AF3" s="4"/>
      <c r="AG3" s="4"/>
      <c r="AH3" s="4"/>
    </row>
    <row r="4" spans="1:34" x14ac:dyDescent="0.25">
      <c r="A4" t="s">
        <v>5</v>
      </c>
      <c r="B4" t="s">
        <v>6</v>
      </c>
      <c r="C4" t="s">
        <v>7</v>
      </c>
      <c r="D4" t="s">
        <v>10</v>
      </c>
      <c r="E4" t="s">
        <v>8</v>
      </c>
      <c r="F4" t="s">
        <v>9</v>
      </c>
      <c r="G4" t="s">
        <v>7</v>
      </c>
      <c r="H4" t="s">
        <v>10</v>
      </c>
      <c r="I4" t="s">
        <v>8</v>
      </c>
      <c r="J4" t="s">
        <v>9</v>
      </c>
      <c r="K4" t="s">
        <v>7</v>
      </c>
      <c r="L4" t="s">
        <v>10</v>
      </c>
      <c r="M4" t="s">
        <v>8</v>
      </c>
      <c r="N4" t="s">
        <v>9</v>
      </c>
      <c r="O4" t="s">
        <v>7</v>
      </c>
      <c r="P4" t="s">
        <v>10</v>
      </c>
      <c r="Q4" t="s">
        <v>8</v>
      </c>
      <c r="R4" t="s">
        <v>9</v>
      </c>
      <c r="S4" t="s">
        <v>7</v>
      </c>
      <c r="T4" t="s">
        <v>10</v>
      </c>
      <c r="U4" t="s">
        <v>8</v>
      </c>
      <c r="V4" t="s">
        <v>9</v>
      </c>
      <c r="W4" t="s">
        <v>7</v>
      </c>
      <c r="X4" t="s">
        <v>10</v>
      </c>
      <c r="Y4" t="s">
        <v>8</v>
      </c>
      <c r="Z4" t="s">
        <v>9</v>
      </c>
      <c r="AA4" t="s">
        <v>7</v>
      </c>
      <c r="AB4" t="s">
        <v>10</v>
      </c>
      <c r="AC4" t="s">
        <v>8</v>
      </c>
      <c r="AD4" t="s">
        <v>9</v>
      </c>
      <c r="AE4" t="s">
        <v>7</v>
      </c>
      <c r="AF4" t="s">
        <v>10</v>
      </c>
      <c r="AG4" t="s">
        <v>8</v>
      </c>
      <c r="AH4" t="s">
        <v>9</v>
      </c>
    </row>
    <row r="5" spans="1:34" x14ac:dyDescent="0.25">
      <c r="A5">
        <v>1</v>
      </c>
      <c r="B5">
        <f>'How much will I make'!C3</f>
        <v>2000</v>
      </c>
      <c r="C5" s="5">
        <f>$B5*(1+$C$3/12)^($B$1*12-$A5)</f>
        <v>18808.608250246798</v>
      </c>
      <c r="D5" s="5">
        <f>C5</f>
        <v>18808.608250246798</v>
      </c>
      <c r="E5" s="5">
        <f>C$5/((1+'How much will I make'!$C$5/12)^(Calculations!$B$1*12-Calculations!$A5))</f>
        <v>2000</v>
      </c>
      <c r="F5" s="5">
        <f>E5</f>
        <v>2000</v>
      </c>
      <c r="G5" s="5">
        <f>$B5*(1+G$3/12)^($B$1*12-$A5)</f>
        <v>175247.96216381885</v>
      </c>
      <c r="H5" s="5">
        <f>G5</f>
        <v>175247.96216381885</v>
      </c>
      <c r="I5" s="5">
        <f>G5/((1+'How much will I make'!$C$5/12)^(Calculations!$B$1*12-Calculations!$A5))</f>
        <v>18634.86759170704</v>
      </c>
      <c r="J5" s="5">
        <f>I5</f>
        <v>18634.86759170704</v>
      </c>
      <c r="K5" s="5">
        <f>$B5*(1+K$3/12)^($B$1*12-$A5)</f>
        <v>1617901.8909556298</v>
      </c>
      <c r="L5" s="5">
        <f>K5</f>
        <v>1617901.8909556298</v>
      </c>
      <c r="M5" s="5">
        <f>K5/((1+'How much will I make'!$C$5/12)^(Calculations!$B$1*12-Calculations!$A5))</f>
        <v>172038.44850502431</v>
      </c>
      <c r="N5" s="5">
        <f>M5</f>
        <v>172038.44850502431</v>
      </c>
      <c r="O5" s="5">
        <f>$B5*(1+O$3/12)^($B$1*12-$A5)</f>
        <v>14800865.418452449</v>
      </c>
      <c r="P5" s="5">
        <f>O5</f>
        <v>14800865.418452449</v>
      </c>
      <c r="Q5" s="5">
        <f>O5/((1+'How much will I make'!$C$5/12)^(Calculations!$B$1*12-Calculations!$A5))</f>
        <v>1573839.5123688367</v>
      </c>
      <c r="R5" s="5">
        <f>Q5</f>
        <v>1573839.5123688367</v>
      </c>
      <c r="S5" s="5">
        <f>$B5*(1+S$3/12)^($B$1*12-$A5)</f>
        <v>134180740.90610491</v>
      </c>
      <c r="T5" s="5">
        <f>S5</f>
        <v>134180740.90610491</v>
      </c>
      <c r="U5" s="5">
        <f>S5/((1+'How much will I make'!$C$5/12)^(Calculations!$B$1*12-Calculations!$A5))</f>
        <v>14268013.786117774</v>
      </c>
      <c r="V5" s="5">
        <f>U5</f>
        <v>14268013.786117774</v>
      </c>
      <c r="W5" s="5">
        <f>$B5*(1+W$3/12)^($B$1*12-$A5)</f>
        <v>1205572802.5443285</v>
      </c>
      <c r="X5" s="5">
        <f>W5</f>
        <v>1205572802.5443285</v>
      </c>
      <c r="Y5" s="5">
        <f>W5/((1+'How much will I make'!$C$5/12)^(Calculations!$B$1*12-Calculations!$A5))</f>
        <v>128193727.73405597</v>
      </c>
      <c r="Z5" s="5">
        <f>Y5</f>
        <v>128193727.73405597</v>
      </c>
      <c r="AA5" s="5">
        <f>$B5*(1+AA$3/12)^($B$1*12-$A5)</f>
        <v>10735654344.076593</v>
      </c>
      <c r="AB5" s="5">
        <f>AA5</f>
        <v>10735654344.076593</v>
      </c>
      <c r="AC5" s="5">
        <f>AA5/((1+'How much will I make'!$C$5/12)^(Calculations!$B$1*12-Calculations!$A5))</f>
        <v>1141568179.9779868</v>
      </c>
      <c r="AD5" s="5">
        <f>AC5</f>
        <v>1141568179.9779868</v>
      </c>
      <c r="AE5" s="5">
        <f>$B5*(1+AE$3/12)^($B$1*12-$A5)</f>
        <v>94760354867.124847</v>
      </c>
      <c r="AF5" s="5">
        <f>AE5</f>
        <v>94760354867.124847</v>
      </c>
      <c r="AG5" s="5">
        <f>AE5/((1+'How much will I make'!$C$5/12)^(Calculations!$B$1*12-Calculations!$A5))</f>
        <v>10076275033.893744</v>
      </c>
      <c r="AH5" s="5">
        <f>AG5</f>
        <v>10076275033.893744</v>
      </c>
    </row>
    <row r="6" spans="1:34" x14ac:dyDescent="0.25">
      <c r="A6">
        <f>A5+1</f>
        <v>2</v>
      </c>
      <c r="B6">
        <f>B5</f>
        <v>2000</v>
      </c>
      <c r="C6" s="5">
        <f t="shared" ref="C6:C69" si="0">$B6*(1+$C$3/12)^($B$1*12-$A6)</f>
        <v>18730.564232610923</v>
      </c>
      <c r="D6" s="5">
        <f>C6+D5</f>
        <v>37539.172482857721</v>
      </c>
      <c r="E6" s="5">
        <f>$C6/((1+'How much will I make'!$C$5/12)^(Calculations!$B$1*12-Calculations!$A6))</f>
        <v>2000</v>
      </c>
      <c r="F6" s="5">
        <f>E6+F5</f>
        <v>4000</v>
      </c>
      <c r="G6" s="5">
        <f t="shared" ref="G6:G69" si="1">$B6*(1+G$3/12)^($B$1*12-$A6)</f>
        <v>173799.63189800218</v>
      </c>
      <c r="H6" s="5">
        <f>G6+H5</f>
        <v>349047.594061821</v>
      </c>
      <c r="I6" s="5">
        <f>G6/((1+'How much will I make'!$C$5/12)^(Calculations!$B$1*12-Calculations!$A6))</f>
        <v>18557.864006617336</v>
      </c>
      <c r="J6" s="5">
        <f>I6+J5</f>
        <v>37192.731598324375</v>
      </c>
      <c r="K6" s="5">
        <f t="shared" ref="K6:K69" si="2">$B6*(1+K$3/12)^($B$1*12-$A6)</f>
        <v>1597927.7935364251</v>
      </c>
      <c r="L6" s="5">
        <f>K6+L5</f>
        <v>3215829.6844920549</v>
      </c>
      <c r="M6" s="5">
        <f>K6/((1+'How much will I make'!$C$5/12)^(Calculations!$B$1*12-Calculations!$A6))</f>
        <v>170622.49419634102</v>
      </c>
      <c r="N6" s="5">
        <f>M6+N5</f>
        <v>342660.94270136533</v>
      </c>
      <c r="O6" s="5">
        <f t="shared" ref="O6:O69" si="3">$B6*(1+O$3/12)^($B$1*12-$A6)</f>
        <v>14558228.280445036</v>
      </c>
      <c r="P6" s="5">
        <f>O6+P5</f>
        <v>29359093.698897485</v>
      </c>
      <c r="Q6" s="5">
        <f>O6/((1+'How much will I make'!$C$5/12)^(Calculations!$B$1*12-Calculations!$A6))</f>
        <v>1554489.0265610232</v>
      </c>
      <c r="R6" s="5">
        <f>Q6+R5</f>
        <v>3128328.5389298601</v>
      </c>
      <c r="S6" s="5">
        <f t="shared" ref="S6:S69" si="4">$B6*(1+S$3/12)^($B$1*12-$A6)</f>
        <v>131442358.43863341</v>
      </c>
      <c r="T6" s="5">
        <f>S6+T5</f>
        <v>265623099.3447383</v>
      </c>
      <c r="U6" s="5">
        <f>S6/((1+'How much will I make'!$C$5/12)^(Calculations!$B$1*12-Calculations!$A6))</f>
        <v>14035066.622262791</v>
      </c>
      <c r="V6" s="5">
        <f>U6+V5</f>
        <v>28303080.408380564</v>
      </c>
      <c r="W6" s="5">
        <f t="shared" ref="W6:W69" si="5">$B6*(1+W$3/12)^($B$1*12-$A6)</f>
        <v>1176168587.8481252</v>
      </c>
      <c r="X6" s="5">
        <f>W6+X5</f>
        <v>2381741390.3924537</v>
      </c>
      <c r="Y6" s="5">
        <f>W6/((1+'How much will I make'!$C$5/12)^(Calculations!$B$1*12-Calculations!$A6))</f>
        <v>125588164.16222553</v>
      </c>
      <c r="Z6" s="5">
        <f>Y6+Z5</f>
        <v>253781891.89628148</v>
      </c>
      <c r="AA6" s="5">
        <f t="shared" ref="AA6:AA69" si="6">$B6*(1+AA$3/12)^($B$1*12-$A6)</f>
        <v>10431405030.681711</v>
      </c>
      <c r="AB6" s="5">
        <f>AA6+AB5</f>
        <v>21167059374.758305</v>
      </c>
      <c r="AC6" s="5">
        <f>AA6/((1+'How much will I make'!$C$5/12)^(Calculations!$B$1*12-Calculations!$A6))</f>
        <v>1113837778.8449183</v>
      </c>
      <c r="AD6" s="5">
        <f>AC6+AD5</f>
        <v>2255405958.8229051</v>
      </c>
      <c r="AE6" s="5">
        <f t="shared" ref="AE6:AE69" si="7">$B6*(1+AE$3/12)^($B$1*12-$A6)</f>
        <v>91703569226.249847</v>
      </c>
      <c r="AF6" s="5">
        <f>AE6+AF5</f>
        <v>186463924093.37469</v>
      </c>
      <c r="AG6" s="5">
        <f>AE6/((1+'How much will I make'!$C$5/12)^(Calculations!$B$1*12-Calculations!$A6))</f>
        <v>9791864045.0338364</v>
      </c>
      <c r="AH6" s="5">
        <f>AG6+AH5</f>
        <v>19868139078.927582</v>
      </c>
    </row>
    <row r="7" spans="1:34" x14ac:dyDescent="0.25">
      <c r="A7">
        <f t="shared" ref="A7:A70" si="8">A6+1</f>
        <v>3</v>
      </c>
      <c r="B7">
        <f t="shared" ref="B7:B70" si="9">B6</f>
        <v>2000</v>
      </c>
      <c r="C7" s="5">
        <f t="shared" si="0"/>
        <v>18652.844049073112</v>
      </c>
      <c r="D7" s="5">
        <f t="shared" ref="D7:D70" si="10">C7+D6</f>
        <v>56192.016531930829</v>
      </c>
      <c r="E7" s="5">
        <f>$C7/((1+'How much will I make'!$C$5/12)^(Calculations!$B$1*12-Calculations!$A7))</f>
        <v>1999.9999999999998</v>
      </c>
      <c r="F7" s="5">
        <f t="shared" ref="F7:F70" si="11">E7+F6</f>
        <v>6000</v>
      </c>
      <c r="G7" s="5">
        <f t="shared" si="1"/>
        <v>172363.27130380378</v>
      </c>
      <c r="H7" s="5">
        <f t="shared" ref="H7:H70" si="12">G7+H6</f>
        <v>521410.86536562478</v>
      </c>
      <c r="I7" s="5">
        <f>G7/((1+'How much will I make'!$C$5/12)^(Calculations!$B$1*12-Calculations!$A7))</f>
        <v>18481.178618160244</v>
      </c>
      <c r="J7" s="5">
        <f t="shared" ref="J7:J70" si="13">I7+J6</f>
        <v>55673.910216484619</v>
      </c>
      <c r="K7" s="5">
        <f t="shared" si="2"/>
        <v>1578200.2899125181</v>
      </c>
      <c r="L7" s="5">
        <f t="shared" ref="L7:L70" si="14">K7+L6</f>
        <v>4794029.9744045734</v>
      </c>
      <c r="M7" s="5">
        <f>K7/((1+'How much will I make'!$C$5/12)^(Calculations!$B$1*12-Calculations!$A7))</f>
        <v>169218.19383258512</v>
      </c>
      <c r="N7" s="5">
        <f t="shared" ref="N7:N70" si="15">M7+N6</f>
        <v>511879.13653395046</v>
      </c>
      <c r="O7" s="5">
        <f t="shared" si="3"/>
        <v>14319568.800437739</v>
      </c>
      <c r="P7" s="5">
        <f t="shared" ref="P7:P70" si="16">O7+P6</f>
        <v>43678662.499335222</v>
      </c>
      <c r="Q7" s="5">
        <f>O7/((1+'How much will I make'!$C$5/12)^(Calculations!$B$1*12-Calculations!$A7))</f>
        <v>1535376.4565623223</v>
      </c>
      <c r="R7" s="5">
        <f t="shared" ref="R7:R70" si="17">Q7+R6</f>
        <v>4663704.9954921827</v>
      </c>
      <c r="S7" s="5">
        <f t="shared" si="4"/>
        <v>128759861.32764092</v>
      </c>
      <c r="T7" s="5">
        <f t="shared" ref="T7:T70" si="18">S7+T6</f>
        <v>394382960.67237926</v>
      </c>
      <c r="U7" s="5">
        <f>S7/((1+'How much will I make'!$C$5/12)^(Calculations!$B$1*12-Calculations!$A7))</f>
        <v>13805922.677409528</v>
      </c>
      <c r="V7" s="5">
        <f t="shared" ref="V7:V70" si="19">U7+V6</f>
        <v>42109003.08579009</v>
      </c>
      <c r="W7" s="5">
        <f t="shared" si="5"/>
        <v>1147481549.1201224</v>
      </c>
      <c r="X7" s="5">
        <f t="shared" ref="X7:X70" si="20">W7+X6</f>
        <v>3529222939.5125761</v>
      </c>
      <c r="Y7" s="5">
        <f>W7/((1+'How much will I make'!$C$5/12)^(Calculations!$B$1*12-Calculations!$A7))</f>
        <v>123035559.19957873</v>
      </c>
      <c r="Z7" s="5">
        <f t="shared" ref="Z7:Z70" si="21">Y7+Z6</f>
        <v>376817451.09586024</v>
      </c>
      <c r="AA7" s="5">
        <f t="shared" si="6"/>
        <v>10135778167.46401</v>
      </c>
      <c r="AB7" s="5">
        <f t="shared" ref="AB7:AB70" si="22">AA7+AB6</f>
        <v>31302837542.222313</v>
      </c>
      <c r="AC7" s="5">
        <f>AA7/((1+'How much will I make'!$C$5/12)^(Calculations!$B$1*12-Calculations!$A7))</f>
        <v>1086780990.6948395</v>
      </c>
      <c r="AD7" s="5">
        <f t="shared" ref="AD7:AD70" si="23">AC7+AD6</f>
        <v>3342186949.5177445</v>
      </c>
      <c r="AE7" s="5">
        <f t="shared" si="7"/>
        <v>88745389573.790176</v>
      </c>
      <c r="AF7" s="5">
        <f t="shared" ref="AF7:AF70" si="24">AE7+AF6</f>
        <v>275209313667.16486</v>
      </c>
      <c r="AG7" s="5">
        <f>AE7/((1+'How much will I make'!$C$5/12)^(Calculations!$B$1*12-Calculations!$A7))</f>
        <v>9515480785.6982059</v>
      </c>
      <c r="AH7" s="5">
        <f t="shared" ref="AH7:AH70" si="25">AG7+AH6</f>
        <v>29383619864.625786</v>
      </c>
    </row>
    <row r="8" spans="1:34" x14ac:dyDescent="0.25">
      <c r="A8">
        <f t="shared" si="8"/>
        <v>4</v>
      </c>
      <c r="B8">
        <f t="shared" si="9"/>
        <v>2000</v>
      </c>
      <c r="C8" s="5">
        <f t="shared" si="0"/>
        <v>18575.446355923435</v>
      </c>
      <c r="D8" s="5">
        <f t="shared" si="10"/>
        <v>74767.462887854257</v>
      </c>
      <c r="E8" s="5">
        <f>$C8/((1+'How much will I make'!$C$5/12)^(Calculations!$B$1*12-Calculations!$A8))</f>
        <v>2000</v>
      </c>
      <c r="F8" s="5">
        <f t="shared" si="11"/>
        <v>8000</v>
      </c>
      <c r="G8" s="5">
        <f t="shared" si="1"/>
        <v>170938.78145831783</v>
      </c>
      <c r="H8" s="5">
        <f t="shared" si="12"/>
        <v>692349.64682394266</v>
      </c>
      <c r="I8" s="5">
        <f>G8/((1+'How much will I make'!$C$5/12)^(Calculations!$B$1*12-Calculations!$A8))</f>
        <v>18404.810111473631</v>
      </c>
      <c r="J8" s="5">
        <f t="shared" si="13"/>
        <v>74078.720327958246</v>
      </c>
      <c r="K8" s="5">
        <f t="shared" si="2"/>
        <v>1558716.3357160673</v>
      </c>
      <c r="L8" s="5">
        <f t="shared" si="14"/>
        <v>6352746.3101206403</v>
      </c>
      <c r="M8" s="5">
        <f>K8/((1+'How much will I make'!$C$5/12)^(Calculations!$B$1*12-Calculations!$A8))</f>
        <v>167825.45149651446</v>
      </c>
      <c r="N8" s="5">
        <f t="shared" si="15"/>
        <v>679704.58803046495</v>
      </c>
      <c r="O8" s="5">
        <f t="shared" si="3"/>
        <v>14084821.770922368</v>
      </c>
      <c r="P8" s="5">
        <f t="shared" si="16"/>
        <v>57763484.270257592</v>
      </c>
      <c r="Q8" s="5">
        <f>O8/((1+'How much will I make'!$C$5/12)^(Calculations!$B$1*12-Calculations!$A8))</f>
        <v>1516498.8771783593</v>
      </c>
      <c r="R8" s="5">
        <f t="shared" si="17"/>
        <v>6180203.8726705424</v>
      </c>
      <c r="S8" s="5">
        <f t="shared" si="4"/>
        <v>126132109.05564825</v>
      </c>
      <c r="T8" s="5">
        <f t="shared" si="18"/>
        <v>520515069.72802752</v>
      </c>
      <c r="U8" s="5">
        <f>S8/((1+'How much will I make'!$C$5/12)^(Calculations!$B$1*12-Calculations!$A8))</f>
        <v>13580519.858186511</v>
      </c>
      <c r="V8" s="5">
        <f t="shared" si="19"/>
        <v>55689522.943976603</v>
      </c>
      <c r="W8" s="5">
        <f t="shared" si="5"/>
        <v>1119494194.2635341</v>
      </c>
      <c r="X8" s="5">
        <f t="shared" si="20"/>
        <v>4648717133.7761097</v>
      </c>
      <c r="Y8" s="5">
        <f>W8/((1+'How much will I make'!$C$5/12)^(Calculations!$B$1*12-Calculations!$A8))</f>
        <v>120534836.45161979</v>
      </c>
      <c r="Z8" s="5">
        <f t="shared" si="21"/>
        <v>497352287.54748005</v>
      </c>
      <c r="AA8" s="5">
        <f t="shared" si="6"/>
        <v>9848529393.487299</v>
      </c>
      <c r="AB8" s="5">
        <f t="shared" si="22"/>
        <v>41151366935.70961</v>
      </c>
      <c r="AC8" s="5">
        <f>AA8/((1+'How much will I make'!$C$5/12)^(Calculations!$B$1*12-Calculations!$A8))</f>
        <v>1060381452.4593374</v>
      </c>
      <c r="AD8" s="5">
        <f t="shared" si="23"/>
        <v>4402568401.9770823</v>
      </c>
      <c r="AE8" s="5">
        <f t="shared" si="7"/>
        <v>85882635071.409836</v>
      </c>
      <c r="AF8" s="5">
        <f t="shared" si="24"/>
        <v>361091948738.57471</v>
      </c>
      <c r="AG8" s="5">
        <f>AE8/((1+'How much will I make'!$C$5/12)^(Calculations!$B$1*12-Calculations!$A8))</f>
        <v>9246898666.7470455</v>
      </c>
      <c r="AH8" s="5">
        <f t="shared" si="25"/>
        <v>38630518531.372833</v>
      </c>
    </row>
    <row r="9" spans="1:34" x14ac:dyDescent="0.25">
      <c r="A9">
        <f t="shared" si="8"/>
        <v>5</v>
      </c>
      <c r="B9">
        <f t="shared" si="9"/>
        <v>2000</v>
      </c>
      <c r="C9" s="5">
        <f t="shared" si="0"/>
        <v>18498.36981502749</v>
      </c>
      <c r="D9" s="5">
        <f t="shared" si="10"/>
        <v>93265.832702881744</v>
      </c>
      <c r="E9" s="5">
        <f>$C9/((1+'How much will I make'!$C$5/12)^(Calculations!$B$1*12-Calculations!$A9))</f>
        <v>2000</v>
      </c>
      <c r="F9" s="5">
        <f t="shared" si="11"/>
        <v>10000</v>
      </c>
      <c r="G9" s="5">
        <f t="shared" si="1"/>
        <v>169526.06425618296</v>
      </c>
      <c r="H9" s="5">
        <f t="shared" si="12"/>
        <v>861875.71108012565</v>
      </c>
      <c r="I9" s="5">
        <f>G9/((1+'How much will I make'!$C$5/12)^(Calculations!$B$1*12-Calculations!$A9))</f>
        <v>18328.757177128693</v>
      </c>
      <c r="J9" s="5">
        <f t="shared" si="13"/>
        <v>92407.477505086936</v>
      </c>
      <c r="K9" s="5">
        <f t="shared" si="2"/>
        <v>1539472.924164017</v>
      </c>
      <c r="L9" s="5">
        <f t="shared" si="14"/>
        <v>7892219.2342846571</v>
      </c>
      <c r="M9" s="5">
        <f>K9/((1+'How much will I make'!$C$5/12)^(Calculations!$B$1*12-Calculations!$A9))</f>
        <v>166444.17206032909</v>
      </c>
      <c r="N9" s="5">
        <f t="shared" si="15"/>
        <v>846148.76009079407</v>
      </c>
      <c r="O9" s="5">
        <f t="shared" si="3"/>
        <v>13853923.053366262</v>
      </c>
      <c r="P9" s="5">
        <f t="shared" si="16"/>
        <v>71617407.323623851</v>
      </c>
      <c r="Q9" s="5">
        <f>O9/((1+'How much will I make'!$C$5/12)^(Calculations!$B$1*12-Calculations!$A9))</f>
        <v>1497853.3991802642</v>
      </c>
      <c r="R9" s="5">
        <f t="shared" si="17"/>
        <v>7678057.2718508067</v>
      </c>
      <c r="S9" s="5">
        <f t="shared" si="4"/>
        <v>123557984.3810432</v>
      </c>
      <c r="T9" s="5">
        <f t="shared" si="18"/>
        <v>644073054.10907078</v>
      </c>
      <c r="U9" s="5">
        <f>S9/((1+'How much will I make'!$C$5/12)^(Calculations!$B$1*12-Calculations!$A9))</f>
        <v>13358797.084991628</v>
      </c>
      <c r="V9" s="5">
        <f t="shared" si="19"/>
        <v>69048320.02896823</v>
      </c>
      <c r="W9" s="5">
        <f t="shared" si="5"/>
        <v>1092189457.8180821</v>
      </c>
      <c r="X9" s="5">
        <f t="shared" si="20"/>
        <v>5740906591.5941916</v>
      </c>
      <c r="Y9" s="5">
        <f>W9/((1+'How much will I make'!$C$5/12)^(Calculations!$B$1*12-Calculations!$A9))</f>
        <v>118084941.40179011</v>
      </c>
      <c r="Z9" s="5">
        <f t="shared" si="21"/>
        <v>615437228.94927013</v>
      </c>
      <c r="AA9" s="5">
        <f t="shared" si="6"/>
        <v>9569421273.0240993</v>
      </c>
      <c r="AB9" s="5">
        <f t="shared" si="22"/>
        <v>50720788208.733711</v>
      </c>
      <c r="AC9" s="5">
        <f>AA9/((1+'How much will I make'!$C$5/12)^(Calculations!$B$1*12-Calculations!$A9))</f>
        <v>1034623198.5534427</v>
      </c>
      <c r="AD9" s="5">
        <f t="shared" si="23"/>
        <v>5437191600.5305252</v>
      </c>
      <c r="AE9" s="5">
        <f t="shared" si="7"/>
        <v>83112227488.461121</v>
      </c>
      <c r="AF9" s="5">
        <f t="shared" si="24"/>
        <v>444204176227.03583</v>
      </c>
      <c r="AG9" s="5">
        <f>AE9/((1+'How much will I make'!$C$5/12)^(Calculations!$B$1*12-Calculations!$A9))</f>
        <v>8985897494.7017632</v>
      </c>
      <c r="AH9" s="5">
        <f t="shared" si="25"/>
        <v>47616416026.0746</v>
      </c>
    </row>
    <row r="10" spans="1:34" x14ac:dyDescent="0.25">
      <c r="A10">
        <f t="shared" si="8"/>
        <v>6</v>
      </c>
      <c r="B10">
        <f t="shared" si="9"/>
        <v>2000</v>
      </c>
      <c r="C10" s="5">
        <f t="shared" si="0"/>
        <v>18421.613093803302</v>
      </c>
      <c r="D10" s="5">
        <f t="shared" si="10"/>
        <v>111687.44579668505</v>
      </c>
      <c r="E10" s="5">
        <f>$C10/((1+'How much will I make'!$C$5/12)^(Calculations!$B$1*12-Calculations!$A10))</f>
        <v>2000</v>
      </c>
      <c r="F10" s="5">
        <f t="shared" si="11"/>
        <v>12000</v>
      </c>
      <c r="G10" s="5">
        <f t="shared" si="1"/>
        <v>168125.02240282611</v>
      </c>
      <c r="H10" s="5">
        <f t="shared" si="12"/>
        <v>1030000.7334829518</v>
      </c>
      <c r="I10" s="5">
        <f>G10/((1+'How much will I make'!$C$5/12)^(Calculations!$B$1*12-Calculations!$A10))</f>
        <v>18253.018511107515</v>
      </c>
      <c r="J10" s="5">
        <f t="shared" si="13"/>
        <v>110660.49601619445</v>
      </c>
      <c r="K10" s="5">
        <f t="shared" si="2"/>
        <v>1520467.0855940911</v>
      </c>
      <c r="L10" s="5">
        <f t="shared" si="14"/>
        <v>9412686.3198787477</v>
      </c>
      <c r="M10" s="5">
        <f>K10/((1+'How much will I make'!$C$5/12)^(Calculations!$B$1*12-Calculations!$A10))</f>
        <v>165074.26117917424</v>
      </c>
      <c r="N10" s="5">
        <f t="shared" si="15"/>
        <v>1011223.0212699682</v>
      </c>
      <c r="O10" s="5">
        <f t="shared" si="3"/>
        <v>13626809.560688131</v>
      </c>
      <c r="P10" s="5">
        <f t="shared" si="16"/>
        <v>85244216.884311974</v>
      </c>
      <c r="Q10" s="5">
        <f>O10/((1+'How much will I make'!$C$5/12)^(Calculations!$B$1*12-Calculations!$A10))</f>
        <v>1479437.1688624753</v>
      </c>
      <c r="R10" s="5">
        <f t="shared" si="17"/>
        <v>9157494.4407132827</v>
      </c>
      <c r="S10" s="5">
        <f t="shared" si="4"/>
        <v>121036392.86306274</v>
      </c>
      <c r="T10" s="5">
        <f t="shared" si="18"/>
        <v>765109446.97213352</v>
      </c>
      <c r="U10" s="5">
        <f>S10/((1+'How much will I make'!$C$5/12)^(Calculations!$B$1*12-Calculations!$A10))</f>
        <v>13140694.275440754</v>
      </c>
      <c r="V10" s="5">
        <f t="shared" si="19"/>
        <v>82189014.304408982</v>
      </c>
      <c r="W10" s="5">
        <f t="shared" si="5"/>
        <v>1065550690.5542265</v>
      </c>
      <c r="X10" s="5">
        <f t="shared" si="20"/>
        <v>6806457282.1484184</v>
      </c>
      <c r="Y10" s="5">
        <f>W10/((1+'How much will I make'!$C$5/12)^(Calculations!$B$1*12-Calculations!$A10))</f>
        <v>115684840.96679443</v>
      </c>
      <c r="Z10" s="5">
        <f t="shared" si="21"/>
        <v>731122069.9160645</v>
      </c>
      <c r="AA10" s="5">
        <f t="shared" si="6"/>
        <v>9298223099.2946701</v>
      </c>
      <c r="AB10" s="5">
        <f t="shared" si="22"/>
        <v>60019011308.028381</v>
      </c>
      <c r="AC10" s="5">
        <f>AA10/((1+'How much will I make'!$C$5/12)^(Calculations!$B$1*12-Calculations!$A10))</f>
        <v>1009490651.220161</v>
      </c>
      <c r="AD10" s="5">
        <f t="shared" si="23"/>
        <v>6446682251.7506866</v>
      </c>
      <c r="AE10" s="5">
        <f t="shared" si="7"/>
        <v>80431187892.059128</v>
      </c>
      <c r="AF10" s="5">
        <f t="shared" si="24"/>
        <v>524635364119.09497</v>
      </c>
      <c r="AG10" s="5">
        <f>AE10/((1+'How much will I make'!$C$5/12)^(Calculations!$B$1*12-Calculations!$A10))</f>
        <v>8732263291.2222786</v>
      </c>
      <c r="AH10" s="5">
        <f t="shared" si="25"/>
        <v>56348679317.296875</v>
      </c>
    </row>
    <row r="11" spans="1:34" x14ac:dyDescent="0.25">
      <c r="A11">
        <f t="shared" si="8"/>
        <v>7</v>
      </c>
      <c r="B11">
        <f t="shared" si="9"/>
        <v>2000</v>
      </c>
      <c r="C11" s="5">
        <f t="shared" si="0"/>
        <v>18345.174865198314</v>
      </c>
      <c r="D11" s="5">
        <f t="shared" si="10"/>
        <v>130032.62066188335</v>
      </c>
      <c r="E11" s="5">
        <f>$C11/((1+'How much will I make'!$C$5/12)^(Calculations!$B$1*12-Calculations!$A11))</f>
        <v>2000.0000000000002</v>
      </c>
      <c r="F11" s="5">
        <f t="shared" si="11"/>
        <v>14000</v>
      </c>
      <c r="G11" s="5">
        <f t="shared" si="1"/>
        <v>166735.55940776141</v>
      </c>
      <c r="H11" s="5">
        <f t="shared" si="12"/>
        <v>1196736.2928907131</v>
      </c>
      <c r="I11" s="5">
        <f>G11/((1+'How much will I make'!$C$5/12)^(Calculations!$B$1*12-Calculations!$A11))</f>
        <v>18177.592814780615</v>
      </c>
      <c r="J11" s="5">
        <f t="shared" si="13"/>
        <v>128838.08883097506</v>
      </c>
      <c r="K11" s="5">
        <f t="shared" si="2"/>
        <v>1501695.8870065096</v>
      </c>
      <c r="L11" s="5">
        <f t="shared" si="14"/>
        <v>10914382.206885258</v>
      </c>
      <c r="M11" s="5">
        <f>K11/((1+'How much will I make'!$C$5/12)^(Calculations!$B$1*12-Calculations!$A11))</f>
        <v>163715.62528469539</v>
      </c>
      <c r="N11" s="5">
        <f t="shared" si="15"/>
        <v>1174938.6465546635</v>
      </c>
      <c r="O11" s="5">
        <f t="shared" si="3"/>
        <v>13403419.24002111</v>
      </c>
      <c r="P11" s="5">
        <f t="shared" si="16"/>
        <v>98647636.124333084</v>
      </c>
      <c r="Q11" s="5">
        <f>O11/((1+'How much will I make'!$C$5/12)^(Calculations!$B$1*12-Calculations!$A11))</f>
        <v>1461247.3676059688</v>
      </c>
      <c r="R11" s="5">
        <f t="shared" si="17"/>
        <v>10618741.808319252</v>
      </c>
      <c r="S11" s="5">
        <f t="shared" si="4"/>
        <v>118566262.39646964</v>
      </c>
      <c r="T11" s="5">
        <f t="shared" si="18"/>
        <v>883675709.36860311</v>
      </c>
      <c r="U11" s="5">
        <f>S11/((1+'How much will I make'!$C$5/12)^(Calculations!$B$1*12-Calculations!$A11))</f>
        <v>12926152.328086618</v>
      </c>
      <c r="V11" s="5">
        <f t="shared" si="19"/>
        <v>95115166.632495597</v>
      </c>
      <c r="W11" s="5">
        <f t="shared" si="5"/>
        <v>1039561649.3211966</v>
      </c>
      <c r="X11" s="5">
        <f t="shared" si="20"/>
        <v>7846018931.469615</v>
      </c>
      <c r="Y11" s="5">
        <f>W11/((1+'How much will I make'!$C$5/12)^(Calculations!$B$1*12-Calculations!$A11))</f>
        <v>113333523.06096525</v>
      </c>
      <c r="Z11" s="5">
        <f t="shared" si="21"/>
        <v>844455592.9770298</v>
      </c>
      <c r="AA11" s="5">
        <f t="shared" si="6"/>
        <v>9034710703.7681007</v>
      </c>
      <c r="AB11" s="5">
        <f t="shared" si="22"/>
        <v>69053722011.796478</v>
      </c>
      <c r="AC11" s="5">
        <f>AA11/((1+'How much will I make'!$C$5/12)^(Calculations!$B$1*12-Calculations!$A11))</f>
        <v>984968611.10954964</v>
      </c>
      <c r="AD11" s="5">
        <f t="shared" si="23"/>
        <v>7431650862.8602362</v>
      </c>
      <c r="AE11" s="5">
        <f t="shared" si="7"/>
        <v>77836633443.928192</v>
      </c>
      <c r="AF11" s="5">
        <f t="shared" si="24"/>
        <v>602471997563.02319</v>
      </c>
      <c r="AG11" s="5">
        <f>AE11/((1+'How much will I make'!$C$5/12)^(Calculations!$B$1*12-Calculations!$A11))</f>
        <v>8485788117.6797132</v>
      </c>
      <c r="AH11" s="5">
        <f t="shared" si="25"/>
        <v>64834467434.976585</v>
      </c>
    </row>
    <row r="12" spans="1:34" x14ac:dyDescent="0.25">
      <c r="A12">
        <f t="shared" si="8"/>
        <v>8</v>
      </c>
      <c r="B12">
        <f t="shared" si="9"/>
        <v>2000</v>
      </c>
      <c r="C12" s="5">
        <f t="shared" si="0"/>
        <v>18269.053807666372</v>
      </c>
      <c r="D12" s="5">
        <f t="shared" si="10"/>
        <v>148301.67446954973</v>
      </c>
      <c r="E12" s="5">
        <f>$C12/((1+'How much will I make'!$C$5/12)^(Calculations!$B$1*12-Calculations!$A12))</f>
        <v>2000.0000000000002</v>
      </c>
      <c r="F12" s="5">
        <f t="shared" si="11"/>
        <v>16000</v>
      </c>
      <c r="G12" s="5">
        <f t="shared" si="1"/>
        <v>165357.57957794523</v>
      </c>
      <c r="H12" s="5">
        <f t="shared" si="12"/>
        <v>1362093.8724686583</v>
      </c>
      <c r="I12" s="5">
        <f>G12/((1+'How much will I make'!$C$5/12)^(Calculations!$B$1*12-Calculations!$A12))</f>
        <v>18102.478794884832</v>
      </c>
      <c r="J12" s="5">
        <f t="shared" si="13"/>
        <v>146940.5676258599</v>
      </c>
      <c r="K12" s="5">
        <f t="shared" si="2"/>
        <v>1483156.4316113677</v>
      </c>
      <c r="L12" s="5">
        <f t="shared" si="14"/>
        <v>12397538.638496626</v>
      </c>
      <c r="M12" s="5">
        <f>K12/((1+'How much will I make'!$C$5/12)^(Calculations!$B$1*12-Calculations!$A12))</f>
        <v>162368.17157864853</v>
      </c>
      <c r="N12" s="5">
        <f t="shared" si="15"/>
        <v>1337306.818133312</v>
      </c>
      <c r="O12" s="5">
        <f t="shared" si="3"/>
        <v>13183691.055758471</v>
      </c>
      <c r="P12" s="5">
        <f t="shared" si="16"/>
        <v>111831327.18009156</v>
      </c>
      <c r="Q12" s="5">
        <f>O12/((1+'How much will I make'!$C$5/12)^(Calculations!$B$1*12-Calculations!$A12))</f>
        <v>1443281.2114468792</v>
      </c>
      <c r="R12" s="5">
        <f t="shared" si="17"/>
        <v>12062023.019766131</v>
      </c>
      <c r="S12" s="5">
        <f t="shared" si="4"/>
        <v>116146542.75572535</v>
      </c>
      <c r="T12" s="5">
        <f t="shared" si="18"/>
        <v>999822252.12432849</v>
      </c>
      <c r="U12" s="5">
        <f>S12/((1+'How much will I make'!$C$5/12)^(Calculations!$B$1*12-Calculations!$A12))</f>
        <v>12715113.106403569</v>
      </c>
      <c r="V12" s="5">
        <f t="shared" si="19"/>
        <v>107830279.73889917</v>
      </c>
      <c r="W12" s="5">
        <f t="shared" si="5"/>
        <v>1014206487.1426308</v>
      </c>
      <c r="X12" s="5">
        <f t="shared" si="20"/>
        <v>8860225418.6122456</v>
      </c>
      <c r="Y12" s="5">
        <f>W12/((1+'How much will I make'!$C$5/12)^(Calculations!$B$1*12-Calculations!$A12))</f>
        <v>111029996.16948222</v>
      </c>
      <c r="Z12" s="5">
        <f t="shared" si="21"/>
        <v>955485589.14651203</v>
      </c>
      <c r="AA12" s="5">
        <f t="shared" si="6"/>
        <v>8778666270.8677902</v>
      </c>
      <c r="AB12" s="5">
        <f t="shared" si="22"/>
        <v>77832388282.664276</v>
      </c>
      <c r="AC12" s="5">
        <f>AA12/((1+'How much will I make'!$C$5/12)^(Calculations!$B$1*12-Calculations!$A12))</f>
        <v>961042248.08664548</v>
      </c>
      <c r="AD12" s="5">
        <f t="shared" si="23"/>
        <v>8392693110.9468813</v>
      </c>
      <c r="AE12" s="5">
        <f t="shared" si="7"/>
        <v>75325774300.575653</v>
      </c>
      <c r="AF12" s="5">
        <f t="shared" si="24"/>
        <v>677797771863.59888</v>
      </c>
      <c r="AG12" s="5">
        <f>AE12/((1+'How much will I make'!$C$5/12)^(Calculations!$B$1*12-Calculations!$A12))</f>
        <v>8246269904.680687</v>
      </c>
      <c r="AH12" s="5">
        <f t="shared" si="25"/>
        <v>73080737339.657272</v>
      </c>
    </row>
    <row r="13" spans="1:34" x14ac:dyDescent="0.25">
      <c r="A13">
        <f t="shared" si="8"/>
        <v>9</v>
      </c>
      <c r="B13">
        <f t="shared" si="9"/>
        <v>2000</v>
      </c>
      <c r="C13" s="5">
        <f t="shared" si="0"/>
        <v>18193.24860514493</v>
      </c>
      <c r="D13" s="5">
        <f t="shared" si="10"/>
        <v>166494.92307469467</v>
      </c>
      <c r="E13" s="5">
        <f>$C13/((1+'How much will I make'!$C$5/12)^(Calculations!$B$1*12-Calculations!$A13))</f>
        <v>2000</v>
      </c>
      <c r="F13" s="5">
        <f t="shared" si="11"/>
        <v>18000</v>
      </c>
      <c r="G13" s="5">
        <f t="shared" si="1"/>
        <v>163990.98801118534</v>
      </c>
      <c r="H13" s="5">
        <f t="shared" si="12"/>
        <v>1526084.8604798436</v>
      </c>
      <c r="I13" s="5">
        <f>G13/((1+'How much will I make'!$C$5/12)^(Calculations!$B$1*12-Calculations!$A13))</f>
        <v>18027.675163501011</v>
      </c>
      <c r="J13" s="5">
        <f t="shared" si="13"/>
        <v>164968.2427893609</v>
      </c>
      <c r="K13" s="5">
        <f t="shared" si="2"/>
        <v>1464845.8583815978</v>
      </c>
      <c r="L13" s="5">
        <f t="shared" si="14"/>
        <v>13862384.496878223</v>
      </c>
      <c r="M13" s="5">
        <f>K13/((1+'How much will I make'!$C$5/12)^(Calculations!$B$1*12-Calculations!$A13))</f>
        <v>161031.8080265609</v>
      </c>
      <c r="N13" s="5">
        <f t="shared" si="15"/>
        <v>1498338.6261598729</v>
      </c>
      <c r="O13" s="5">
        <f t="shared" si="3"/>
        <v>12967564.972877182</v>
      </c>
      <c r="P13" s="5">
        <f t="shared" si="16"/>
        <v>124798892.15296873</v>
      </c>
      <c r="Q13" s="5">
        <f>O13/((1+'How much will I make'!$C$5/12)^(Calculations!$B$1*12-Calculations!$A13))</f>
        <v>1425535.9506504012</v>
      </c>
      <c r="R13" s="5">
        <f t="shared" si="17"/>
        <v>13487558.970416533</v>
      </c>
      <c r="S13" s="5">
        <f t="shared" si="4"/>
        <v>113776205.14846566</v>
      </c>
      <c r="T13" s="5">
        <f t="shared" si="18"/>
        <v>1113598457.2727942</v>
      </c>
      <c r="U13" s="5">
        <f>S13/((1+'How much will I make'!$C$5/12)^(Calculations!$B$1*12-Calculations!$A13))</f>
        <v>12507519.423033718</v>
      </c>
      <c r="V13" s="5">
        <f t="shared" si="19"/>
        <v>120337799.16193289</v>
      </c>
      <c r="W13" s="5">
        <f t="shared" si="5"/>
        <v>989469743.5537864</v>
      </c>
      <c r="X13" s="5">
        <f t="shared" si="20"/>
        <v>9849695162.1660328</v>
      </c>
      <c r="Y13" s="5">
        <f>W13/((1+'How much will I make'!$C$5/12)^(Calculations!$B$1*12-Calculations!$A13))</f>
        <v>108773288.93026514</v>
      </c>
      <c r="Z13" s="5">
        <f t="shared" si="21"/>
        <v>1064258878.0767772</v>
      </c>
      <c r="AA13" s="5">
        <f t="shared" si="6"/>
        <v>8529878157.9282207</v>
      </c>
      <c r="AB13" s="5">
        <f t="shared" si="22"/>
        <v>86362266440.592499</v>
      </c>
      <c r="AC13" s="5">
        <f>AA13/((1+'How much will I make'!$C$5/12)^(Calculations!$B$1*12-Calculations!$A13))</f>
        <v>937697092.26267898</v>
      </c>
      <c r="AD13" s="5">
        <f t="shared" si="23"/>
        <v>9330390203.2095604</v>
      </c>
      <c r="AE13" s="5">
        <f t="shared" si="7"/>
        <v>72895910613.460297</v>
      </c>
      <c r="AF13" s="5">
        <f t="shared" si="24"/>
        <v>750693682477.0592</v>
      </c>
      <c r="AG13" s="5">
        <f>AE13/((1+'How much will I make'!$C$5/12)^(Calculations!$B$1*12-Calculations!$A13))</f>
        <v>8013512286.40341</v>
      </c>
      <c r="AH13" s="5">
        <f t="shared" si="25"/>
        <v>81094249626.060684</v>
      </c>
    </row>
    <row r="14" spans="1:34" x14ac:dyDescent="0.25">
      <c r="A14">
        <f t="shared" si="8"/>
        <v>10</v>
      </c>
      <c r="B14">
        <f t="shared" si="9"/>
        <v>2000</v>
      </c>
      <c r="C14" s="5">
        <f t="shared" si="0"/>
        <v>18117.757947032296</v>
      </c>
      <c r="D14" s="5">
        <f t="shared" si="10"/>
        <v>184612.68102172698</v>
      </c>
      <c r="E14" s="5">
        <f>$C14/((1+'How much will I make'!$C$5/12)^(Calculations!$B$1*12-Calculations!$A14))</f>
        <v>2000</v>
      </c>
      <c r="F14" s="5">
        <f t="shared" si="11"/>
        <v>20000</v>
      </c>
      <c r="G14" s="5">
        <f t="shared" si="1"/>
        <v>162635.69058960534</v>
      </c>
      <c r="H14" s="5">
        <f t="shared" si="12"/>
        <v>1688720.5510694489</v>
      </c>
      <c r="I14" s="5">
        <f>G14/((1+'How much will I make'!$C$5/12)^(Calculations!$B$1*12-Calculations!$A14))</f>
        <v>17953.180638032005</v>
      </c>
      <c r="J14" s="5">
        <f t="shared" si="13"/>
        <v>182921.4234273929</v>
      </c>
      <c r="K14" s="5">
        <f t="shared" si="2"/>
        <v>1446761.3416114547</v>
      </c>
      <c r="L14" s="5">
        <f t="shared" si="14"/>
        <v>15309145.838489678</v>
      </c>
      <c r="M14" s="5">
        <f>K14/((1+'How much will I make'!$C$5/12)^(Calculations!$B$1*12-Calculations!$A14))</f>
        <v>159706.4433514452</v>
      </c>
      <c r="N14" s="5">
        <f t="shared" si="15"/>
        <v>1658045.0695113181</v>
      </c>
      <c r="O14" s="5">
        <f t="shared" si="3"/>
        <v>12754981.940534936</v>
      </c>
      <c r="P14" s="5">
        <f t="shared" si="16"/>
        <v>137553874.09350368</v>
      </c>
      <c r="Q14" s="5">
        <f>O14/((1+'How much will I make'!$C$5/12)^(Calculations!$B$1*12-Calculations!$A14))</f>
        <v>1408008.8692899458</v>
      </c>
      <c r="R14" s="5">
        <f t="shared" si="17"/>
        <v>14895567.839706479</v>
      </c>
      <c r="S14" s="5">
        <f t="shared" si="4"/>
        <v>111454241.77808882</v>
      </c>
      <c r="T14" s="5">
        <f t="shared" si="18"/>
        <v>1225052699.0508831</v>
      </c>
      <c r="U14" s="5">
        <f>S14/((1+'How much will I make'!$C$5/12)^(Calculations!$B$1*12-Calculations!$A14))</f>
        <v>12303315.024290312</v>
      </c>
      <c r="V14" s="5">
        <f t="shared" si="19"/>
        <v>132641114.18622319</v>
      </c>
      <c r="W14" s="5">
        <f t="shared" si="5"/>
        <v>965336335.17442572</v>
      </c>
      <c r="X14" s="5">
        <f t="shared" si="20"/>
        <v>10815031497.340458</v>
      </c>
      <c r="Y14" s="5">
        <f>W14/((1+'How much will I make'!$C$5/12)^(Calculations!$B$1*12-Calculations!$A14))</f>
        <v>106562449.72436544</v>
      </c>
      <c r="Z14" s="5">
        <f t="shared" si="21"/>
        <v>1170821327.8011427</v>
      </c>
      <c r="AA14" s="5">
        <f t="shared" si="6"/>
        <v>8288140720.2541418</v>
      </c>
      <c r="AB14" s="5">
        <f t="shared" si="22"/>
        <v>94650407160.846634</v>
      </c>
      <c r="AC14" s="5">
        <f>AA14/((1+'How much will I make'!$C$5/12)^(Calculations!$B$1*12-Calculations!$A14))</f>
        <v>914919025.24415243</v>
      </c>
      <c r="AD14" s="5">
        <f t="shared" si="23"/>
        <v>10245309228.453712</v>
      </c>
      <c r="AE14" s="5">
        <f t="shared" si="7"/>
        <v>70544429625.929321</v>
      </c>
      <c r="AF14" s="5">
        <f t="shared" si="24"/>
        <v>821238112102.98853</v>
      </c>
      <c r="AG14" s="5">
        <f>AE14/((1+'How much will I make'!$C$5/12)^(Calculations!$B$1*12-Calculations!$A14))</f>
        <v>7787324439.6097651</v>
      </c>
      <c r="AH14" s="5">
        <f t="shared" si="25"/>
        <v>88881574065.670456</v>
      </c>
    </row>
    <row r="15" spans="1:34" x14ac:dyDescent="0.25">
      <c r="A15">
        <f t="shared" si="8"/>
        <v>11</v>
      </c>
      <c r="B15">
        <f t="shared" si="9"/>
        <v>2000</v>
      </c>
      <c r="C15" s="5">
        <f t="shared" si="0"/>
        <v>18042.580528164941</v>
      </c>
      <c r="D15" s="5">
        <f t="shared" si="10"/>
        <v>202655.26154989193</v>
      </c>
      <c r="E15" s="5">
        <f>$C15/((1+'How much will I make'!$C$5/12)^(Calculations!$B$1*12-Calculations!$A15))</f>
        <v>2000</v>
      </c>
      <c r="F15" s="5">
        <f t="shared" si="11"/>
        <v>22000</v>
      </c>
      <c r="G15" s="5">
        <f t="shared" si="1"/>
        <v>161291.59397316229</v>
      </c>
      <c r="H15" s="5">
        <f t="shared" si="12"/>
        <v>1850012.1450426113</v>
      </c>
      <c r="I15" s="5">
        <f>G15/((1+'How much will I make'!$C$5/12)^(Calculations!$B$1*12-Calculations!$A15))</f>
        <v>17878.99394118063</v>
      </c>
      <c r="J15" s="5">
        <f t="shared" si="13"/>
        <v>200800.41736857354</v>
      </c>
      <c r="K15" s="5">
        <f t="shared" si="2"/>
        <v>1428900.0904804491</v>
      </c>
      <c r="L15" s="5">
        <f t="shared" si="14"/>
        <v>16738045.928970126</v>
      </c>
      <c r="M15" s="5">
        <f>K15/((1+'How much will I make'!$C$5/12)^(Calculations!$B$1*12-Calculations!$A15))</f>
        <v>158391.98702756502</v>
      </c>
      <c r="N15" s="5">
        <f t="shared" si="15"/>
        <v>1816437.0565388831</v>
      </c>
      <c r="O15" s="5">
        <f t="shared" si="3"/>
        <v>12545883.875936002</v>
      </c>
      <c r="P15" s="5">
        <f t="shared" si="16"/>
        <v>150099757.96943969</v>
      </c>
      <c r="Q15" s="5">
        <f>O15/((1+'How much will I make'!$C$5/12)^(Calculations!$B$1*12-Calculations!$A15))</f>
        <v>1390697.2848314629</v>
      </c>
      <c r="R15" s="5">
        <f t="shared" si="17"/>
        <v>16286265.124537941</v>
      </c>
      <c r="S15" s="5">
        <f t="shared" si="4"/>
        <v>109179665.4152707</v>
      </c>
      <c r="T15" s="5">
        <f t="shared" si="18"/>
        <v>1334232364.4661539</v>
      </c>
      <c r="U15" s="5">
        <f>S15/((1+'How much will I make'!$C$5/12)^(Calculations!$B$1*12-Calculations!$A15))</f>
        <v>12102444.574914146</v>
      </c>
      <c r="V15" s="5">
        <f t="shared" si="19"/>
        <v>144743558.76113734</v>
      </c>
      <c r="W15" s="5">
        <f t="shared" si="5"/>
        <v>941791546.51163483</v>
      </c>
      <c r="X15" s="5">
        <f t="shared" si="20"/>
        <v>11756823043.852093</v>
      </c>
      <c r="Y15" s="5">
        <f>W15/((1+'How much will I make'!$C$5/12)^(Calculations!$B$1*12-Calculations!$A15))</f>
        <v>104396546.27468322</v>
      </c>
      <c r="Z15" s="5">
        <f t="shared" si="21"/>
        <v>1275217874.0758259</v>
      </c>
      <c r="AA15" s="5">
        <f t="shared" si="6"/>
        <v>8053254141.1376286</v>
      </c>
      <c r="AB15" s="5">
        <f t="shared" si="22"/>
        <v>102703661301.98427</v>
      </c>
      <c r="AC15" s="5">
        <f>AA15/((1+'How much will I make'!$C$5/12)^(Calculations!$B$1*12-Calculations!$A15))</f>
        <v>892694271.59449708</v>
      </c>
      <c r="AD15" s="5">
        <f t="shared" si="23"/>
        <v>11138003500.04821</v>
      </c>
      <c r="AE15" s="5">
        <f t="shared" si="7"/>
        <v>68268802863.802567</v>
      </c>
      <c r="AF15" s="5">
        <f t="shared" si="24"/>
        <v>889506914966.79114</v>
      </c>
      <c r="AG15" s="5">
        <f>AE15/((1+'How much will I make'!$C$5/12)^(Calculations!$B$1*12-Calculations!$A15))</f>
        <v>7567520927.2014256</v>
      </c>
      <c r="AH15" s="5">
        <f t="shared" si="25"/>
        <v>96449094992.871887</v>
      </c>
    </row>
    <row r="16" spans="1:34" x14ac:dyDescent="0.25">
      <c r="A16">
        <f t="shared" si="8"/>
        <v>12</v>
      </c>
      <c r="B16">
        <f t="shared" si="9"/>
        <v>2000</v>
      </c>
      <c r="C16" s="5">
        <f t="shared" si="0"/>
        <v>17967.715048794962</v>
      </c>
      <c r="D16" s="5">
        <f t="shared" si="10"/>
        <v>220622.97659868689</v>
      </c>
      <c r="E16" s="5">
        <f>$C16/((1+'How much will I make'!$C$5/12)^(Calculations!$B$1*12-Calculations!$A16))</f>
        <v>2000</v>
      </c>
      <c r="F16" s="5">
        <f t="shared" si="11"/>
        <v>24000</v>
      </c>
      <c r="G16" s="5">
        <f t="shared" si="1"/>
        <v>159958.60559321882</v>
      </c>
      <c r="H16" s="5">
        <f t="shared" si="12"/>
        <v>2009970.7506358302</v>
      </c>
      <c r="I16" s="5">
        <f>G16/((1+'How much will I make'!$C$5/12)^(Calculations!$B$1*12-Calculations!$A16))</f>
        <v>17805.113800927818</v>
      </c>
      <c r="J16" s="5">
        <f t="shared" si="13"/>
        <v>218605.53116950137</v>
      </c>
      <c r="K16" s="5">
        <f t="shared" si="2"/>
        <v>1411259.3486226657</v>
      </c>
      <c r="L16" s="5">
        <f t="shared" si="14"/>
        <v>18149305.277592793</v>
      </c>
      <c r="M16" s="5">
        <f>K16/((1+'How much will I make'!$C$5/12)^(Calculations!$B$1*12-Calculations!$A16))</f>
        <v>157088.3492742517</v>
      </c>
      <c r="N16" s="5">
        <f t="shared" si="15"/>
        <v>1973525.4058131347</v>
      </c>
      <c r="O16" s="5">
        <f t="shared" si="3"/>
        <v>12340213.648461642</v>
      </c>
      <c r="P16" s="5">
        <f t="shared" si="16"/>
        <v>162439971.61790133</v>
      </c>
      <c r="Q16" s="5">
        <f>O16/((1+'How much will I make'!$C$5/12)^(Calculations!$B$1*12-Calculations!$A16))</f>
        <v>1373598.5477228793</v>
      </c>
      <c r="R16" s="5">
        <f t="shared" si="17"/>
        <v>17659863.672260821</v>
      </c>
      <c r="S16" s="5">
        <f t="shared" si="4"/>
        <v>106951508.97822437</v>
      </c>
      <c r="T16" s="5">
        <f t="shared" si="18"/>
        <v>1441183873.4443781</v>
      </c>
      <c r="U16" s="5">
        <f>S16/((1+'How much will I make'!$C$5/12)^(Calculations!$B$1*12-Calculations!$A16))</f>
        <v>11904853.643078815</v>
      </c>
      <c r="V16" s="5">
        <f t="shared" si="19"/>
        <v>156648412.40421614</v>
      </c>
      <c r="W16" s="5">
        <f t="shared" si="5"/>
        <v>918821020.98696101</v>
      </c>
      <c r="X16" s="5">
        <f t="shared" si="20"/>
        <v>12675644064.839054</v>
      </c>
      <c r="Y16" s="5">
        <f>W16/((1+'How much will I make'!$C$5/12)^(Calculations!$B$1*12-Calculations!$A16))</f>
        <v>102274665.25284009</v>
      </c>
      <c r="Z16" s="5">
        <f t="shared" si="21"/>
        <v>1377492539.328666</v>
      </c>
      <c r="AA16" s="5">
        <f t="shared" si="6"/>
        <v>7825024266.6924334</v>
      </c>
      <c r="AB16" s="5">
        <f t="shared" si="22"/>
        <v>110528685568.6767</v>
      </c>
      <c r="AC16" s="5">
        <f>AA16/((1+'How much will I make'!$C$5/12)^(Calculations!$B$1*12-Calculations!$A16))</f>
        <v>871009390.50313282</v>
      </c>
      <c r="AD16" s="5">
        <f t="shared" si="23"/>
        <v>12009012890.551342</v>
      </c>
      <c r="AE16" s="5">
        <f t="shared" si="7"/>
        <v>66066583416.58313</v>
      </c>
      <c r="AF16" s="5">
        <f t="shared" si="24"/>
        <v>955573498383.37427</v>
      </c>
      <c r="AG16" s="5">
        <f>AE16/((1+'How much will I make'!$C$5/12)^(Calculations!$B$1*12-Calculations!$A16))</f>
        <v>7353921546.1917076</v>
      </c>
      <c r="AH16" s="5">
        <f t="shared" si="25"/>
        <v>103803016539.0636</v>
      </c>
    </row>
    <row r="17" spans="1:34" x14ac:dyDescent="0.25">
      <c r="A17">
        <f t="shared" si="8"/>
        <v>13</v>
      </c>
      <c r="B17">
        <f>B16*(1+'How much will I make'!$C$4)</f>
        <v>2100</v>
      </c>
      <c r="C17" s="5">
        <f t="shared" si="0"/>
        <v>18787.818225295981</v>
      </c>
      <c r="D17" s="5">
        <f t="shared" si="10"/>
        <v>239410.79482398287</v>
      </c>
      <c r="E17" s="5">
        <f>$C17/((1+'How much will I make'!$C$5/12)^(Calculations!$B$1*12-Calculations!$A17))</f>
        <v>2100</v>
      </c>
      <c r="F17" s="5">
        <f t="shared" si="11"/>
        <v>26100</v>
      </c>
      <c r="G17" s="5">
        <f t="shared" si="1"/>
        <v>166568.46532847578</v>
      </c>
      <c r="H17" s="5">
        <f t="shared" si="12"/>
        <v>2176539.2159643061</v>
      </c>
      <c r="I17" s="5">
        <f>G17/((1+'How much will I make'!$C$5/12)^(Calculations!$B$1*12-Calculations!$A17))</f>
        <v>18618.115898036292</v>
      </c>
      <c r="J17" s="5">
        <f t="shared" si="13"/>
        <v>237223.64706753765</v>
      </c>
      <c r="K17" s="5">
        <f t="shared" si="2"/>
        <v>1463528.2133864679</v>
      </c>
      <c r="L17" s="5">
        <f t="shared" si="14"/>
        <v>19612833.490979262</v>
      </c>
      <c r="M17" s="5">
        <f>K17/((1+'How much will I make'!$C$5/12)^(Calculations!$B$1*12-Calculations!$A17))</f>
        <v>163585.21310226081</v>
      </c>
      <c r="N17" s="5">
        <f t="shared" si="15"/>
        <v>2137110.6189153953</v>
      </c>
      <c r="O17" s="5">
        <f t="shared" si="3"/>
        <v>12744810.817263663</v>
      </c>
      <c r="P17" s="5">
        <f t="shared" si="16"/>
        <v>175184782.43516499</v>
      </c>
      <c r="Q17" s="5">
        <f>O17/((1+'How much will I make'!$C$5/12)^(Calculations!$B$1*12-Calculations!$A17))</f>
        <v>1424545.5430380104</v>
      </c>
      <c r="R17" s="5">
        <f t="shared" si="17"/>
        <v>19084409.215298831</v>
      </c>
      <c r="S17" s="5">
        <f t="shared" si="4"/>
        <v>110007266.37760222</v>
      </c>
      <c r="T17" s="5">
        <f t="shared" si="18"/>
        <v>1551191139.8219805</v>
      </c>
      <c r="U17" s="5">
        <f>S17/((1+'How much will I make'!$C$5/12)^(Calculations!$B$1*12-Calculations!$A17))</f>
        <v>12296013.119922832</v>
      </c>
      <c r="V17" s="5">
        <f t="shared" si="19"/>
        <v>168944425.52413899</v>
      </c>
      <c r="W17" s="5">
        <f t="shared" si="5"/>
        <v>941231289.79152107</v>
      </c>
      <c r="X17" s="5">
        <f t="shared" si="20"/>
        <v>13616875354.630575</v>
      </c>
      <c r="Y17" s="5">
        <f>W17/((1+'How much will I make'!$C$5/12)^(Calculations!$B$1*12-Calculations!$A17))</f>
        <v>105205707.48874463</v>
      </c>
      <c r="Z17" s="5">
        <f t="shared" si="21"/>
        <v>1482698246.8174107</v>
      </c>
      <c r="AA17" s="5">
        <f t="shared" si="6"/>
        <v>7983425567.6376266</v>
      </c>
      <c r="AB17" s="5">
        <f t="shared" si="22"/>
        <v>118512111136.31433</v>
      </c>
      <c r="AC17" s="5">
        <f>AA17/((1+'How much will I make'!$C$5/12)^(Calculations!$B$1*12-Calculations!$A17))</f>
        <v>892343831.03974807</v>
      </c>
      <c r="AD17" s="5">
        <f t="shared" si="23"/>
        <v>12901356721.591089</v>
      </c>
      <c r="AE17" s="5">
        <f t="shared" si="7"/>
        <v>67132173471.689285</v>
      </c>
      <c r="AF17" s="5">
        <f t="shared" si="24"/>
        <v>1022705671855.0636</v>
      </c>
      <c r="AG17" s="5">
        <f>AE17/((1+'How much will I make'!$C$5/12)^(Calculations!$B$1*12-Calculations!$A17))</f>
        <v>7503668738.9669781</v>
      </c>
      <c r="AH17" s="5">
        <f t="shared" si="25"/>
        <v>111306685278.03058</v>
      </c>
    </row>
    <row r="18" spans="1:34" x14ac:dyDescent="0.25">
      <c r="A18">
        <f t="shared" si="8"/>
        <v>14</v>
      </c>
      <c r="B18">
        <f>B17</f>
        <v>2100</v>
      </c>
      <c r="C18" s="5">
        <f t="shared" si="0"/>
        <v>18709.860473323792</v>
      </c>
      <c r="D18" s="5">
        <f t="shared" si="10"/>
        <v>258120.65529730666</v>
      </c>
      <c r="E18" s="5">
        <f>$C18/((1+'How much will I make'!$C$5/12)^(Calculations!$B$1*12-Calculations!$A18))</f>
        <v>2100</v>
      </c>
      <c r="F18" s="5">
        <f t="shared" si="11"/>
        <v>28200</v>
      </c>
      <c r="G18" s="5">
        <f t="shared" si="1"/>
        <v>165191.86644146359</v>
      </c>
      <c r="H18" s="5">
        <f t="shared" si="12"/>
        <v>2341731.0824057697</v>
      </c>
      <c r="I18" s="5">
        <f>G18/((1+'How much will I make'!$C$5/12)^(Calculations!$B$1*12-Calculations!$A18))</f>
        <v>18541.181534821273</v>
      </c>
      <c r="J18" s="5">
        <f t="shared" si="13"/>
        <v>255764.82860235893</v>
      </c>
      <c r="K18" s="5">
        <f t="shared" si="2"/>
        <v>1445459.9638384872</v>
      </c>
      <c r="L18" s="5">
        <f t="shared" si="14"/>
        <v>21058293.45481775</v>
      </c>
      <c r="M18" s="5">
        <f>K18/((1+'How much will I make'!$C$5/12)^(Calculations!$B$1*12-Calculations!$A18))</f>
        <v>162238.83274750979</v>
      </c>
      <c r="N18" s="5">
        <f t="shared" si="15"/>
        <v>2299349.451662905</v>
      </c>
      <c r="O18" s="5">
        <f t="shared" si="3"/>
        <v>12535879.492390493</v>
      </c>
      <c r="P18" s="5">
        <f t="shared" si="16"/>
        <v>187720661.92755547</v>
      </c>
      <c r="Q18" s="5">
        <f>O18/((1+'How much will I make'!$C$5/12)^(Calculations!$B$1*12-Calculations!$A18))</f>
        <v>1407030.6388203308</v>
      </c>
      <c r="R18" s="5">
        <f t="shared" si="17"/>
        <v>20491439.854119163</v>
      </c>
      <c r="S18" s="5">
        <f t="shared" si="4"/>
        <v>107762220.12499811</v>
      </c>
      <c r="T18" s="5">
        <f t="shared" si="18"/>
        <v>1658953359.9469786</v>
      </c>
      <c r="U18" s="5">
        <f>S18/((1+'How much will I make'!$C$5/12)^(Calculations!$B$1*12-Calculations!$A18))</f>
        <v>12095261.885311851</v>
      </c>
      <c r="V18" s="5">
        <f t="shared" si="19"/>
        <v>181039687.40945083</v>
      </c>
      <c r="W18" s="5">
        <f t="shared" si="5"/>
        <v>918274429.06489849</v>
      </c>
      <c r="X18" s="5">
        <f t="shared" si="20"/>
        <v>14535149783.695473</v>
      </c>
      <c r="Y18" s="5">
        <f>W18/((1+'How much will I make'!$C$5/12)^(Calculations!$B$1*12-Calculations!$A18))</f>
        <v>103067380.10076204</v>
      </c>
      <c r="Z18" s="5">
        <f t="shared" si="21"/>
        <v>1585765626.9181728</v>
      </c>
      <c r="AA18" s="5">
        <f t="shared" si="6"/>
        <v>7757174640.6195564</v>
      </c>
      <c r="AB18" s="5">
        <f t="shared" si="22"/>
        <v>126269285776.93388</v>
      </c>
      <c r="AC18" s="5">
        <f>AA18/((1+'How much will I make'!$C$5/12)^(Calculations!$B$1*12-Calculations!$A18))</f>
        <v>870667462.67441034</v>
      </c>
      <c r="AD18" s="5">
        <f t="shared" si="23"/>
        <v>13772024184.265499</v>
      </c>
      <c r="AE18" s="5">
        <f t="shared" si="7"/>
        <v>64966619488.731575</v>
      </c>
      <c r="AF18" s="5">
        <f t="shared" si="24"/>
        <v>1087672291343.7952</v>
      </c>
      <c r="AG18" s="5">
        <f>AE18/((1+'How much will I make'!$C$5/12)^(Calculations!$B$1*12-Calculations!$A18))</f>
        <v>7291871637.4638805</v>
      </c>
      <c r="AH18" s="5">
        <f t="shared" si="25"/>
        <v>118598556915.49446</v>
      </c>
    </row>
    <row r="19" spans="1:34" x14ac:dyDescent="0.25">
      <c r="A19">
        <f t="shared" si="8"/>
        <v>15</v>
      </c>
      <c r="B19">
        <f>B18</f>
        <v>2100</v>
      </c>
      <c r="C19" s="5">
        <f t="shared" si="0"/>
        <v>18632.226197500873</v>
      </c>
      <c r="D19" s="5">
        <f t="shared" si="10"/>
        <v>276752.88149480755</v>
      </c>
      <c r="E19" s="5">
        <f>$C19/((1+'How much will I make'!$C$5/12)^(Calculations!$B$1*12-Calculations!$A19))</f>
        <v>2100</v>
      </c>
      <c r="F19" s="5">
        <f t="shared" si="11"/>
        <v>30300</v>
      </c>
      <c r="G19" s="5">
        <f t="shared" si="1"/>
        <v>163826.64440475727</v>
      </c>
      <c r="H19" s="5">
        <f t="shared" si="12"/>
        <v>2505557.726810527</v>
      </c>
      <c r="I19" s="5">
        <f>G19/((1+'How much will I make'!$C$5/12)^(Calculations!$B$1*12-Calculations!$A19))</f>
        <v>18464.565082198045</v>
      </c>
      <c r="J19" s="5">
        <f t="shared" si="13"/>
        <v>274229.393684557</v>
      </c>
      <c r="K19" s="5">
        <f t="shared" si="2"/>
        <v>1427614.7790997401</v>
      </c>
      <c r="L19" s="5">
        <f t="shared" si="14"/>
        <v>22485908.23391749</v>
      </c>
      <c r="M19" s="5">
        <f>K19/((1+'How much will I make'!$C$5/12)^(Calculations!$B$1*12-Calculations!$A19))</f>
        <v>160903.53371255082</v>
      </c>
      <c r="N19" s="5">
        <f t="shared" si="15"/>
        <v>2460252.985375456</v>
      </c>
      <c r="O19" s="5">
        <f t="shared" si="3"/>
        <v>12330373.271203764</v>
      </c>
      <c r="P19" s="5">
        <f t="shared" si="16"/>
        <v>200051035.19875923</v>
      </c>
      <c r="Q19" s="5">
        <f>O19/((1+'How much will I make'!$C$5/12)^(Calculations!$B$1*12-Calculations!$A19))</f>
        <v>1389731.0817856546</v>
      </c>
      <c r="R19" s="5">
        <f t="shared" si="17"/>
        <v>21881170.935904816</v>
      </c>
      <c r="S19" s="5">
        <f t="shared" si="4"/>
        <v>105562991.14285533</v>
      </c>
      <c r="T19" s="5">
        <f t="shared" si="18"/>
        <v>1764516351.089834</v>
      </c>
      <c r="U19" s="5">
        <f>S19/((1+'How much will I make'!$C$5/12)^(Calculations!$B$1*12-Calculations!$A19))</f>
        <v>11897788.221878193</v>
      </c>
      <c r="V19" s="5">
        <f t="shared" si="19"/>
        <v>192937475.63132903</v>
      </c>
      <c r="W19" s="5">
        <f t="shared" si="5"/>
        <v>895877491.77063274</v>
      </c>
      <c r="X19" s="5">
        <f t="shared" si="20"/>
        <v>15431027275.466106</v>
      </c>
      <c r="Y19" s="5">
        <f>W19/((1+'How much will I make'!$C$5/12)^(Calculations!$B$1*12-Calculations!$A19))</f>
        <v>100972514.65155956</v>
      </c>
      <c r="Z19" s="5">
        <f t="shared" si="21"/>
        <v>1686738141.5697324</v>
      </c>
      <c r="AA19" s="5">
        <f t="shared" si="6"/>
        <v>7537335683.1930914</v>
      </c>
      <c r="AB19" s="5">
        <f t="shared" si="22"/>
        <v>133806621460.12697</v>
      </c>
      <c r="AC19" s="5">
        <f>AA19/((1+'How much will I make'!$C$5/12)^(Calculations!$B$1*12-Calculations!$A19))</f>
        <v>849517645.76733959</v>
      </c>
      <c r="AD19" s="5">
        <f t="shared" si="23"/>
        <v>14621541830.032839</v>
      </c>
      <c r="AE19" s="5">
        <f t="shared" si="7"/>
        <v>62870922085.869255</v>
      </c>
      <c r="AF19" s="5">
        <f t="shared" si="24"/>
        <v>1150543213429.6643</v>
      </c>
      <c r="AG19" s="5">
        <f>AE19/((1+'How much will I make'!$C$5/12)^(Calculations!$B$1*12-Calculations!$A19))</f>
        <v>7086052679.9548187</v>
      </c>
      <c r="AH19" s="5">
        <f t="shared" si="25"/>
        <v>125684609595.44928</v>
      </c>
    </row>
    <row r="20" spans="1:34" x14ac:dyDescent="0.25">
      <c r="A20">
        <f t="shared" si="8"/>
        <v>16</v>
      </c>
      <c r="B20">
        <f>B19</f>
        <v>2100</v>
      </c>
      <c r="C20" s="5">
        <f t="shared" si="0"/>
        <v>18554.91405560253</v>
      </c>
      <c r="D20" s="5">
        <f t="shared" si="10"/>
        <v>295307.79555041005</v>
      </c>
      <c r="E20" s="5">
        <f>$C20/((1+'How much will I make'!$C$5/12)^(Calculations!$B$1*12-Calculations!$A20))</f>
        <v>2100</v>
      </c>
      <c r="F20" s="5">
        <f t="shared" si="11"/>
        <v>32400</v>
      </c>
      <c r="G20" s="5">
        <f t="shared" si="1"/>
        <v>162472.70519480066</v>
      </c>
      <c r="H20" s="5">
        <f t="shared" si="12"/>
        <v>2668030.4320053277</v>
      </c>
      <c r="I20" s="5">
        <f>G20/((1+'How much will I make'!$C$5/12)^(Calculations!$B$1*12-Calculations!$A20))</f>
        <v>18388.265226486488</v>
      </c>
      <c r="J20" s="5">
        <f t="shared" si="13"/>
        <v>292617.65891104349</v>
      </c>
      <c r="K20" s="5">
        <f t="shared" si="2"/>
        <v>1409989.9052836942</v>
      </c>
      <c r="L20" s="5">
        <f t="shared" si="14"/>
        <v>23895898.139201183</v>
      </c>
      <c r="M20" s="5">
        <f>K20/((1+'How much will I make'!$C$5/12)^(Calculations!$B$1*12-Calculations!$A20))</f>
        <v>159579.22479310597</v>
      </c>
      <c r="N20" s="5">
        <f t="shared" si="15"/>
        <v>2619832.2101685619</v>
      </c>
      <c r="O20" s="5">
        <f t="shared" si="3"/>
        <v>12128236.004462717</v>
      </c>
      <c r="P20" s="5">
        <f t="shared" si="16"/>
        <v>212179271.20322195</v>
      </c>
      <c r="Q20" s="5">
        <f>O20/((1+'How much will I make'!$C$5/12)^(Calculations!$B$1*12-Calculations!$A20))</f>
        <v>1372644.2242227162</v>
      </c>
      <c r="R20" s="5">
        <f t="shared" si="17"/>
        <v>23253815.160127532</v>
      </c>
      <c r="S20" s="5">
        <f t="shared" si="4"/>
        <v>103408644.38483787</v>
      </c>
      <c r="T20" s="5">
        <f t="shared" si="18"/>
        <v>1867924995.4746718</v>
      </c>
      <c r="U20" s="5">
        <f>S20/((1+'How much will I make'!$C$5/12)^(Calculations!$B$1*12-Calculations!$A20))</f>
        <v>11703538.61825569</v>
      </c>
      <c r="V20" s="5">
        <f t="shared" si="19"/>
        <v>204641014.24958473</v>
      </c>
      <c r="W20" s="5">
        <f t="shared" si="5"/>
        <v>874026821.23964167</v>
      </c>
      <c r="X20" s="5">
        <f t="shared" si="20"/>
        <v>16305054096.705748</v>
      </c>
      <c r="Y20" s="5">
        <f>W20/((1+'How much will I make'!$C$5/12)^(Calculations!$B$1*12-Calculations!$A20))</f>
        <v>98920227.768397763</v>
      </c>
      <c r="Z20" s="5">
        <f t="shared" si="21"/>
        <v>1785658369.3381302</v>
      </c>
      <c r="AA20" s="5">
        <f t="shared" si="6"/>
        <v>7323726979.6208191</v>
      </c>
      <c r="AB20" s="5">
        <f t="shared" si="22"/>
        <v>141130348439.7478</v>
      </c>
      <c r="AC20" s="5">
        <f>AA20/((1+'How much will I make'!$C$5/12)^(Calculations!$B$1*12-Calculations!$A20))</f>
        <v>828881589.59485376</v>
      </c>
      <c r="AD20" s="5">
        <f t="shared" si="23"/>
        <v>15450423419.627693</v>
      </c>
      <c r="AE20" s="5">
        <f t="shared" si="7"/>
        <v>60842827825.03476</v>
      </c>
      <c r="AF20" s="5">
        <f t="shared" si="24"/>
        <v>1211386041254.699</v>
      </c>
      <c r="AG20" s="5">
        <f>AE20/((1+'How much will I make'!$C$5/12)^(Calculations!$B$1*12-Calculations!$A20))</f>
        <v>6886043128.5044804</v>
      </c>
      <c r="AH20" s="5">
        <f t="shared" si="25"/>
        <v>132570652723.95377</v>
      </c>
    </row>
    <row r="21" spans="1:34" x14ac:dyDescent="0.25">
      <c r="A21">
        <f t="shared" si="8"/>
        <v>17</v>
      </c>
      <c r="B21">
        <f t="shared" si="9"/>
        <v>2100</v>
      </c>
      <c r="C21" s="5">
        <f t="shared" si="0"/>
        <v>18477.922710973471</v>
      </c>
      <c r="D21" s="5">
        <f t="shared" si="10"/>
        <v>313785.71826138353</v>
      </c>
      <c r="E21" s="5">
        <f>$C21/((1+'How much will I make'!$C$5/12)^(Calculations!$B$1*12-Calculations!$A21))</f>
        <v>2100</v>
      </c>
      <c r="F21" s="5">
        <f t="shared" si="11"/>
        <v>34500</v>
      </c>
      <c r="G21" s="5">
        <f t="shared" si="1"/>
        <v>161129.95556509151</v>
      </c>
      <c r="H21" s="5">
        <f t="shared" si="12"/>
        <v>2829160.3875704193</v>
      </c>
      <c r="I21" s="5">
        <f>G21/((1+'How much will I make'!$C$5/12)^(Calculations!$B$1*12-Calculations!$A21))</f>
        <v>18312.280659434888</v>
      </c>
      <c r="J21" s="5">
        <f t="shared" si="13"/>
        <v>310929.9395704784</v>
      </c>
      <c r="K21" s="5">
        <f t="shared" si="2"/>
        <v>1392582.6225024138</v>
      </c>
      <c r="L21" s="5">
        <f t="shared" si="14"/>
        <v>25288480.761703596</v>
      </c>
      <c r="M21" s="5">
        <f>K21/((1+'How much will I make'!$C$5/12)^(Calculations!$B$1*12-Calculations!$A21))</f>
        <v>158265.81553554954</v>
      </c>
      <c r="N21" s="5">
        <f t="shared" si="15"/>
        <v>2778098.0257041114</v>
      </c>
      <c r="O21" s="5">
        <f t="shared" si="3"/>
        <v>11929412.46340595</v>
      </c>
      <c r="P21" s="5">
        <f t="shared" si="16"/>
        <v>224108683.66662788</v>
      </c>
      <c r="Q21" s="5">
        <f>O21/((1+'How much will I make'!$C$5/12)^(Calculations!$B$1*12-Calculations!$A21))</f>
        <v>1355767.4509740763</v>
      </c>
      <c r="R21" s="5">
        <f t="shared" si="17"/>
        <v>24609582.611101609</v>
      </c>
      <c r="S21" s="5">
        <f t="shared" si="4"/>
        <v>101298263.88718811</v>
      </c>
      <c r="T21" s="5">
        <f t="shared" si="18"/>
        <v>1969223259.36186</v>
      </c>
      <c r="U21" s="5">
        <f>S21/((1+'How much will I make'!$C$5/12)^(Calculations!$B$1*12-Calculations!$A21))</f>
        <v>11512460.436733149</v>
      </c>
      <c r="V21" s="5">
        <f t="shared" si="19"/>
        <v>216153474.68631789</v>
      </c>
      <c r="W21" s="5">
        <f t="shared" si="5"/>
        <v>852709093.89233339</v>
      </c>
      <c r="X21" s="5">
        <f t="shared" si="20"/>
        <v>17157763190.598082</v>
      </c>
      <c r="Y21" s="5">
        <f>W21/((1+'How much will I make'!$C$5/12)^(Calculations!$B$1*12-Calculations!$A21))</f>
        <v>96909654.033267766</v>
      </c>
      <c r="Z21" s="5">
        <f t="shared" si="21"/>
        <v>1882568023.371398</v>
      </c>
      <c r="AA21" s="5">
        <f t="shared" si="6"/>
        <v>7116171964.0040369</v>
      </c>
      <c r="AB21" s="5">
        <f t="shared" si="22"/>
        <v>148246520403.75183</v>
      </c>
      <c r="AC21" s="5">
        <f>AA21/((1+'How much will I make'!$C$5/12)^(Calculations!$B$1*12-Calculations!$A21))</f>
        <v>808746814.13910878</v>
      </c>
      <c r="AD21" s="5">
        <f t="shared" si="23"/>
        <v>16259170233.766802</v>
      </c>
      <c r="AE21" s="5">
        <f t="shared" si="7"/>
        <v>58880155959.711044</v>
      </c>
      <c r="AF21" s="5">
        <f t="shared" si="24"/>
        <v>1270266197214.4099</v>
      </c>
      <c r="AG21" s="5">
        <f>AE21/((1+'How much will I make'!$C$5/12)^(Calculations!$B$1*12-Calculations!$A21))</f>
        <v>6691679007.9418535</v>
      </c>
      <c r="AH21" s="5">
        <f t="shared" si="25"/>
        <v>139262331731.89563</v>
      </c>
    </row>
    <row r="22" spans="1:34" x14ac:dyDescent="0.25">
      <c r="A22">
        <f t="shared" si="8"/>
        <v>18</v>
      </c>
      <c r="B22">
        <f t="shared" si="9"/>
        <v>2100</v>
      </c>
      <c r="C22" s="5">
        <f t="shared" si="0"/>
        <v>18401.250832504702</v>
      </c>
      <c r="D22" s="5">
        <f t="shared" si="10"/>
        <v>332186.96909388824</v>
      </c>
      <c r="E22" s="5">
        <f>$C22/((1+'How much will I make'!$C$5/12)^(Calculations!$B$1*12-Calculations!$A22))</f>
        <v>2100</v>
      </c>
      <c r="F22" s="5">
        <f t="shared" si="11"/>
        <v>36600</v>
      </c>
      <c r="G22" s="5">
        <f t="shared" si="1"/>
        <v>159798.30303976021</v>
      </c>
      <c r="H22" s="5">
        <f t="shared" si="12"/>
        <v>2988958.6906101797</v>
      </c>
      <c r="I22" s="5">
        <f>G22/((1+'How much will I make'!$C$5/12)^(Calculations!$B$1*12-Calculations!$A22))</f>
        <v>18236.610078197555</v>
      </c>
      <c r="J22" s="5">
        <f t="shared" si="13"/>
        <v>329166.54964867595</v>
      </c>
      <c r="K22" s="5">
        <f t="shared" si="2"/>
        <v>1375390.2444468287</v>
      </c>
      <c r="L22" s="5">
        <f t="shared" si="14"/>
        <v>26663871.006150424</v>
      </c>
      <c r="M22" s="5">
        <f>K22/((1+'How much will I make'!$C$5/12)^(Calculations!$B$1*12-Calculations!$A22))</f>
        <v>156963.21623073024</v>
      </c>
      <c r="N22" s="5">
        <f t="shared" si="15"/>
        <v>2935061.2419348415</v>
      </c>
      <c r="O22" s="5">
        <f t="shared" si="3"/>
        <v>11733848.324661592</v>
      </c>
      <c r="P22" s="5">
        <f t="shared" si="16"/>
        <v>235842531.99128947</v>
      </c>
      <c r="Q22" s="5">
        <f>O22/((1+'How much will I make'!$C$5/12)^(Calculations!$B$1*12-Calculations!$A22))</f>
        <v>1339098.1790358704</v>
      </c>
      <c r="R22" s="5">
        <f t="shared" si="17"/>
        <v>25948680.790137477</v>
      </c>
      <c r="S22" s="5">
        <f t="shared" si="4"/>
        <v>99230952.379286334</v>
      </c>
      <c r="T22" s="5">
        <f t="shared" si="18"/>
        <v>2068454211.7411463</v>
      </c>
      <c r="U22" s="5">
        <f>S22/((1+'How much will I make'!$C$5/12)^(Calculations!$B$1*12-Calculations!$A22))</f>
        <v>11324501.89899057</v>
      </c>
      <c r="V22" s="5">
        <f t="shared" si="19"/>
        <v>227477976.58530846</v>
      </c>
      <c r="W22" s="5">
        <f t="shared" si="5"/>
        <v>831911311.11447167</v>
      </c>
      <c r="X22" s="5">
        <f t="shared" si="20"/>
        <v>17989674501.712555</v>
      </c>
      <c r="Y22" s="5">
        <f>W22/((1+'How much will I make'!$C$5/12)^(Calculations!$B$1*12-Calculations!$A22))</f>
        <v>94939945.617957443</v>
      </c>
      <c r="Z22" s="5">
        <f t="shared" si="21"/>
        <v>1977507968.9893553</v>
      </c>
      <c r="AA22" s="5">
        <f t="shared" si="6"/>
        <v>6914499074.335906</v>
      </c>
      <c r="AB22" s="5">
        <f t="shared" si="22"/>
        <v>155161019478.08774</v>
      </c>
      <c r="AC22" s="5">
        <f>AA22/((1+'How much will I make'!$C$5/12)^(Calculations!$B$1*12-Calculations!$A22))</f>
        <v>789101142.54058778</v>
      </c>
      <c r="AD22" s="5">
        <f t="shared" si="23"/>
        <v>17048271376.30739</v>
      </c>
      <c r="AE22" s="5">
        <f t="shared" si="7"/>
        <v>56980796090.042946</v>
      </c>
      <c r="AF22" s="5">
        <f t="shared" si="24"/>
        <v>1327246993304.4529</v>
      </c>
      <c r="AG22" s="5">
        <f>AE22/((1+'How much will I make'!$C$5/12)^(Calculations!$B$1*12-Calculations!$A22))</f>
        <v>6502800971.4273643</v>
      </c>
      <c r="AH22" s="5">
        <f t="shared" si="25"/>
        <v>145765132703.323</v>
      </c>
    </row>
    <row r="23" spans="1:34" x14ac:dyDescent="0.25">
      <c r="A23">
        <f t="shared" si="8"/>
        <v>19</v>
      </c>
      <c r="B23">
        <f t="shared" si="9"/>
        <v>2100</v>
      </c>
      <c r="C23" s="5">
        <f t="shared" si="0"/>
        <v>18324.897094610489</v>
      </c>
      <c r="D23" s="5">
        <f t="shared" si="10"/>
        <v>350511.86618849874</v>
      </c>
      <c r="E23" s="5">
        <f>$C23/((1+'How much will I make'!$C$5/12)^(Calculations!$B$1*12-Calculations!$A23))</f>
        <v>2100</v>
      </c>
      <c r="F23" s="5">
        <f t="shared" si="11"/>
        <v>38700</v>
      </c>
      <c r="G23" s="5">
        <f t="shared" si="1"/>
        <v>158477.65590720021</v>
      </c>
      <c r="H23" s="5">
        <f t="shared" si="12"/>
        <v>3147436.3465173799</v>
      </c>
      <c r="I23" s="5">
        <f>G23/((1+'How much will I make'!$C$5/12)^(Calculations!$B$1*12-Calculations!$A23))</f>
        <v>18161.252185312445</v>
      </c>
      <c r="J23" s="5">
        <f t="shared" si="13"/>
        <v>347327.8018339884</v>
      </c>
      <c r="K23" s="5">
        <f t="shared" si="2"/>
        <v>1358410.1179721765</v>
      </c>
      <c r="L23" s="5">
        <f t="shared" si="14"/>
        <v>28022281.124122601</v>
      </c>
      <c r="M23" s="5">
        <f>K23/((1+'How much will I make'!$C$5/12)^(Calculations!$B$1*12-Calculations!$A23))</f>
        <v>155671.33790784358</v>
      </c>
      <c r="N23" s="5">
        <f t="shared" si="15"/>
        <v>3090732.5798426853</v>
      </c>
      <c r="O23" s="5">
        <f t="shared" si="3"/>
        <v>11541490.155404845</v>
      </c>
      <c r="P23" s="5">
        <f t="shared" si="16"/>
        <v>247384022.1466943</v>
      </c>
      <c r="Q23" s="5">
        <f>O23/((1+'How much will I make'!$C$5/12)^(Calculations!$B$1*12-Calculations!$A23))</f>
        <v>1322633.8571624788</v>
      </c>
      <c r="R23" s="5">
        <f t="shared" si="17"/>
        <v>27271314.647299957</v>
      </c>
      <c r="S23" s="5">
        <f t="shared" si="4"/>
        <v>97205830.902158052</v>
      </c>
      <c r="T23" s="5">
        <f t="shared" si="18"/>
        <v>2165660042.6433043</v>
      </c>
      <c r="U23" s="5">
        <f>S23/((1+'How much will I make'!$C$5/12)^(Calculations!$B$1*12-Calculations!$A23))</f>
        <v>11139612.072068276</v>
      </c>
      <c r="V23" s="5">
        <f t="shared" si="19"/>
        <v>238617588.65737674</v>
      </c>
      <c r="W23" s="5">
        <f t="shared" si="5"/>
        <v>811620791.3311919</v>
      </c>
      <c r="X23" s="5">
        <f t="shared" si="20"/>
        <v>18801295293.043747</v>
      </c>
      <c r="Y23" s="5">
        <f>W23/((1+'How much will I make'!$C$5/12)^(Calculations!$B$1*12-Calculations!$A23))</f>
        <v>93010271.926535547</v>
      </c>
      <c r="Z23" s="5">
        <f t="shared" si="21"/>
        <v>2070518240.9158909</v>
      </c>
      <c r="AA23" s="5">
        <f t="shared" si="6"/>
        <v>6718541610.6907597</v>
      </c>
      <c r="AB23" s="5">
        <f t="shared" si="22"/>
        <v>161879561088.7785</v>
      </c>
      <c r="AC23" s="5">
        <f>AA23/((1+'How much will I make'!$C$5/12)^(Calculations!$B$1*12-Calculations!$A23))</f>
        <v>769932693.73393393</v>
      </c>
      <c r="AD23" s="5">
        <f t="shared" si="23"/>
        <v>17818204070.041325</v>
      </c>
      <c r="AE23" s="5">
        <f t="shared" si="7"/>
        <v>55142705893.589943</v>
      </c>
      <c r="AF23" s="5">
        <f t="shared" si="24"/>
        <v>1382389699198.0427</v>
      </c>
      <c r="AG23" s="5">
        <f>AE23/((1+'How much will I make'!$C$5/12)^(Calculations!$B$1*12-Calculations!$A23))</f>
        <v>6319254169.814496</v>
      </c>
      <c r="AH23" s="5">
        <f t="shared" si="25"/>
        <v>152084386873.13748</v>
      </c>
    </row>
    <row r="24" spans="1:34" x14ac:dyDescent="0.25">
      <c r="A24">
        <f t="shared" si="8"/>
        <v>20</v>
      </c>
      <c r="B24">
        <f t="shared" si="9"/>
        <v>2100</v>
      </c>
      <c r="C24" s="5">
        <f t="shared" si="0"/>
        <v>18248.860177205468</v>
      </c>
      <c r="D24" s="5">
        <f t="shared" si="10"/>
        <v>368760.72636570421</v>
      </c>
      <c r="E24" s="5">
        <f>$C24/((1+'How much will I make'!$C$5/12)^(Calculations!$B$1*12-Calculations!$A24))</f>
        <v>2100</v>
      </c>
      <c r="F24" s="5">
        <f t="shared" si="11"/>
        <v>40800</v>
      </c>
      <c r="G24" s="5">
        <f t="shared" si="1"/>
        <v>157167.92321375228</v>
      </c>
      <c r="H24" s="5">
        <f t="shared" si="12"/>
        <v>3304604.2697311323</v>
      </c>
      <c r="I24" s="5">
        <f>G24/((1+'How much will I make'!$C$5/12)^(Calculations!$B$1*12-Calculations!$A24))</f>
        <v>18086.205688678921</v>
      </c>
      <c r="J24" s="5">
        <f t="shared" si="13"/>
        <v>365414.00752266729</v>
      </c>
      <c r="K24" s="5">
        <f t="shared" si="2"/>
        <v>1341639.6226885694</v>
      </c>
      <c r="L24" s="5">
        <f t="shared" si="14"/>
        <v>29363920.74681117</v>
      </c>
      <c r="M24" s="5">
        <f>K24/((1+'How much will I make'!$C$5/12)^(Calculations!$B$1*12-Calculations!$A24))</f>
        <v>154390.09232835512</v>
      </c>
      <c r="N24" s="5">
        <f t="shared" si="15"/>
        <v>3245122.6721710404</v>
      </c>
      <c r="O24" s="5">
        <f t="shared" si="3"/>
        <v>11352285.398758864</v>
      </c>
      <c r="P24" s="5">
        <f t="shared" si="16"/>
        <v>258736307.54545316</v>
      </c>
      <c r="Q24" s="5">
        <f>O24/((1+'How much will I make'!$C$5/12)^(Calculations!$B$1*12-Calculations!$A24))</f>
        <v>1306371.9654760547</v>
      </c>
      <c r="R24" s="5">
        <f t="shared" si="17"/>
        <v>28577686.612776011</v>
      </c>
      <c r="S24" s="5">
        <f t="shared" si="4"/>
        <v>95222038.434767082</v>
      </c>
      <c r="T24" s="5">
        <f t="shared" si="18"/>
        <v>2260882081.0780716</v>
      </c>
      <c r="U24" s="5">
        <f>S24/((1+'How much will I make'!$C$5/12)^(Calculations!$B$1*12-Calculations!$A24))</f>
        <v>10957740.854565121</v>
      </c>
      <c r="V24" s="5">
        <f t="shared" si="19"/>
        <v>249575329.51194185</v>
      </c>
      <c r="W24" s="5">
        <f t="shared" si="5"/>
        <v>791825162.2743336</v>
      </c>
      <c r="X24" s="5">
        <f t="shared" si="20"/>
        <v>19593120455.318081</v>
      </c>
      <c r="Y24" s="5">
        <f>W24/((1+'How much will I make'!$C$5/12)^(Calculations!$B$1*12-Calculations!$A24))</f>
        <v>91119819.245101899</v>
      </c>
      <c r="Z24" s="5">
        <f t="shared" si="21"/>
        <v>2161638060.1609926</v>
      </c>
      <c r="AA24" s="5">
        <f t="shared" si="6"/>
        <v>6528137597.4323177</v>
      </c>
      <c r="AB24" s="5">
        <f t="shared" si="22"/>
        <v>168407698686.21082</v>
      </c>
      <c r="AC24" s="5">
        <f>AA24/((1+'How much will I make'!$C$5/12)^(Calculations!$B$1*12-Calculations!$A24))</f>
        <v>751229875.26266432</v>
      </c>
      <c r="AD24" s="5">
        <f t="shared" si="23"/>
        <v>18569433945.303989</v>
      </c>
      <c r="AE24" s="5">
        <f t="shared" si="7"/>
        <v>53363908929.280586</v>
      </c>
      <c r="AF24" s="5">
        <f t="shared" si="24"/>
        <v>1435753608127.3232</v>
      </c>
      <c r="AG24" s="5">
        <f>AE24/((1+'How much will I make'!$C$5/12)^(Calculations!$B$1*12-Calculations!$A24))</f>
        <v>6140888124.6987629</v>
      </c>
      <c r="AH24" s="5">
        <f t="shared" si="25"/>
        <v>158225274997.83624</v>
      </c>
    </row>
    <row r="25" spans="1:34" x14ac:dyDescent="0.25">
      <c r="A25">
        <f t="shared" si="8"/>
        <v>21</v>
      </c>
      <c r="B25">
        <f t="shared" si="9"/>
        <v>2100</v>
      </c>
      <c r="C25" s="5">
        <f t="shared" si="0"/>
        <v>18173.138765681797</v>
      </c>
      <c r="D25" s="5">
        <f t="shared" si="10"/>
        <v>386933.86513138597</v>
      </c>
      <c r="E25" s="5">
        <f>$C25/((1+'How much will I make'!$C$5/12)^(Calculations!$B$1*12-Calculations!$A25))</f>
        <v>2100</v>
      </c>
      <c r="F25" s="5">
        <f t="shared" si="11"/>
        <v>42900</v>
      </c>
      <c r="G25" s="5">
        <f t="shared" si="1"/>
        <v>155869.01475744025</v>
      </c>
      <c r="H25" s="5">
        <f t="shared" si="12"/>
        <v>3460473.2844885727</v>
      </c>
      <c r="I25" s="5">
        <f>G25/((1+'How much will I make'!$C$5/12)^(Calculations!$B$1*12-Calculations!$A25))</f>
        <v>18011.469301535613</v>
      </c>
      <c r="J25" s="5">
        <f t="shared" si="13"/>
        <v>383425.47682420292</v>
      </c>
      <c r="K25" s="5">
        <f t="shared" si="2"/>
        <v>1325076.1705566114</v>
      </c>
      <c r="L25" s="5">
        <f t="shared" si="14"/>
        <v>30688996.917367782</v>
      </c>
      <c r="M25" s="5">
        <f>K25/((1+'How much will I make'!$C$5/12)^(Calculations!$B$1*12-Calculations!$A25))</f>
        <v>153119.39197997356</v>
      </c>
      <c r="N25" s="5">
        <f t="shared" si="15"/>
        <v>3398242.0641510142</v>
      </c>
      <c r="O25" s="5">
        <f t="shared" si="3"/>
        <v>11166182.359434947</v>
      </c>
      <c r="P25" s="5">
        <f t="shared" si="16"/>
        <v>269902489.90488809</v>
      </c>
      <c r="Q25" s="5">
        <f>O25/((1+'How much will I make'!$C$5/12)^(Calculations!$B$1*12-Calculations!$A25))</f>
        <v>1290310.0150808571</v>
      </c>
      <c r="R25" s="5">
        <f t="shared" si="17"/>
        <v>29867996.627856869</v>
      </c>
      <c r="S25" s="5">
        <f t="shared" si="4"/>
        <v>93278731.527935103</v>
      </c>
      <c r="T25" s="5">
        <f t="shared" si="18"/>
        <v>2354160812.6060066</v>
      </c>
      <c r="U25" s="5">
        <f>S25/((1+'How much will I make'!$C$5/12)^(Calculations!$B$1*12-Calculations!$A25))</f>
        <v>10778838.963062016</v>
      </c>
      <c r="V25" s="5">
        <f t="shared" si="19"/>
        <v>260354168.47500387</v>
      </c>
      <c r="W25" s="5">
        <f t="shared" si="5"/>
        <v>772512353.4383744</v>
      </c>
      <c r="X25" s="5">
        <f t="shared" si="20"/>
        <v>20365632808.756454</v>
      </c>
      <c r="Y25" s="5">
        <f>W25/((1+'How much will I make'!$C$5/12)^(Calculations!$B$1*12-Calculations!$A25))</f>
        <v>89267790.398656741</v>
      </c>
      <c r="Z25" s="5">
        <f t="shared" si="21"/>
        <v>2250905850.5596495</v>
      </c>
      <c r="AA25" s="5">
        <f t="shared" si="6"/>
        <v>6343129649.3269501</v>
      </c>
      <c r="AB25" s="5">
        <f t="shared" si="22"/>
        <v>174750828335.53778</v>
      </c>
      <c r="AC25" s="5">
        <f>AA25/((1+'How much will I make'!$C$5/12)^(Calculations!$B$1*12-Calculations!$A25))</f>
        <v>732981376.26842964</v>
      </c>
      <c r="AD25" s="5">
        <f t="shared" si="23"/>
        <v>19302415321.572418</v>
      </c>
      <c r="AE25" s="5">
        <f t="shared" si="7"/>
        <v>51642492512.207008</v>
      </c>
      <c r="AF25" s="5">
        <f t="shared" si="24"/>
        <v>1487396100639.5303</v>
      </c>
      <c r="AG25" s="5">
        <f>AE25/((1+'How much will I make'!$C$5/12)^(Calculations!$B$1*12-Calculations!$A25))</f>
        <v>5967556605.0500059</v>
      </c>
      <c r="AH25" s="5">
        <f t="shared" si="25"/>
        <v>164192831602.88626</v>
      </c>
    </row>
    <row r="26" spans="1:34" x14ac:dyDescent="0.25">
      <c r="A26">
        <f t="shared" si="8"/>
        <v>22</v>
      </c>
      <c r="B26">
        <f t="shared" si="9"/>
        <v>2100</v>
      </c>
      <c r="C26" s="5">
        <f t="shared" si="0"/>
        <v>18097.731550886434</v>
      </c>
      <c r="D26" s="5">
        <f t="shared" si="10"/>
        <v>405031.59668227239</v>
      </c>
      <c r="E26" s="5">
        <f>$C26/((1+'How much will I make'!$C$5/12)^(Calculations!$B$1*12-Calculations!$A26))</f>
        <v>2100</v>
      </c>
      <c r="F26" s="5">
        <f t="shared" si="11"/>
        <v>45000</v>
      </c>
      <c r="G26" s="5">
        <f t="shared" si="1"/>
        <v>154580.84108175899</v>
      </c>
      <c r="H26" s="5">
        <f t="shared" si="12"/>
        <v>3615054.1255703317</v>
      </c>
      <c r="I26" s="5">
        <f>G26/((1+'How much will I make'!$C$5/12)^(Calculations!$B$1*12-Calculations!$A26))</f>
        <v>17937.04174243837</v>
      </c>
      <c r="J26" s="5">
        <f t="shared" si="13"/>
        <v>401362.51856664132</v>
      </c>
      <c r="K26" s="5">
        <f t="shared" si="2"/>
        <v>1308717.2054880117</v>
      </c>
      <c r="L26" s="5">
        <f t="shared" si="14"/>
        <v>31997714.122855794</v>
      </c>
      <c r="M26" s="5">
        <f>K26/((1+'How much will I make'!$C$5/12)^(Calculations!$B$1*12-Calculations!$A26))</f>
        <v>151859.15007067344</v>
      </c>
      <c r="N26" s="5">
        <f t="shared" si="15"/>
        <v>3550101.2142216875</v>
      </c>
      <c r="O26" s="5">
        <f t="shared" si="3"/>
        <v>10983130.189608149</v>
      </c>
      <c r="P26" s="5">
        <f t="shared" si="16"/>
        <v>280885620.09449625</v>
      </c>
      <c r="Q26" s="5">
        <f>O26/((1+'How much will I make'!$C$5/12)^(Calculations!$B$1*12-Calculations!$A26))</f>
        <v>1274445.5476823228</v>
      </c>
      <c r="R26" s="5">
        <f t="shared" si="17"/>
        <v>31142442.175539192</v>
      </c>
      <c r="S26" s="5">
        <f t="shared" si="4"/>
        <v>91375083.945732355</v>
      </c>
      <c r="T26" s="5">
        <f t="shared" si="18"/>
        <v>2445535896.5517387</v>
      </c>
      <c r="U26" s="5">
        <f>S26/((1+'How much will I make'!$C$5/12)^(Calculations!$B$1*12-Calculations!$A26))</f>
        <v>10602857.91876713</v>
      </c>
      <c r="V26" s="5">
        <f t="shared" si="19"/>
        <v>270957026.39377099</v>
      </c>
      <c r="W26" s="5">
        <f t="shared" si="5"/>
        <v>753670588.72036529</v>
      </c>
      <c r="X26" s="5">
        <f t="shared" si="20"/>
        <v>21119303397.476818</v>
      </c>
      <c r="Y26" s="5">
        <f>W26/((1+'How much will I make'!$C$5/12)^(Calculations!$B$1*12-Calculations!$A26))</f>
        <v>87453404.414944232</v>
      </c>
      <c r="Z26" s="5">
        <f t="shared" si="21"/>
        <v>2338359254.9745936</v>
      </c>
      <c r="AA26" s="5">
        <f t="shared" si="6"/>
        <v>6163364841.4512873</v>
      </c>
      <c r="AB26" s="5">
        <f t="shared" si="22"/>
        <v>180914193176.98907</v>
      </c>
      <c r="AC26" s="5">
        <f>AA26/((1+'How much will I make'!$C$5/12)^(Calculations!$B$1*12-Calculations!$A26))</f>
        <v>715176160.65057313</v>
      </c>
      <c r="AD26" s="5">
        <f t="shared" si="23"/>
        <v>20017591482.222992</v>
      </c>
      <c r="AE26" s="5">
        <f t="shared" si="7"/>
        <v>49976605656.974518</v>
      </c>
      <c r="AF26" s="5">
        <f t="shared" si="24"/>
        <v>1537372706296.5049</v>
      </c>
      <c r="AG26" s="5">
        <f>AE26/((1+'How much will I make'!$C$5/12)^(Calculations!$B$1*12-Calculations!$A26))</f>
        <v>5799117507.3268204</v>
      </c>
      <c r="AH26" s="5">
        <f t="shared" si="25"/>
        <v>169991949110.21307</v>
      </c>
    </row>
    <row r="27" spans="1:34" x14ac:dyDescent="0.25">
      <c r="A27">
        <f t="shared" si="8"/>
        <v>23</v>
      </c>
      <c r="B27">
        <f t="shared" si="9"/>
        <v>2100</v>
      </c>
      <c r="C27" s="5">
        <f t="shared" si="0"/>
        <v>18022.637229098524</v>
      </c>
      <c r="D27" s="5">
        <f t="shared" si="10"/>
        <v>423054.23391137092</v>
      </c>
      <c r="E27" s="5">
        <f>$C27/((1+'How much will I make'!$C$5/12)^(Calculations!$B$1*12-Calculations!$A27))</f>
        <v>2100</v>
      </c>
      <c r="F27" s="5">
        <f t="shared" si="11"/>
        <v>47100</v>
      </c>
      <c r="G27" s="5">
        <f t="shared" si="1"/>
        <v>153303.31346951303</v>
      </c>
      <c r="H27" s="5">
        <f t="shared" si="12"/>
        <v>3768357.4390398446</v>
      </c>
      <c r="I27" s="5">
        <f>G27/((1+'How much will I make'!$C$5/12)^(Calculations!$B$1*12-Calculations!$A27))</f>
        <v>17862.921735238211</v>
      </c>
      <c r="J27" s="5">
        <f t="shared" si="13"/>
        <v>419225.44030187954</v>
      </c>
      <c r="K27" s="5">
        <f t="shared" si="2"/>
        <v>1292560.2029511225</v>
      </c>
      <c r="L27" s="5">
        <f t="shared" si="14"/>
        <v>33290274.325806916</v>
      </c>
      <c r="M27" s="5">
        <f>K27/((1+'How much will I make'!$C$5/12)^(Calculations!$B$1*12-Calculations!$A27))</f>
        <v>150609.28052276664</v>
      </c>
      <c r="N27" s="5">
        <f t="shared" si="15"/>
        <v>3700710.494744454</v>
      </c>
      <c r="O27" s="5">
        <f t="shared" si="3"/>
        <v>10803078.87502441</v>
      </c>
      <c r="P27" s="5">
        <f t="shared" si="16"/>
        <v>291688698.96952069</v>
      </c>
      <c r="Q27" s="5">
        <f>O27/((1+'How much will I make'!$C$5/12)^(Calculations!$B$1*12-Calculations!$A27))</f>
        <v>1258776.1352108188</v>
      </c>
      <c r="R27" s="5">
        <f t="shared" si="17"/>
        <v>32401218.310750011</v>
      </c>
      <c r="S27" s="5">
        <f t="shared" si="4"/>
        <v>89510286.314186826</v>
      </c>
      <c r="T27" s="5">
        <f t="shared" si="18"/>
        <v>2535046182.8659258</v>
      </c>
      <c r="U27" s="5">
        <f>S27/((1+'How much will I make'!$C$5/12)^(Calculations!$B$1*12-Calculations!$A27))</f>
        <v>10429750.034379099</v>
      </c>
      <c r="V27" s="5">
        <f t="shared" si="19"/>
        <v>281386776.42815012</v>
      </c>
      <c r="W27" s="5">
        <f t="shared" si="5"/>
        <v>735288379.23938072</v>
      </c>
      <c r="X27" s="5">
        <f t="shared" si="20"/>
        <v>21854591776.716198</v>
      </c>
      <c r="Y27" s="5">
        <f>W27/((1+'How much will I make'!$C$5/12)^(Calculations!$B$1*12-Calculations!$A27))</f>
        <v>85675896.195128277</v>
      </c>
      <c r="Z27" s="5">
        <f t="shared" si="21"/>
        <v>2424035151.1697221</v>
      </c>
      <c r="AA27" s="5">
        <f t="shared" si="6"/>
        <v>5988694582.7866764</v>
      </c>
      <c r="AB27" s="5">
        <f t="shared" si="22"/>
        <v>186902887759.77576</v>
      </c>
      <c r="AC27" s="5">
        <f>AA27/((1+'How much will I make'!$C$5/12)^(Calculations!$B$1*12-Calculations!$A27))</f>
        <v>697803460.39185488</v>
      </c>
      <c r="AD27" s="5">
        <f t="shared" si="23"/>
        <v>20715394942.614845</v>
      </c>
      <c r="AE27" s="5">
        <f t="shared" si="7"/>
        <v>48364457087.394699</v>
      </c>
      <c r="AF27" s="5">
        <f t="shared" si="24"/>
        <v>1585737163383.8997</v>
      </c>
      <c r="AG27" s="5">
        <f>AE27/((1+'How much will I make'!$C$5/12)^(Calculations!$B$1*12-Calculations!$A27))</f>
        <v>5635432738.9748545</v>
      </c>
      <c r="AH27" s="5">
        <f t="shared" si="25"/>
        <v>175627381849.18793</v>
      </c>
    </row>
    <row r="28" spans="1:34" x14ac:dyDescent="0.25">
      <c r="A28">
        <f t="shared" si="8"/>
        <v>24</v>
      </c>
      <c r="B28">
        <f t="shared" si="9"/>
        <v>2100</v>
      </c>
      <c r="C28" s="5">
        <f t="shared" si="0"/>
        <v>17947.854502006827</v>
      </c>
      <c r="D28" s="5">
        <f t="shared" si="10"/>
        <v>441002.08841337776</v>
      </c>
      <c r="E28" s="5">
        <f>$C28/((1+'How much will I make'!$C$5/12)^(Calculations!$B$1*12-Calculations!$A28))</f>
        <v>2100</v>
      </c>
      <c r="F28" s="5">
        <f t="shared" si="11"/>
        <v>49200</v>
      </c>
      <c r="G28" s="5">
        <f t="shared" si="1"/>
        <v>152036.34393670713</v>
      </c>
      <c r="H28" s="5">
        <f t="shared" si="12"/>
        <v>3920393.7829765519</v>
      </c>
      <c r="I28" s="5">
        <f>G28/((1+'How much will I make'!$C$5/12)^(Calculations!$B$1*12-Calculations!$A28))</f>
        <v>17789.108009059539</v>
      </c>
      <c r="J28" s="5">
        <f t="shared" si="13"/>
        <v>437014.54831093911</v>
      </c>
      <c r="K28" s="5">
        <f t="shared" si="2"/>
        <v>1276602.6695813558</v>
      </c>
      <c r="L28" s="5">
        <f t="shared" si="14"/>
        <v>34566876.995388269</v>
      </c>
      <c r="M28" s="5">
        <f>K28/((1+'How much will I make'!$C$5/12)^(Calculations!$B$1*12-Calculations!$A28))</f>
        <v>149369.69796702373</v>
      </c>
      <c r="N28" s="5">
        <f t="shared" si="15"/>
        <v>3850080.1927114776</v>
      </c>
      <c r="O28" s="5">
        <f t="shared" si="3"/>
        <v>10625979.221335484</v>
      </c>
      <c r="P28" s="5">
        <f t="shared" si="16"/>
        <v>302314678.19085616</v>
      </c>
      <c r="Q28" s="5">
        <f>O28/((1+'How much will I make'!$C$5/12)^(Calculations!$B$1*12-Calculations!$A28))</f>
        <v>1243299.3794500299</v>
      </c>
      <c r="R28" s="5">
        <f t="shared" si="17"/>
        <v>33644517.690200038</v>
      </c>
      <c r="S28" s="5">
        <f t="shared" si="4"/>
        <v>87683545.777162597</v>
      </c>
      <c r="T28" s="5">
        <f t="shared" si="18"/>
        <v>2622729728.6430883</v>
      </c>
      <c r="U28" s="5">
        <f>S28/((1+'How much will I make'!$C$5/12)^(Calculations!$B$1*12-Calculations!$A28))</f>
        <v>10259468.401164744</v>
      </c>
      <c r="V28" s="5">
        <f t="shared" si="19"/>
        <v>291646244.82931489</v>
      </c>
      <c r="W28" s="5">
        <f t="shared" si="5"/>
        <v>717354516.33110332</v>
      </c>
      <c r="X28" s="5">
        <f t="shared" si="20"/>
        <v>22571946293.047302</v>
      </c>
      <c r="Y28" s="5">
        <f>W28/((1+'How much will I make'!$C$5/12)^(Calculations!$B$1*12-Calculations!$A28))</f>
        <v>83934516.191162288</v>
      </c>
      <c r="Z28" s="5">
        <f t="shared" si="21"/>
        <v>2507969667.3608842</v>
      </c>
      <c r="AA28" s="5">
        <f t="shared" si="6"/>
        <v>5818974493.3959608</v>
      </c>
      <c r="AB28" s="5">
        <f t="shared" si="22"/>
        <v>192721862253.17172</v>
      </c>
      <c r="AC28" s="5">
        <f>AA28/((1+'How much will I make'!$C$5/12)^(Calculations!$B$1*12-Calculations!$A28))</f>
        <v>680852769.04630375</v>
      </c>
      <c r="AD28" s="5">
        <f t="shared" si="23"/>
        <v>21396247711.661148</v>
      </c>
      <c r="AE28" s="5">
        <f t="shared" si="7"/>
        <v>46804313310.381958</v>
      </c>
      <c r="AF28" s="5">
        <f t="shared" si="24"/>
        <v>1632541476694.2817</v>
      </c>
      <c r="AG28" s="5">
        <f>AE28/((1+'How much will I make'!$C$5/12)^(Calculations!$B$1*12-Calculations!$A28))</f>
        <v>5476368105.2134666</v>
      </c>
      <c r="AH28" s="5">
        <f t="shared" si="25"/>
        <v>181103749954.4014</v>
      </c>
    </row>
    <row r="29" spans="1:34" x14ac:dyDescent="0.25">
      <c r="A29">
        <f t="shared" si="8"/>
        <v>25</v>
      </c>
      <c r="B29">
        <f>B28*(1+'How much will I make'!$C$4)</f>
        <v>2205</v>
      </c>
      <c r="C29" s="5">
        <f t="shared" si="0"/>
        <v>18767.051180521663</v>
      </c>
      <c r="D29" s="5">
        <f t="shared" si="10"/>
        <v>459769.13959389942</v>
      </c>
      <c r="E29" s="5">
        <f>$C29/((1+'How much will I make'!$C$5/12)^(Calculations!$B$1*12-Calculations!$A29))</f>
        <v>2205</v>
      </c>
      <c r="F29" s="5">
        <f t="shared" si="11"/>
        <v>51405</v>
      </c>
      <c r="G29" s="5">
        <f t="shared" si="1"/>
        <v>158318.83748781073</v>
      </c>
      <c r="H29" s="5">
        <f t="shared" si="12"/>
        <v>4078712.6204643627</v>
      </c>
      <c r="I29" s="5">
        <f>G29/((1+'How much will I make'!$C$5/12)^(Calculations!$B$1*12-Calculations!$A29))</f>
        <v>18601.379263192215</v>
      </c>
      <c r="J29" s="5">
        <f t="shared" si="13"/>
        <v>455615.92757413135</v>
      </c>
      <c r="K29" s="5">
        <f t="shared" si="2"/>
        <v>1323884.2499362207</v>
      </c>
      <c r="L29" s="5">
        <f t="shared" si="14"/>
        <v>35890761.245324492</v>
      </c>
      <c r="M29" s="5">
        <f>K29/((1+'How much will I make'!$C$5/12)^(Calculations!$B$1*12-Calculations!$A29))</f>
        <v>155547.33362368456</v>
      </c>
      <c r="N29" s="5">
        <f t="shared" si="15"/>
        <v>4005627.5263351621</v>
      </c>
      <c r="O29" s="5">
        <f t="shared" si="3"/>
        <v>10974371.982690744</v>
      </c>
      <c r="P29" s="5">
        <f t="shared" si="16"/>
        <v>313289050.17354691</v>
      </c>
      <c r="Q29" s="5">
        <f>O29/((1+'How much will I make'!$C$5/12)^(Calculations!$B$1*12-Calculations!$A29))</f>
        <v>1289413.5572534017</v>
      </c>
      <c r="R29" s="5">
        <f t="shared" si="17"/>
        <v>34933931.247453436</v>
      </c>
      <c r="S29" s="5">
        <f t="shared" si="4"/>
        <v>90188789.942224398</v>
      </c>
      <c r="T29" s="5">
        <f t="shared" si="18"/>
        <v>2712918518.5853128</v>
      </c>
      <c r="U29" s="5">
        <f>S29/((1+'How much will I make'!$C$5/12)^(Calculations!$B$1*12-Calculations!$A29))</f>
        <v>10596565.220060159</v>
      </c>
      <c r="V29" s="5">
        <f t="shared" si="19"/>
        <v>302242810.04937506</v>
      </c>
      <c r="W29" s="5">
        <f t="shared" si="5"/>
        <v>734850967.94893515</v>
      </c>
      <c r="X29" s="5">
        <f t="shared" si="20"/>
        <v>23306797260.996239</v>
      </c>
      <c r="Y29" s="5">
        <f>W29/((1+'How much will I make'!$C$5/12)^(Calculations!$B$1*12-Calculations!$A29))</f>
        <v>86339956.594201684</v>
      </c>
      <c r="Z29" s="5">
        <f t="shared" si="21"/>
        <v>2594309623.9550858</v>
      </c>
      <c r="AA29" s="5">
        <f t="shared" si="6"/>
        <v>5936767499.3351517</v>
      </c>
      <c r="AB29" s="5">
        <f t="shared" si="22"/>
        <v>198658629752.50687</v>
      </c>
      <c r="AC29" s="5">
        <f>AA29/((1+'How much will I make'!$C$5/12)^(Calculations!$B$1*12-Calculations!$A29))</f>
        <v>697529527.15452302</v>
      </c>
      <c r="AD29" s="5">
        <f t="shared" si="23"/>
        <v>22093777238.81567</v>
      </c>
      <c r="AE29" s="5">
        <f t="shared" si="7"/>
        <v>47559221589.581665</v>
      </c>
      <c r="AF29" s="5">
        <f t="shared" si="24"/>
        <v>1680100698283.8633</v>
      </c>
      <c r="AG29" s="5">
        <f>AE29/((1+'How much will I make'!$C$5/12)^(Calculations!$B$1*12-Calculations!$A29))</f>
        <v>5587882858.9688206</v>
      </c>
      <c r="AH29" s="5">
        <f t="shared" si="25"/>
        <v>186691632813.37021</v>
      </c>
    </row>
    <row r="30" spans="1:34" x14ac:dyDescent="0.25">
      <c r="A30">
        <f t="shared" si="8"/>
        <v>26</v>
      </c>
      <c r="B30">
        <f>B29</f>
        <v>2205</v>
      </c>
      <c r="C30" s="5">
        <f t="shared" si="0"/>
        <v>18689.179598859744</v>
      </c>
      <c r="D30" s="5">
        <f t="shared" si="10"/>
        <v>478458.31919275917</v>
      </c>
      <c r="E30" s="5">
        <f>$C30/((1+'How much will I make'!$C$5/12)^(Calculations!$B$1*12-Calculations!$A30))</f>
        <v>2205</v>
      </c>
      <c r="F30" s="5">
        <f t="shared" si="11"/>
        <v>53610</v>
      </c>
      <c r="G30" s="5">
        <f t="shared" si="1"/>
        <v>157010.41734328339</v>
      </c>
      <c r="H30" s="5">
        <f t="shared" si="12"/>
        <v>4235723.0378076462</v>
      </c>
      <c r="I30" s="5">
        <f>G30/((1+'How much will I make'!$C$5/12)^(Calculations!$B$1*12-Calculations!$A30))</f>
        <v>18524.514059625311</v>
      </c>
      <c r="J30" s="5">
        <f t="shared" si="13"/>
        <v>474140.44163375668</v>
      </c>
      <c r="K30" s="5">
        <f t="shared" si="2"/>
        <v>1307539.9999370084</v>
      </c>
      <c r="L30" s="5">
        <f t="shared" si="14"/>
        <v>37198301.245261498</v>
      </c>
      <c r="M30" s="5">
        <f>K30/((1+'How much will I make'!$C$5/12)^(Calculations!$B$1*12-Calculations!$A30))</f>
        <v>154267.10865558847</v>
      </c>
      <c r="N30" s="5">
        <f t="shared" si="15"/>
        <v>4159894.6349907508</v>
      </c>
      <c r="O30" s="5">
        <f t="shared" si="3"/>
        <v>10794464.245269587</v>
      </c>
      <c r="P30" s="5">
        <f t="shared" si="16"/>
        <v>324083514.41881651</v>
      </c>
      <c r="Q30" s="5">
        <f>O30/((1+'How much will I make'!$C$5/12)^(Calculations!$B$1*12-Calculations!$A30))</f>
        <v>1273560.1118773359</v>
      </c>
      <c r="R30" s="5">
        <f t="shared" si="17"/>
        <v>36207491.359330773</v>
      </c>
      <c r="S30" s="5">
        <f t="shared" si="4"/>
        <v>88348202.392383084</v>
      </c>
      <c r="T30" s="5">
        <f t="shared" si="18"/>
        <v>2801266720.9776959</v>
      </c>
      <c r="U30" s="5">
        <f>S30/((1+'How much will I make'!$C$5/12)^(Calculations!$B$1*12-Calculations!$A30))</f>
        <v>10423560.073610198</v>
      </c>
      <c r="V30" s="5">
        <f t="shared" si="19"/>
        <v>312666370.12298524</v>
      </c>
      <c r="W30" s="5">
        <f t="shared" si="5"/>
        <v>716927773.6087172</v>
      </c>
      <c r="X30" s="5">
        <f t="shared" si="20"/>
        <v>24023725034.604958</v>
      </c>
      <c r="Y30" s="5">
        <f>W30/((1+'How much will I make'!$C$5/12)^(Calculations!$B$1*12-Calculations!$A30))</f>
        <v>84585079.427652881</v>
      </c>
      <c r="Z30" s="5">
        <f t="shared" si="21"/>
        <v>2678894703.3827386</v>
      </c>
      <c r="AA30" s="5">
        <f t="shared" si="6"/>
        <v>5768519027.6940746</v>
      </c>
      <c r="AB30" s="5">
        <f t="shared" si="22"/>
        <v>204427148780.20093</v>
      </c>
      <c r="AC30" s="5">
        <f>AA30/((1+'How much will I make'!$C$5/12)^(Calculations!$B$1*12-Calculations!$A30))</f>
        <v>680585490.05765212</v>
      </c>
      <c r="AD30" s="5">
        <f t="shared" si="23"/>
        <v>22774362728.873322</v>
      </c>
      <c r="AE30" s="5">
        <f t="shared" si="7"/>
        <v>46025053151.208054</v>
      </c>
      <c r="AF30" s="5">
        <f t="shared" si="24"/>
        <v>1726125751435.0713</v>
      </c>
      <c r="AG30" s="5">
        <f>AE30/((1+'How much will I make'!$C$5/12)^(Calculations!$B$1*12-Calculations!$A30))</f>
        <v>5430160358.9172812</v>
      </c>
      <c r="AH30" s="5">
        <f t="shared" si="25"/>
        <v>192121793172.28748</v>
      </c>
    </row>
    <row r="31" spans="1:34" x14ac:dyDescent="0.25">
      <c r="A31">
        <f t="shared" si="8"/>
        <v>27</v>
      </c>
      <c r="B31">
        <f>B30</f>
        <v>2205</v>
      </c>
      <c r="C31" s="5">
        <f t="shared" si="0"/>
        <v>18611.631135793938</v>
      </c>
      <c r="D31" s="5">
        <f t="shared" si="10"/>
        <v>497069.9503285531</v>
      </c>
      <c r="E31" s="5">
        <f>$C31/((1+'How much will I make'!$C$5/12)^(Calculations!$B$1*12-Calculations!$A31))</f>
        <v>2205</v>
      </c>
      <c r="F31" s="5">
        <f t="shared" si="11"/>
        <v>55815</v>
      </c>
      <c r="G31" s="5">
        <f t="shared" si="1"/>
        <v>155712.81058838023</v>
      </c>
      <c r="H31" s="5">
        <f t="shared" si="12"/>
        <v>4391435.8483960265</v>
      </c>
      <c r="I31" s="5">
        <f>G31/((1+'How much will I make'!$C$5/12)^(Calculations!$B$1*12-Calculations!$A31))</f>
        <v>18447.966480866529</v>
      </c>
      <c r="J31" s="5">
        <f t="shared" si="13"/>
        <v>492588.40811462322</v>
      </c>
      <c r="K31" s="5">
        <f t="shared" si="2"/>
        <v>1291397.5308019833</v>
      </c>
      <c r="L31" s="5">
        <f t="shared" si="14"/>
        <v>38489698.776063479</v>
      </c>
      <c r="M31" s="5">
        <f>K31/((1+'How much will I make'!$C$5/12)^(Calculations!$B$1*12-Calculations!$A31))</f>
        <v>152997.42051850539</v>
      </c>
      <c r="N31" s="5">
        <f t="shared" si="15"/>
        <v>4312892.0555092562</v>
      </c>
      <c r="O31" s="5">
        <f t="shared" si="3"/>
        <v>10617505.815019265</v>
      </c>
      <c r="P31" s="5">
        <f t="shared" si="16"/>
        <v>334701020.23383576</v>
      </c>
      <c r="Q31" s="5">
        <f>O31/((1+'How much will I make'!$C$5/12)^(Calculations!$B$1*12-Calculations!$A31))</f>
        <v>1257901.5859116307</v>
      </c>
      <c r="R31" s="5">
        <f t="shared" si="17"/>
        <v>37465392.945242405</v>
      </c>
      <c r="S31" s="5">
        <f t="shared" si="4"/>
        <v>86545177.853763044</v>
      </c>
      <c r="T31" s="5">
        <f t="shared" si="18"/>
        <v>2887811898.831459</v>
      </c>
      <c r="U31" s="5">
        <f>S31/((1+'How much will I make'!$C$5/12)^(Calculations!$B$1*12-Calculations!$A31))</f>
        <v>10253379.50097983</v>
      </c>
      <c r="V31" s="5">
        <f t="shared" si="19"/>
        <v>322919749.62396508</v>
      </c>
      <c r="W31" s="5">
        <f t="shared" si="5"/>
        <v>699441730.34996796</v>
      </c>
      <c r="X31" s="5">
        <f t="shared" si="20"/>
        <v>24723166764.954926</v>
      </c>
      <c r="Y31" s="5">
        <f>W31/((1+'How much will I make'!$C$5/12)^(Calculations!$B$1*12-Calculations!$A31))</f>
        <v>82865870.496196523</v>
      </c>
      <c r="Z31" s="5">
        <f t="shared" si="21"/>
        <v>2761760573.8789353</v>
      </c>
      <c r="AA31" s="5">
        <f t="shared" si="6"/>
        <v>5605038731.3626652</v>
      </c>
      <c r="AB31" s="5">
        <f t="shared" si="22"/>
        <v>210032187511.5636</v>
      </c>
      <c r="AC31" s="5">
        <f>AA31/((1+'How much will I make'!$C$5/12)^(Calculations!$B$1*12-Calculations!$A31))</f>
        <v>664053049.00362027</v>
      </c>
      <c r="AD31" s="5">
        <f t="shared" si="23"/>
        <v>23438415777.876942</v>
      </c>
      <c r="AE31" s="5">
        <f t="shared" si="7"/>
        <v>44540374017.298119</v>
      </c>
      <c r="AF31" s="5">
        <f t="shared" si="24"/>
        <v>1770666125452.3694</v>
      </c>
      <c r="AG31" s="5">
        <f>AE31/((1+'How much will I make'!$C$5/12)^(Calculations!$B$1*12-Calculations!$A31))</f>
        <v>5276889703.6252613</v>
      </c>
      <c r="AH31" s="5">
        <f t="shared" si="25"/>
        <v>197398682875.91275</v>
      </c>
    </row>
    <row r="32" spans="1:34" x14ac:dyDescent="0.25">
      <c r="A32">
        <f t="shared" si="8"/>
        <v>28</v>
      </c>
      <c r="B32">
        <f>B31</f>
        <v>2205</v>
      </c>
      <c r="C32" s="5">
        <f t="shared" si="0"/>
        <v>18534.404450583173</v>
      </c>
      <c r="D32" s="5">
        <f t="shared" si="10"/>
        <v>515604.35477913625</v>
      </c>
      <c r="E32" s="5">
        <f>$C32/((1+'How much will I make'!$C$5/12)^(Calculations!$B$1*12-Calculations!$A32))</f>
        <v>2205</v>
      </c>
      <c r="F32" s="5">
        <f t="shared" si="11"/>
        <v>58020</v>
      </c>
      <c r="G32" s="5">
        <f t="shared" si="1"/>
        <v>154425.92785624487</v>
      </c>
      <c r="H32" s="5">
        <f t="shared" si="12"/>
        <v>4545861.7762522716</v>
      </c>
      <c r="I32" s="5">
        <f>G32/((1+'How much will I make'!$C$5/12)^(Calculations!$B$1*12-Calculations!$A32))</f>
        <v>18371.735214416669</v>
      </c>
      <c r="J32" s="5">
        <f t="shared" si="13"/>
        <v>510960.14332903991</v>
      </c>
      <c r="K32" s="5">
        <f t="shared" si="2"/>
        <v>1275454.3514093664</v>
      </c>
      <c r="L32" s="5">
        <f t="shared" si="14"/>
        <v>39765153.127472848</v>
      </c>
      <c r="M32" s="5">
        <f>K32/((1+'How much will I make'!$C$5/12)^(Calculations!$B$1*12-Calculations!$A32))</f>
        <v>151738.18248954651</v>
      </c>
      <c r="N32" s="5">
        <f t="shared" si="15"/>
        <v>4464630.2379988031</v>
      </c>
      <c r="O32" s="5">
        <f t="shared" si="3"/>
        <v>10443448.342641901</v>
      </c>
      <c r="P32" s="5">
        <f t="shared" si="16"/>
        <v>345144468.57647765</v>
      </c>
      <c r="Q32" s="5">
        <f>O32/((1+'How much will I make'!$C$5/12)^(Calculations!$B$1*12-Calculations!$A32))</f>
        <v>1242435.58280616</v>
      </c>
      <c r="R32" s="5">
        <f t="shared" si="17"/>
        <v>38707828.528048567</v>
      </c>
      <c r="S32" s="5">
        <f t="shared" si="4"/>
        <v>84778949.734298497</v>
      </c>
      <c r="T32" s="5">
        <f t="shared" si="18"/>
        <v>2972590848.5657578</v>
      </c>
      <c r="U32" s="5">
        <f>S32/((1+'How much will I make'!$C$5/12)^(Calculations!$B$1*12-Calculations!$A32))</f>
        <v>10085977.386678118</v>
      </c>
      <c r="V32" s="5">
        <f t="shared" si="19"/>
        <v>333005727.01064318</v>
      </c>
      <c r="W32" s="5">
        <f t="shared" si="5"/>
        <v>682382175.95118833</v>
      </c>
      <c r="X32" s="5">
        <f t="shared" si="20"/>
        <v>25405548940.906113</v>
      </c>
      <c r="Y32" s="5">
        <f>W32/((1+'How much will I make'!$C$5/12)^(Calculations!$B$1*12-Calculations!$A32))</f>
        <v>81181604.835704729</v>
      </c>
      <c r="Z32" s="5">
        <f t="shared" si="21"/>
        <v>2842942178.7146401</v>
      </c>
      <c r="AA32" s="5">
        <f t="shared" si="6"/>
        <v>5446191479.8665571</v>
      </c>
      <c r="AB32" s="5">
        <f t="shared" si="22"/>
        <v>215478378991.43015</v>
      </c>
      <c r="AC32" s="5">
        <f>AA32/((1+'How much will I make'!$C$5/12)^(Calculations!$B$1*12-Calculations!$A32))</f>
        <v>647922205.70798576</v>
      </c>
      <c r="AD32" s="5">
        <f t="shared" si="23"/>
        <v>24086337983.584927</v>
      </c>
      <c r="AE32" s="5">
        <f t="shared" si="7"/>
        <v>43103587758.675591</v>
      </c>
      <c r="AF32" s="5">
        <f t="shared" si="24"/>
        <v>1813769713211.0449</v>
      </c>
      <c r="AG32" s="5">
        <f>AE32/((1+'How much will I make'!$C$5/12)^(Calculations!$B$1*12-Calculations!$A32))</f>
        <v>5127945236.1842241</v>
      </c>
      <c r="AH32" s="5">
        <f t="shared" si="25"/>
        <v>202526628112.09698</v>
      </c>
    </row>
    <row r="33" spans="1:34" x14ac:dyDescent="0.25">
      <c r="A33">
        <f t="shared" si="8"/>
        <v>29</v>
      </c>
      <c r="B33">
        <f t="shared" si="9"/>
        <v>2205</v>
      </c>
      <c r="C33" s="5">
        <f t="shared" si="0"/>
        <v>18457.498208049641</v>
      </c>
      <c r="D33" s="5">
        <f t="shared" si="10"/>
        <v>534061.85298718594</v>
      </c>
      <c r="E33" s="5">
        <f>$C33/((1+'How much will I make'!$C$5/12)^(Calculations!$B$1*12-Calculations!$A33))</f>
        <v>2205</v>
      </c>
      <c r="F33" s="5">
        <f t="shared" si="11"/>
        <v>60225</v>
      </c>
      <c r="G33" s="5">
        <f t="shared" si="1"/>
        <v>153149.68051858997</v>
      </c>
      <c r="H33" s="5">
        <f t="shared" si="12"/>
        <v>4699011.4567708615</v>
      </c>
      <c r="I33" s="5">
        <f>G33/((1+'How much will I make'!$C$5/12)^(Calculations!$B$1*12-Calculations!$A33))</f>
        <v>18295.818953200065</v>
      </c>
      <c r="J33" s="5">
        <f t="shared" si="13"/>
        <v>529255.96228223993</v>
      </c>
      <c r="K33" s="5">
        <f t="shared" si="2"/>
        <v>1259708.0013919666</v>
      </c>
      <c r="L33" s="5">
        <f t="shared" si="14"/>
        <v>41024861.128864817</v>
      </c>
      <c r="M33" s="5">
        <f>K33/((1+'How much will I make'!$C$5/12)^(Calculations!$B$1*12-Calculations!$A33))</f>
        <v>150489.3085595913</v>
      </c>
      <c r="N33" s="5">
        <f t="shared" si="15"/>
        <v>4615119.5465583941</v>
      </c>
      <c r="O33" s="5">
        <f t="shared" si="3"/>
        <v>10272244.271451047</v>
      </c>
      <c r="P33" s="5">
        <f t="shared" si="16"/>
        <v>355416712.8479287</v>
      </c>
      <c r="Q33" s="5">
        <f>O33/((1+'How much will I make'!$C$5/12)^(Calculations!$B$1*12-Calculations!$A33))</f>
        <v>1227159.7354765751</v>
      </c>
      <c r="R33" s="5">
        <f t="shared" si="17"/>
        <v>39934988.263525143</v>
      </c>
      <c r="S33" s="5">
        <f t="shared" si="4"/>
        <v>83048767.086659759</v>
      </c>
      <c r="T33" s="5">
        <f t="shared" si="18"/>
        <v>3055639615.6524177</v>
      </c>
      <c r="U33" s="5">
        <f>S33/((1+'How much will I make'!$C$5/12)^(Calculations!$B$1*12-Calculations!$A33))</f>
        <v>9921308.3681201059</v>
      </c>
      <c r="V33" s="5">
        <f t="shared" si="19"/>
        <v>342927035.37876332</v>
      </c>
      <c r="W33" s="5">
        <f t="shared" si="5"/>
        <v>665738708.24506187</v>
      </c>
      <c r="X33" s="5">
        <f t="shared" si="20"/>
        <v>26071287649.151176</v>
      </c>
      <c r="Y33" s="5">
        <f>W33/((1+'How much will I make'!$C$5/12)^(Calculations!$B$1*12-Calculations!$A33))</f>
        <v>79531572.217092812</v>
      </c>
      <c r="Z33" s="5">
        <f t="shared" si="21"/>
        <v>2922473750.9317331</v>
      </c>
      <c r="AA33" s="5">
        <f t="shared" si="6"/>
        <v>5291845972.3399744</v>
      </c>
      <c r="AB33" s="5">
        <f t="shared" si="22"/>
        <v>220770224963.77011</v>
      </c>
      <c r="AC33" s="5">
        <f>AA33/((1+'How much will I make'!$C$5/12)^(Calculations!$B$1*12-Calculations!$A33))</f>
        <v>632183204.75961328</v>
      </c>
      <c r="AD33" s="5">
        <f t="shared" si="23"/>
        <v>24718521188.34454</v>
      </c>
      <c r="AE33" s="5">
        <f t="shared" si="7"/>
        <v>41713149443.879593</v>
      </c>
      <c r="AF33" s="5">
        <f t="shared" si="24"/>
        <v>1855482862654.9246</v>
      </c>
      <c r="AG33" s="5">
        <f>AE33/((1+'How much will I make'!$C$5/12)^(Calculations!$B$1*12-Calculations!$A33))</f>
        <v>4983204846.4532146</v>
      </c>
      <c r="AH33" s="5">
        <f t="shared" si="25"/>
        <v>207509832958.5502</v>
      </c>
    </row>
    <row r="34" spans="1:34" x14ac:dyDescent="0.25">
      <c r="A34">
        <f t="shared" si="8"/>
        <v>30</v>
      </c>
      <c r="B34">
        <f t="shared" si="9"/>
        <v>2205</v>
      </c>
      <c r="C34" s="5">
        <f t="shared" si="0"/>
        <v>18380.911078555648</v>
      </c>
      <c r="D34" s="5">
        <f t="shared" si="10"/>
        <v>552442.76406574156</v>
      </c>
      <c r="E34" s="5">
        <f>$C34/((1+'How much will I make'!$C$5/12)^(Calculations!$B$1*12-Calculations!$A34))</f>
        <v>2205</v>
      </c>
      <c r="F34" s="5">
        <f t="shared" si="11"/>
        <v>62430</v>
      </c>
      <c r="G34" s="5">
        <f t="shared" si="1"/>
        <v>151883.98067959337</v>
      </c>
      <c r="H34" s="5">
        <f t="shared" si="12"/>
        <v>4850895.4374504546</v>
      </c>
      <c r="I34" s="5">
        <f>G34/((1+'How much will I make'!$C$5/12)^(Calculations!$B$1*12-Calculations!$A34))</f>
        <v>18220.216395542229</v>
      </c>
      <c r="J34" s="5">
        <f t="shared" si="13"/>
        <v>547476.17867778218</v>
      </c>
      <c r="K34" s="5">
        <f t="shared" si="2"/>
        <v>1244156.0507574978</v>
      </c>
      <c r="L34" s="5">
        <f t="shared" si="14"/>
        <v>42269017.179622315</v>
      </c>
      <c r="M34" s="5">
        <f>K34/((1+'How much will I make'!$C$5/12)^(Calculations!$B$1*12-Calculations!$A34))</f>
        <v>149250.71342741369</v>
      </c>
      <c r="N34" s="5">
        <f t="shared" si="15"/>
        <v>4764370.2599858074</v>
      </c>
      <c r="O34" s="5">
        <f t="shared" si="3"/>
        <v>10103846.824378084</v>
      </c>
      <c r="P34" s="5">
        <f t="shared" si="16"/>
        <v>365520559.67230678</v>
      </c>
      <c r="Q34" s="5">
        <f>O34/((1+'How much will I make'!$C$5/12)^(Calculations!$B$1*12-Calculations!$A34))</f>
        <v>1212071.7059420287</v>
      </c>
      <c r="R34" s="5">
        <f t="shared" si="17"/>
        <v>41147059.969467171</v>
      </c>
      <c r="S34" s="5">
        <f t="shared" si="4"/>
        <v>81353894.288972855</v>
      </c>
      <c r="T34" s="5">
        <f t="shared" si="18"/>
        <v>3136993509.9413905</v>
      </c>
      <c r="U34" s="5">
        <f>S34/((1+'How much will I make'!$C$5/12)^(Calculations!$B$1*12-Calculations!$A34))</f>
        <v>9759327.8233344816</v>
      </c>
      <c r="V34" s="5">
        <f t="shared" si="19"/>
        <v>352686363.20209777</v>
      </c>
      <c r="W34" s="5">
        <f t="shared" si="5"/>
        <v>649501178.77567005</v>
      </c>
      <c r="X34" s="5">
        <f t="shared" si="20"/>
        <v>26720788827.926846</v>
      </c>
      <c r="Y34" s="5">
        <f>W34/((1+'How much will I make'!$C$5/12)^(Calculations!$B$1*12-Calculations!$A34))</f>
        <v>77915076.846826747</v>
      </c>
      <c r="Z34" s="5">
        <f t="shared" si="21"/>
        <v>3000388827.7785597</v>
      </c>
      <c r="AA34" s="5">
        <f t="shared" si="6"/>
        <v>5141874628.9943094</v>
      </c>
      <c r="AB34" s="5">
        <f t="shared" si="22"/>
        <v>225912099592.76443</v>
      </c>
      <c r="AC34" s="5">
        <f>AA34/((1+'How much will I make'!$C$5/12)^(Calculations!$B$1*12-Calculations!$A34))</f>
        <v>616826527.72091901</v>
      </c>
      <c r="AD34" s="5">
        <f t="shared" si="23"/>
        <v>25335347716.06546</v>
      </c>
      <c r="AE34" s="5">
        <f t="shared" si="7"/>
        <v>40367563977.947998</v>
      </c>
      <c r="AF34" s="5">
        <f t="shared" si="24"/>
        <v>1895850426632.8726</v>
      </c>
      <c r="AG34" s="5">
        <f>AE34/((1+'How much will I make'!$C$5/12)^(Calculations!$B$1*12-Calculations!$A34))</f>
        <v>4842549870.9484911</v>
      </c>
      <c r="AH34" s="5">
        <f t="shared" si="25"/>
        <v>212352382829.49869</v>
      </c>
    </row>
    <row r="35" spans="1:34" x14ac:dyDescent="0.25">
      <c r="A35">
        <f t="shared" si="8"/>
        <v>31</v>
      </c>
      <c r="B35">
        <f t="shared" si="9"/>
        <v>2205</v>
      </c>
      <c r="C35" s="5">
        <f t="shared" si="0"/>
        <v>18304.641737980735</v>
      </c>
      <c r="D35" s="5">
        <f t="shared" si="10"/>
        <v>570747.40580372233</v>
      </c>
      <c r="E35" s="5">
        <f>$C35/((1+'How much will I make'!$C$5/12)^(Calculations!$B$1*12-Calculations!$A35))</f>
        <v>2205</v>
      </c>
      <c r="F35" s="5">
        <f t="shared" si="11"/>
        <v>64635</v>
      </c>
      <c r="G35" s="5">
        <f t="shared" si="1"/>
        <v>150628.74116984461</v>
      </c>
      <c r="H35" s="5">
        <f t="shared" si="12"/>
        <v>5001524.1786202993</v>
      </c>
      <c r="I35" s="5">
        <f>G35/((1+'How much will I make'!$C$5/12)^(Calculations!$B$1*12-Calculations!$A35))</f>
        <v>18144.926245147413</v>
      </c>
      <c r="J35" s="5">
        <f t="shared" si="13"/>
        <v>565621.10492292955</v>
      </c>
      <c r="K35" s="5">
        <f t="shared" si="2"/>
        <v>1228796.099513578</v>
      </c>
      <c r="L35" s="5">
        <f t="shared" si="14"/>
        <v>43497813.27913589</v>
      </c>
      <c r="M35" s="5">
        <f>K35/((1+'How much will I make'!$C$5/12)^(Calculations!$B$1*12-Calculations!$A35))</f>
        <v>148022.3124938547</v>
      </c>
      <c r="N35" s="5">
        <f t="shared" si="15"/>
        <v>4912392.5724796625</v>
      </c>
      <c r="O35" s="5">
        <f t="shared" si="3"/>
        <v>9938209.9911915604</v>
      </c>
      <c r="P35" s="5">
        <f t="shared" si="16"/>
        <v>375458769.66349834</v>
      </c>
      <c r="Q35" s="5">
        <f>O35/((1+'How much will I make'!$C$5/12)^(Calculations!$B$1*12-Calculations!$A35))</f>
        <v>1197169.1849673314</v>
      </c>
      <c r="R35" s="5">
        <f t="shared" si="17"/>
        <v>42344229.154434502</v>
      </c>
      <c r="S35" s="5">
        <f t="shared" si="4"/>
        <v>79693610.732055053</v>
      </c>
      <c r="T35" s="5">
        <f t="shared" si="18"/>
        <v>3216687120.6734457</v>
      </c>
      <c r="U35" s="5">
        <f>S35/((1+'How much will I make'!$C$5/12)^(Calculations!$B$1*12-Calculations!$A35))</f>
        <v>9599991.8588718753</v>
      </c>
      <c r="V35" s="5">
        <f t="shared" si="19"/>
        <v>362286355.06096965</v>
      </c>
      <c r="W35" s="5">
        <f t="shared" si="5"/>
        <v>633659686.61040998</v>
      </c>
      <c r="X35" s="5">
        <f t="shared" si="20"/>
        <v>27354448514.537254</v>
      </c>
      <c r="Y35" s="5">
        <f>W35/((1+'How much will I make'!$C$5/12)^(Calculations!$B$1*12-Calculations!$A35))</f>
        <v>76331437.073517263</v>
      </c>
      <c r="Z35" s="5">
        <f t="shared" si="21"/>
        <v>3076720264.852077</v>
      </c>
      <c r="AA35" s="5">
        <f t="shared" si="6"/>
        <v>4996153485.6624861</v>
      </c>
      <c r="AB35" s="5">
        <f t="shared" si="22"/>
        <v>230908253078.42691</v>
      </c>
      <c r="AC35" s="5">
        <f>AA35/((1+'How much will I make'!$C$5/12)^(Calculations!$B$1*12-Calculations!$A35))</f>
        <v>601842887.37142265</v>
      </c>
      <c r="AD35" s="5">
        <f t="shared" si="23"/>
        <v>25937190603.436882</v>
      </c>
      <c r="AE35" s="5">
        <f t="shared" si="7"/>
        <v>39065384494.788383</v>
      </c>
      <c r="AF35" s="5">
        <f t="shared" si="24"/>
        <v>1934915811127.6609</v>
      </c>
      <c r="AG35" s="5">
        <f>AE35/((1+'How much will I make'!$C$5/12)^(Calculations!$B$1*12-Calculations!$A35))</f>
        <v>4705864995.558814</v>
      </c>
      <c r="AH35" s="5">
        <f t="shared" si="25"/>
        <v>217058247825.0575</v>
      </c>
    </row>
    <row r="36" spans="1:34" x14ac:dyDescent="0.25">
      <c r="A36">
        <f t="shared" si="8"/>
        <v>32</v>
      </c>
      <c r="B36">
        <f t="shared" si="9"/>
        <v>2205</v>
      </c>
      <c r="C36" s="5">
        <f t="shared" si="0"/>
        <v>18228.688867698656</v>
      </c>
      <c r="D36" s="5">
        <f t="shared" si="10"/>
        <v>588976.09467142099</v>
      </c>
      <c r="E36" s="5">
        <f>$C36/((1+'How much will I make'!$C$5/12)^(Calculations!$B$1*12-Calculations!$A36))</f>
        <v>2205</v>
      </c>
      <c r="F36" s="5">
        <f t="shared" si="11"/>
        <v>66840</v>
      </c>
      <c r="G36" s="5">
        <f t="shared" si="1"/>
        <v>149383.87554034183</v>
      </c>
      <c r="H36" s="5">
        <f t="shared" si="12"/>
        <v>5150908.0541606415</v>
      </c>
      <c r="I36" s="5">
        <f>G36/((1+'How much will I make'!$C$5/12)^(Calculations!$B$1*12-Calculations!$A36))</f>
        <v>18069.947211076564</v>
      </c>
      <c r="J36" s="5">
        <f t="shared" si="13"/>
        <v>583691.05213400605</v>
      </c>
      <c r="K36" s="5">
        <f t="shared" si="2"/>
        <v>1213625.7772973611</v>
      </c>
      <c r="L36" s="5">
        <f t="shared" si="14"/>
        <v>44711439.056433253</v>
      </c>
      <c r="M36" s="5">
        <f>K36/((1+'How much will I make'!$C$5/12)^(Calculations!$B$1*12-Calculations!$A36))</f>
        <v>146804.02185604518</v>
      </c>
      <c r="N36" s="5">
        <f t="shared" si="15"/>
        <v>5059196.5943357078</v>
      </c>
      <c r="O36" s="5">
        <f t="shared" si="3"/>
        <v>9775288.5159261227</v>
      </c>
      <c r="P36" s="5">
        <f t="shared" si="16"/>
        <v>385234058.17942446</v>
      </c>
      <c r="Q36" s="5">
        <f>O36/((1+'How much will I make'!$C$5/12)^(Calculations!$B$1*12-Calculations!$A36))</f>
        <v>1182449.8917095361</v>
      </c>
      <c r="R36" s="5">
        <f t="shared" si="17"/>
        <v>43526679.046144038</v>
      </c>
      <c r="S36" s="5">
        <f t="shared" si="4"/>
        <v>78067210.513033509</v>
      </c>
      <c r="T36" s="5">
        <f t="shared" si="18"/>
        <v>3294754331.1864791</v>
      </c>
      <c r="U36" s="5">
        <f>S36/((1+'How much will I make'!$C$5/12)^(Calculations!$B$1*12-Calculations!$A36))</f>
        <v>9443257.2979107015</v>
      </c>
      <c r="V36" s="5">
        <f t="shared" si="19"/>
        <v>371729612.35888034</v>
      </c>
      <c r="W36" s="5">
        <f t="shared" si="5"/>
        <v>618204572.3028388</v>
      </c>
      <c r="X36" s="5">
        <f t="shared" si="20"/>
        <v>27972653086.840092</v>
      </c>
      <c r="Y36" s="5">
        <f>W36/((1+'How much will I make'!$C$5/12)^(Calculations!$B$1*12-Calculations!$A36))</f>
        <v>74779985.100478262</v>
      </c>
      <c r="Z36" s="5">
        <f t="shared" si="21"/>
        <v>3151500249.9525552</v>
      </c>
      <c r="AA36" s="5">
        <f t="shared" si="6"/>
        <v>4854562091.3319721</v>
      </c>
      <c r="AB36" s="5">
        <f t="shared" si="22"/>
        <v>235762815169.75888</v>
      </c>
      <c r="AC36" s="5">
        <f>AA36/((1+'How much will I make'!$C$5/12)^(Calculations!$B$1*12-Calculations!$A36))</f>
        <v>587223222.0911454</v>
      </c>
      <c r="AD36" s="5">
        <f t="shared" si="23"/>
        <v>26524413825.528027</v>
      </c>
      <c r="AE36" s="5">
        <f t="shared" si="7"/>
        <v>37805210801.408112</v>
      </c>
      <c r="AF36" s="5">
        <f t="shared" si="24"/>
        <v>1972721021929.0691</v>
      </c>
      <c r="AG36" s="5">
        <f>AE36/((1+'How much will I make'!$C$5/12)^(Calculations!$B$1*12-Calculations!$A36))</f>
        <v>4573038161.0067501</v>
      </c>
      <c r="AH36" s="5">
        <f t="shared" si="25"/>
        <v>221631285986.06424</v>
      </c>
    </row>
    <row r="37" spans="1:34" x14ac:dyDescent="0.25">
      <c r="A37">
        <f t="shared" si="8"/>
        <v>33</v>
      </c>
      <c r="B37">
        <f t="shared" si="9"/>
        <v>2205</v>
      </c>
      <c r="C37" s="5">
        <f t="shared" si="0"/>
        <v>18153.051154554672</v>
      </c>
      <c r="D37" s="5">
        <f t="shared" si="10"/>
        <v>607129.14582597569</v>
      </c>
      <c r="E37" s="5">
        <f>$C37/((1+'How much will I make'!$C$5/12)^(Calculations!$B$1*12-Calculations!$A37))</f>
        <v>2205</v>
      </c>
      <c r="F37" s="5">
        <f t="shared" si="11"/>
        <v>69045</v>
      </c>
      <c r="G37" s="5">
        <f t="shared" si="1"/>
        <v>148149.29805653731</v>
      </c>
      <c r="H37" s="5">
        <f t="shared" si="12"/>
        <v>5299057.3522171788</v>
      </c>
      <c r="I37" s="5">
        <f>G37/((1+'How much will I make'!$C$5/12)^(Calculations!$B$1*12-Calculations!$A37))</f>
        <v>17995.278007725006</v>
      </c>
      <c r="J37" s="5">
        <f t="shared" si="13"/>
        <v>601686.33014173107</v>
      </c>
      <c r="K37" s="5">
        <f t="shared" si="2"/>
        <v>1198642.7430097396</v>
      </c>
      <c r="L37" s="5">
        <f t="shared" si="14"/>
        <v>45910081.799442992</v>
      </c>
      <c r="M37" s="5">
        <f>K37/((1+'How much will I make'!$C$5/12)^(Calculations!$B$1*12-Calculations!$A37))</f>
        <v>145595.7583016745</v>
      </c>
      <c r="N37" s="5">
        <f t="shared" si="15"/>
        <v>5204792.3526373822</v>
      </c>
      <c r="O37" s="5">
        <f t="shared" si="3"/>
        <v>9615037.8845174946</v>
      </c>
      <c r="P37" s="5">
        <f t="shared" si="16"/>
        <v>394849096.06394196</v>
      </c>
      <c r="Q37" s="5">
        <f>O37/((1+'How much will I make'!$C$5/12)^(Calculations!$B$1*12-Calculations!$A37))</f>
        <v>1167911.5733688448</v>
      </c>
      <c r="R37" s="5">
        <f t="shared" si="17"/>
        <v>44694590.619512886</v>
      </c>
      <c r="S37" s="5">
        <f t="shared" si="4"/>
        <v>76474002.135216504</v>
      </c>
      <c r="T37" s="5">
        <f t="shared" si="18"/>
        <v>3371228333.3216958</v>
      </c>
      <c r="U37" s="5">
        <f>S37/((1+'How much will I make'!$C$5/12)^(Calculations!$B$1*12-Calculations!$A37))</f>
        <v>9289081.668557059</v>
      </c>
      <c r="V37" s="5">
        <f t="shared" si="19"/>
        <v>381018694.02743739</v>
      </c>
      <c r="W37" s="5">
        <f t="shared" si="5"/>
        <v>603126412.00276971</v>
      </c>
      <c r="X37" s="5">
        <f t="shared" si="20"/>
        <v>28575779498.842861</v>
      </c>
      <c r="Y37" s="5">
        <f>W37/((1+'How much will I make'!$C$5/12)^(Calculations!$B$1*12-Calculations!$A37))</f>
        <v>73260066.704127118</v>
      </c>
      <c r="Z37" s="5">
        <f t="shared" si="21"/>
        <v>3224760316.6566825</v>
      </c>
      <c r="AA37" s="5">
        <f t="shared" si="6"/>
        <v>4716983408.5816736</v>
      </c>
      <c r="AB37" s="5">
        <f t="shared" si="22"/>
        <v>240479798578.34055</v>
      </c>
      <c r="AC37" s="5">
        <f>AA37/((1+'How much will I make'!$C$5/12)^(Calculations!$B$1*12-Calculations!$A37))</f>
        <v>572958690.38042951</v>
      </c>
      <c r="AD37" s="5">
        <f t="shared" si="23"/>
        <v>27097372515.908455</v>
      </c>
      <c r="AE37" s="5">
        <f t="shared" si="7"/>
        <v>36585687872.330414</v>
      </c>
      <c r="AF37" s="5">
        <f t="shared" si="24"/>
        <v>2009306709801.3994</v>
      </c>
      <c r="AG37" s="5">
        <f>AE37/((1+'How much will I make'!$C$5/12)^(Calculations!$B$1*12-Calculations!$A37))</f>
        <v>4443960470.9783335</v>
      </c>
      <c r="AH37" s="5">
        <f t="shared" si="25"/>
        <v>226075246457.04257</v>
      </c>
    </row>
    <row r="38" spans="1:34" x14ac:dyDescent="0.25">
      <c r="A38">
        <f t="shared" si="8"/>
        <v>34</v>
      </c>
      <c r="B38">
        <f t="shared" si="9"/>
        <v>2205</v>
      </c>
      <c r="C38" s="5">
        <f t="shared" si="0"/>
        <v>18077.727290842839</v>
      </c>
      <c r="D38" s="5">
        <f t="shared" si="10"/>
        <v>625206.87311681849</v>
      </c>
      <c r="E38" s="5">
        <f>$C38/((1+'How much will I make'!$C$5/12)^(Calculations!$B$1*12-Calculations!$A38))</f>
        <v>2205</v>
      </c>
      <c r="F38" s="5">
        <f t="shared" si="11"/>
        <v>71250</v>
      </c>
      <c r="G38" s="5">
        <f t="shared" si="1"/>
        <v>146924.92369243372</v>
      </c>
      <c r="H38" s="5">
        <f t="shared" si="12"/>
        <v>5445982.2759096129</v>
      </c>
      <c r="I38" s="5">
        <f>G38/((1+'How much will I make'!$C$5/12)^(Calculations!$B$1*12-Calculations!$A38))</f>
        <v>17920.917354800516</v>
      </c>
      <c r="J38" s="5">
        <f t="shared" si="13"/>
        <v>619607.24749653158</v>
      </c>
      <c r="K38" s="5">
        <f t="shared" si="2"/>
        <v>1183844.6844540639</v>
      </c>
      <c r="L38" s="5">
        <f t="shared" si="14"/>
        <v>47093926.483897053</v>
      </c>
      <c r="M38" s="5">
        <f>K38/((1+'How much will I make'!$C$5/12)^(Calculations!$B$1*12-Calculations!$A38))</f>
        <v>144397.43930330678</v>
      </c>
      <c r="N38" s="5">
        <f t="shared" si="15"/>
        <v>5349189.7919406891</v>
      </c>
      <c r="O38" s="5">
        <f t="shared" si="3"/>
        <v>9457414.312640164</v>
      </c>
      <c r="P38" s="5">
        <f t="shared" si="16"/>
        <v>404306510.37658215</v>
      </c>
      <c r="Q38" s="5">
        <f>O38/((1+'How much will I make'!$C$5/12)^(Calculations!$B$1*12-Calculations!$A38))</f>
        <v>1153552.0048438183</v>
      </c>
      <c r="R38" s="5">
        <f t="shared" si="17"/>
        <v>45848142.624356702</v>
      </c>
      <c r="S38" s="5">
        <f t="shared" si="4"/>
        <v>74913308.214089647</v>
      </c>
      <c r="T38" s="5">
        <f t="shared" si="18"/>
        <v>3446141641.5357857</v>
      </c>
      <c r="U38" s="5">
        <f>S38/((1+'How much will I make'!$C$5/12)^(Calculations!$B$1*12-Calculations!$A38))</f>
        <v>9137423.1923357174</v>
      </c>
      <c r="V38" s="5">
        <f t="shared" si="19"/>
        <v>390156117.21977311</v>
      </c>
      <c r="W38" s="5">
        <f t="shared" si="5"/>
        <v>588416011.71001923</v>
      </c>
      <c r="X38" s="5">
        <f t="shared" si="20"/>
        <v>29164195510.552879</v>
      </c>
      <c r="Y38" s="5">
        <f>W38/((1+'How much will I make'!$C$5/12)^(Calculations!$B$1*12-Calculations!$A38))</f>
        <v>71771040.958108246</v>
      </c>
      <c r="Z38" s="5">
        <f t="shared" si="21"/>
        <v>3296531357.6147909</v>
      </c>
      <c r="AA38" s="5">
        <f t="shared" si="6"/>
        <v>4583303716.8404922</v>
      </c>
      <c r="AB38" s="5">
        <f t="shared" si="22"/>
        <v>245063102295.18103</v>
      </c>
      <c r="AC38" s="5">
        <f>AA38/((1+'How much will I make'!$C$5/12)^(Calculations!$B$1*12-Calculations!$A38))</f>
        <v>559040665.51288843</v>
      </c>
      <c r="AD38" s="5">
        <f t="shared" si="23"/>
        <v>27656413181.421345</v>
      </c>
      <c r="AE38" s="5">
        <f t="shared" si="7"/>
        <v>35405504392.577827</v>
      </c>
      <c r="AF38" s="5">
        <f t="shared" si="24"/>
        <v>2044712214193.9773</v>
      </c>
      <c r="AG38" s="5">
        <f>AE38/((1+'How much will I make'!$C$5/12)^(Calculations!$B$1*12-Calculations!$A38))</f>
        <v>4318526102.8458796</v>
      </c>
      <c r="AH38" s="5">
        <f t="shared" si="25"/>
        <v>230393772559.88846</v>
      </c>
    </row>
    <row r="39" spans="1:34" x14ac:dyDescent="0.25">
      <c r="A39">
        <f t="shared" si="8"/>
        <v>35</v>
      </c>
      <c r="B39">
        <f t="shared" si="9"/>
        <v>2205</v>
      </c>
      <c r="C39" s="5">
        <f t="shared" si="0"/>
        <v>18002.715974283314</v>
      </c>
      <c r="D39" s="5">
        <f t="shared" si="10"/>
        <v>643209.58909110178</v>
      </c>
      <c r="E39" s="5">
        <f>$C39/((1+'How much will I make'!$C$5/12)^(Calculations!$B$1*12-Calculations!$A39))</f>
        <v>2205</v>
      </c>
      <c r="F39" s="5">
        <f t="shared" si="11"/>
        <v>73455</v>
      </c>
      <c r="G39" s="5">
        <f t="shared" si="1"/>
        <v>145710.66812472764</v>
      </c>
      <c r="H39" s="5">
        <f t="shared" si="12"/>
        <v>5591692.9440343408</v>
      </c>
      <c r="I39" s="5">
        <f>G39/((1+'How much will I make'!$C$5/12)^(Calculations!$B$1*12-Calculations!$A39))</f>
        <v>17846.863977301353</v>
      </c>
      <c r="J39" s="5">
        <f t="shared" si="13"/>
        <v>637454.11147383298</v>
      </c>
      <c r="K39" s="5">
        <f t="shared" si="2"/>
        <v>1169229.317979322</v>
      </c>
      <c r="L39" s="5">
        <f t="shared" si="14"/>
        <v>48263155.801876374</v>
      </c>
      <c r="M39" s="5">
        <f>K39/((1+'How much will I make'!$C$5/12)^(Calculations!$B$1*12-Calculations!$A39))</f>
        <v>143208.98301274463</v>
      </c>
      <c r="N39" s="5">
        <f t="shared" si="15"/>
        <v>5492398.7749534333</v>
      </c>
      <c r="O39" s="5">
        <f t="shared" si="3"/>
        <v>9302374.733744422</v>
      </c>
      <c r="P39" s="5">
        <f t="shared" si="16"/>
        <v>413608885.11032659</v>
      </c>
      <c r="Q39" s="5">
        <f>O39/((1+'How much will I make'!$C$5/12)^(Calculations!$B$1*12-Calculations!$A39))</f>
        <v>1139368.988390821</v>
      </c>
      <c r="R39" s="5">
        <f t="shared" si="17"/>
        <v>46987511.61274752</v>
      </c>
      <c r="S39" s="5">
        <f t="shared" si="4"/>
        <v>73384465.189312324</v>
      </c>
      <c r="T39" s="5">
        <f t="shared" si="18"/>
        <v>3519526106.7250981</v>
      </c>
      <c r="U39" s="5">
        <f>S39/((1+'How much will I make'!$C$5/12)^(Calculations!$B$1*12-Calculations!$A39))</f>
        <v>8988240.7728690188</v>
      </c>
      <c r="V39" s="5">
        <f t="shared" si="19"/>
        <v>399144357.9926421</v>
      </c>
      <c r="W39" s="5">
        <f t="shared" si="5"/>
        <v>574064401.66831148</v>
      </c>
      <c r="X39" s="5">
        <f t="shared" si="20"/>
        <v>29738259912.221191</v>
      </c>
      <c r="Y39" s="5">
        <f>W39/((1+'How much will I make'!$C$5/12)^(Calculations!$B$1*12-Calculations!$A39))</f>
        <v>70312279.96302478</v>
      </c>
      <c r="Z39" s="5">
        <f t="shared" si="21"/>
        <v>3366843637.5778155</v>
      </c>
      <c r="AA39" s="5">
        <f t="shared" si="6"/>
        <v>4453412518.3875237</v>
      </c>
      <c r="AB39" s="5">
        <f t="shared" si="22"/>
        <v>249516514813.56854</v>
      </c>
      <c r="AC39" s="5">
        <f>AA39/((1+'How much will I make'!$C$5/12)^(Calculations!$B$1*12-Calculations!$A39))</f>
        <v>545460730.31824374</v>
      </c>
      <c r="AD39" s="5">
        <f t="shared" si="23"/>
        <v>28201873911.73959</v>
      </c>
      <c r="AE39" s="5">
        <f t="shared" si="7"/>
        <v>34263391347.655956</v>
      </c>
      <c r="AF39" s="5">
        <f t="shared" si="24"/>
        <v>2078975605541.6333</v>
      </c>
      <c r="AG39" s="5">
        <f>AE39/((1+'How much will I make'!$C$5/12)^(Calculations!$B$1*12-Calculations!$A39))</f>
        <v>4196632220.9107151</v>
      </c>
      <c r="AH39" s="5">
        <f t="shared" si="25"/>
        <v>234590404780.79916</v>
      </c>
    </row>
    <row r="40" spans="1:34" x14ac:dyDescent="0.25">
      <c r="A40">
        <f t="shared" si="8"/>
        <v>36</v>
      </c>
      <c r="B40">
        <f t="shared" si="9"/>
        <v>2205</v>
      </c>
      <c r="C40" s="5">
        <f t="shared" si="0"/>
        <v>17928.015907999983</v>
      </c>
      <c r="D40" s="5">
        <f t="shared" si="10"/>
        <v>661137.60499910172</v>
      </c>
      <c r="E40" s="5">
        <f>$C40/((1+'How much will I make'!$C$5/12)^(Calculations!$B$1*12-Calculations!$A40))</f>
        <v>2205</v>
      </c>
      <c r="F40" s="5">
        <f t="shared" si="11"/>
        <v>75660</v>
      </c>
      <c r="G40" s="5">
        <f t="shared" si="1"/>
        <v>144506.44772700267</v>
      </c>
      <c r="H40" s="5">
        <f t="shared" si="12"/>
        <v>5736199.3917613439</v>
      </c>
      <c r="I40" s="5">
        <f>G40/((1+'How much will I make'!$C$5/12)^(Calculations!$B$1*12-Calculations!$A40))</f>
        <v>17773.116605494321</v>
      </c>
      <c r="J40" s="5">
        <f t="shared" si="13"/>
        <v>655227.22807932727</v>
      </c>
      <c r="K40" s="5">
        <f t="shared" si="2"/>
        <v>1154794.3881277256</v>
      </c>
      <c r="L40" s="5">
        <f t="shared" si="14"/>
        <v>49417950.190004095</v>
      </c>
      <c r="M40" s="5">
        <f>K40/((1+'How much will I make'!$C$5/12)^(Calculations!$B$1*12-Calculations!$A40))</f>
        <v>142030.30825543805</v>
      </c>
      <c r="N40" s="5">
        <f t="shared" si="15"/>
        <v>5634429.0832088711</v>
      </c>
      <c r="O40" s="5">
        <f t="shared" si="3"/>
        <v>9149876.7872895971</v>
      </c>
      <c r="P40" s="5">
        <f t="shared" si="16"/>
        <v>422758761.89761621</v>
      </c>
      <c r="Q40" s="5">
        <f>O40/((1+'How much will I make'!$C$5/12)^(Calculations!$B$1*12-Calculations!$A40))</f>
        <v>1125360.3532876549</v>
      </c>
      <c r="R40" s="5">
        <f t="shared" si="17"/>
        <v>48112871.966035172</v>
      </c>
      <c r="S40" s="5">
        <f t="shared" si="4"/>
        <v>71886823.042591676</v>
      </c>
      <c r="T40" s="5">
        <f t="shared" si="18"/>
        <v>3591412929.7676897</v>
      </c>
      <c r="U40" s="5">
        <f>S40/((1+'How much will I make'!$C$5/12)^(Calculations!$B$1*12-Calculations!$A40))</f>
        <v>8841493.9847405441</v>
      </c>
      <c r="V40" s="5">
        <f t="shared" si="19"/>
        <v>407985851.97738266</v>
      </c>
      <c r="W40" s="5">
        <f t="shared" si="5"/>
        <v>560062830.89591372</v>
      </c>
      <c r="X40" s="5">
        <f t="shared" si="20"/>
        <v>30298322743.117104</v>
      </c>
      <c r="Y40" s="5">
        <f>W40/((1+'How much will I make'!$C$5/12)^(Calculations!$B$1*12-Calculations!$A40))</f>
        <v>68883168.581662491</v>
      </c>
      <c r="Z40" s="5">
        <f t="shared" si="21"/>
        <v>3435726806.1594782</v>
      </c>
      <c r="AA40" s="5">
        <f t="shared" si="6"/>
        <v>4327202447.0162172</v>
      </c>
      <c r="AB40" s="5">
        <f t="shared" si="22"/>
        <v>253843717260.58475</v>
      </c>
      <c r="AC40" s="5">
        <f>AA40/((1+'How much will I make'!$C$5/12)^(Calculations!$B$1*12-Calculations!$A40))</f>
        <v>532210672.09188956</v>
      </c>
      <c r="AD40" s="5">
        <f t="shared" si="23"/>
        <v>28734084583.831478</v>
      </c>
      <c r="AE40" s="5">
        <f t="shared" si="7"/>
        <v>33158120659.021889</v>
      </c>
      <c r="AF40" s="5">
        <f t="shared" si="24"/>
        <v>2112133726200.6553</v>
      </c>
      <c r="AG40" s="5">
        <f>AE40/((1+'How much will I make'!$C$5/12)^(Calculations!$B$1*12-Calculations!$A40))</f>
        <v>4078178892.0946851</v>
      </c>
      <c r="AH40" s="5">
        <f t="shared" si="25"/>
        <v>238668583672.89386</v>
      </c>
    </row>
    <row r="41" spans="1:34" x14ac:dyDescent="0.25">
      <c r="A41">
        <f t="shared" si="8"/>
        <v>37</v>
      </c>
      <c r="B41">
        <f>B40*(1+'How much will I make'!$C$4)</f>
        <v>2315.25</v>
      </c>
      <c r="C41" s="5">
        <f t="shared" si="0"/>
        <v>18746.307090522812</v>
      </c>
      <c r="D41" s="5">
        <f t="shared" si="10"/>
        <v>679883.91208962456</v>
      </c>
      <c r="E41" s="5">
        <f>$C41/((1+'How much will I make'!$C$5/12)^(Calculations!$B$1*12-Calculations!$A41))</f>
        <v>2315.25</v>
      </c>
      <c r="F41" s="5">
        <f t="shared" si="11"/>
        <v>77975.25</v>
      </c>
      <c r="G41" s="5">
        <f t="shared" si="1"/>
        <v>150477.78854216804</v>
      </c>
      <c r="H41" s="5">
        <f t="shared" si="12"/>
        <v>5886677.1803035121</v>
      </c>
      <c r="I41" s="5">
        <f>G41/((1+'How much will I make'!$C$5/12)^(Calculations!$B$1*12-Calculations!$A41))</f>
        <v>18584.65767363775</v>
      </c>
      <c r="J41" s="5">
        <f t="shared" si="13"/>
        <v>673811.885752965</v>
      </c>
      <c r="K41" s="5">
        <f t="shared" si="2"/>
        <v>1197564.5506509745</v>
      </c>
      <c r="L41" s="5">
        <f t="shared" si="14"/>
        <v>50615514.740655072</v>
      </c>
      <c r="M41" s="5">
        <f>K41/((1+'How much will I make'!$C$5/12)^(Calculations!$B$1*12-Calculations!$A41))</f>
        <v>147904.40125118758</v>
      </c>
      <c r="N41" s="5">
        <f t="shared" si="15"/>
        <v>5782333.4844600586</v>
      </c>
      <c r="O41" s="5">
        <f t="shared" si="3"/>
        <v>9449872.7475285996</v>
      </c>
      <c r="P41" s="5">
        <f t="shared" si="16"/>
        <v>432208634.64514482</v>
      </c>
      <c r="Q41" s="5">
        <f>O41/((1+'How much will I make'!$C$5/12)^(Calculations!$B$1*12-Calculations!$A41))</f>
        <v>1167100.1532763974</v>
      </c>
      <c r="R41" s="5">
        <f t="shared" si="17"/>
        <v>49279972.119311571</v>
      </c>
      <c r="S41" s="5">
        <f t="shared" si="4"/>
        <v>73940732.272379994</v>
      </c>
      <c r="T41" s="5">
        <f t="shared" si="18"/>
        <v>3665353662.0400696</v>
      </c>
      <c r="U41" s="5">
        <f>S41/((1+'How much will I make'!$C$5/12)^(Calculations!$B$1*12-Calculations!$A41))</f>
        <v>9132000.2156677283</v>
      </c>
      <c r="V41" s="5">
        <f t="shared" si="19"/>
        <v>417117852.19305038</v>
      </c>
      <c r="W41" s="5">
        <f t="shared" si="5"/>
        <v>573722899.94215548</v>
      </c>
      <c r="X41" s="5">
        <f t="shared" si="20"/>
        <v>30872045643.059258</v>
      </c>
      <c r="Y41" s="5">
        <f>W41/((1+'How much will I make'!$C$5/12)^(Calculations!$B$1*12-Calculations!$A41))</f>
        <v>70857259.388575956</v>
      </c>
      <c r="Z41" s="5">
        <f t="shared" si="21"/>
        <v>3506584065.5480542</v>
      </c>
      <c r="AA41" s="5">
        <f t="shared" si="6"/>
        <v>4414797638.2513647</v>
      </c>
      <c r="AB41" s="5">
        <f t="shared" si="22"/>
        <v>258258514898.83612</v>
      </c>
      <c r="AC41" s="5">
        <f>AA41/((1+'How much will I make'!$C$5/12)^(Calculations!$B$1*12-Calculations!$A41))</f>
        <v>545246601.50952482</v>
      </c>
      <c r="AD41" s="5">
        <f t="shared" si="23"/>
        <v>29279331185.341003</v>
      </c>
      <c r="AE41" s="5">
        <f t="shared" si="7"/>
        <v>33692929056.748047</v>
      </c>
      <c r="AF41" s="5">
        <f t="shared" si="24"/>
        <v>2145826655257.4033</v>
      </c>
      <c r="AG41" s="5">
        <f>AE41/((1+'How much will I make'!$C$5/12)^(Calculations!$B$1*12-Calculations!$A41))</f>
        <v>4161222454.2119341</v>
      </c>
      <c r="AH41" s="5">
        <f t="shared" si="25"/>
        <v>242829806127.1058</v>
      </c>
    </row>
    <row r="42" spans="1:34" x14ac:dyDescent="0.25">
      <c r="A42">
        <f t="shared" si="8"/>
        <v>38</v>
      </c>
      <c r="B42">
        <f>B41</f>
        <v>2315.25</v>
      </c>
      <c r="C42" s="5">
        <f t="shared" si="0"/>
        <v>18668.521583923128</v>
      </c>
      <c r="D42" s="5">
        <f t="shared" si="10"/>
        <v>698552.4336735477</v>
      </c>
      <c r="E42" s="5">
        <f>$C42/((1+'How much will I make'!$C$5/12)^(Calculations!$B$1*12-Calculations!$A42))</f>
        <v>2315.25</v>
      </c>
      <c r="F42" s="5">
        <f t="shared" si="11"/>
        <v>80290.5</v>
      </c>
      <c r="G42" s="5">
        <f t="shared" si="1"/>
        <v>149234.17045504271</v>
      </c>
      <c r="H42" s="5">
        <f t="shared" si="12"/>
        <v>6035911.3507585544</v>
      </c>
      <c r="I42" s="5">
        <f>G42/((1+'How much will I make'!$C$5/12)^(Calculations!$B$1*12-Calculations!$A42))</f>
        <v>18507.861567548345</v>
      </c>
      <c r="J42" s="5">
        <f t="shared" si="13"/>
        <v>692319.74732051336</v>
      </c>
      <c r="K42" s="5">
        <f t="shared" si="2"/>
        <v>1182779.803112074</v>
      </c>
      <c r="L42" s="5">
        <f t="shared" si="14"/>
        <v>51798294.543767147</v>
      </c>
      <c r="M42" s="5">
        <f>K42/((1+'How much will I make'!$C$5/12)^(Calculations!$B$1*12-Calculations!$A42))</f>
        <v>146687.08107628077</v>
      </c>
      <c r="N42" s="5">
        <f t="shared" si="15"/>
        <v>5929020.5655363398</v>
      </c>
      <c r="O42" s="5">
        <f t="shared" si="3"/>
        <v>9294956.8008478042</v>
      </c>
      <c r="P42" s="5">
        <f t="shared" si="16"/>
        <v>441503591.44599265</v>
      </c>
      <c r="Q42" s="5">
        <f>O42/((1+'How much will I make'!$C$5/12)^(Calculations!$B$1*12-Calculations!$A42))</f>
        <v>1152750.5612279177</v>
      </c>
      <c r="R42" s="5">
        <f t="shared" si="17"/>
        <v>50432722.680539489</v>
      </c>
      <c r="S42" s="5">
        <f t="shared" si="4"/>
        <v>72431737.736209005</v>
      </c>
      <c r="T42" s="5">
        <f t="shared" si="18"/>
        <v>3737785399.7762785</v>
      </c>
      <c r="U42" s="5">
        <f>S42/((1+'How much will I make'!$C$5/12)^(Calculations!$B$1*12-Calculations!$A42))</f>
        <v>8982906.3345956076</v>
      </c>
      <c r="V42" s="5">
        <f t="shared" si="19"/>
        <v>426100758.52764601</v>
      </c>
      <c r="W42" s="5">
        <f t="shared" si="5"/>
        <v>559729658.48015177</v>
      </c>
      <c r="X42" s="5">
        <f t="shared" si="20"/>
        <v>31431775301.53941</v>
      </c>
      <c r="Y42" s="5">
        <f>W42/((1+'How much will I make'!$C$5/12)^(Calculations!$B$1*12-Calculations!$A42))</f>
        <v>69417071.18962118</v>
      </c>
      <c r="Z42" s="5">
        <f t="shared" si="21"/>
        <v>3576001136.7376752</v>
      </c>
      <c r="AA42" s="5">
        <f t="shared" si="6"/>
        <v>4289681915.7098289</v>
      </c>
      <c r="AB42" s="5">
        <f t="shared" si="22"/>
        <v>262548196814.54596</v>
      </c>
      <c r="AC42" s="5">
        <f>AA42/((1+'How much will I make'!$C$5/12)^(Calculations!$B$1*12-Calculations!$A42))</f>
        <v>532001744.79269457</v>
      </c>
      <c r="AD42" s="5">
        <f t="shared" si="23"/>
        <v>29811332930.133698</v>
      </c>
      <c r="AE42" s="5">
        <f t="shared" si="7"/>
        <v>32606060377.498108</v>
      </c>
      <c r="AF42" s="5">
        <f t="shared" si="24"/>
        <v>2178432715634.9014</v>
      </c>
      <c r="AG42" s="5">
        <f>AE42/((1+'How much will I make'!$C$5/12)^(Calculations!$B$1*12-Calculations!$A42))</f>
        <v>4043768594.6172433</v>
      </c>
      <c r="AH42" s="5">
        <f t="shared" si="25"/>
        <v>246873574721.72305</v>
      </c>
    </row>
    <row r="43" spans="1:34" x14ac:dyDescent="0.25">
      <c r="A43">
        <f t="shared" si="8"/>
        <v>39</v>
      </c>
      <c r="B43">
        <f>B42</f>
        <v>2315.25</v>
      </c>
      <c r="C43" s="5">
        <f t="shared" si="0"/>
        <v>18591.058838761623</v>
      </c>
      <c r="D43" s="5">
        <f t="shared" si="10"/>
        <v>717143.49251230934</v>
      </c>
      <c r="E43" s="5">
        <f>$C43/((1+'How much will I make'!$C$5/12)^(Calculations!$B$1*12-Calculations!$A43))</f>
        <v>2315.25</v>
      </c>
      <c r="F43" s="5">
        <f t="shared" si="11"/>
        <v>82605.75</v>
      </c>
      <c r="G43" s="5">
        <f t="shared" si="1"/>
        <v>148000.83020334813</v>
      </c>
      <c r="H43" s="5">
        <f t="shared" si="12"/>
        <v>6183912.1809619023</v>
      </c>
      <c r="I43" s="5">
        <f>G43/((1+'How much will I make'!$C$5/12)^(Calculations!$B$1*12-Calculations!$A43))</f>
        <v>18431.382800740292</v>
      </c>
      <c r="J43" s="5">
        <f t="shared" si="13"/>
        <v>710751.13012125366</v>
      </c>
      <c r="K43" s="5">
        <f t="shared" si="2"/>
        <v>1168177.5833205667</v>
      </c>
      <c r="L43" s="5">
        <f t="shared" si="14"/>
        <v>52966472.127087712</v>
      </c>
      <c r="M43" s="5">
        <f>K43/((1+'How much will I make'!$C$5/12)^(Calculations!$B$1*12-Calculations!$A43))</f>
        <v>145479.7799974636</v>
      </c>
      <c r="N43" s="5">
        <f t="shared" si="15"/>
        <v>6074500.3455338031</v>
      </c>
      <c r="O43" s="5">
        <f t="shared" si="3"/>
        <v>9142580.4598502982</v>
      </c>
      <c r="P43" s="5">
        <f t="shared" si="16"/>
        <v>450646171.90584296</v>
      </c>
      <c r="Q43" s="5">
        <f>O43/((1+'How much will I make'!$C$5/12)^(Calculations!$B$1*12-Calculations!$A43))</f>
        <v>1138577.3985898693</v>
      </c>
      <c r="R43" s="5">
        <f t="shared" si="17"/>
        <v>51571300.079129361</v>
      </c>
      <c r="S43" s="5">
        <f t="shared" si="4"/>
        <v>70953539.006898627</v>
      </c>
      <c r="T43" s="5">
        <f t="shared" si="18"/>
        <v>3808738938.7831769</v>
      </c>
      <c r="U43" s="5">
        <f>S43/((1+'How much will I make'!$C$5/12)^(Calculations!$B$1*12-Calculations!$A43))</f>
        <v>8836246.6393369045</v>
      </c>
      <c r="V43" s="5">
        <f t="shared" si="19"/>
        <v>434937005.16698289</v>
      </c>
      <c r="W43" s="5">
        <f t="shared" si="5"/>
        <v>546077715.59039199</v>
      </c>
      <c r="X43" s="5">
        <f t="shared" si="20"/>
        <v>31977853017.129803</v>
      </c>
      <c r="Y43" s="5">
        <f>W43/((1+'How much will I make'!$C$5/12)^(Calculations!$B$1*12-Calculations!$A43))</f>
        <v>68006155.108531326</v>
      </c>
      <c r="Z43" s="5">
        <f t="shared" si="21"/>
        <v>3644007291.8462067</v>
      </c>
      <c r="AA43" s="5">
        <f t="shared" si="6"/>
        <v>4168111982.875947</v>
      </c>
      <c r="AB43" s="5">
        <f t="shared" si="22"/>
        <v>266716308797.42191</v>
      </c>
      <c r="AC43" s="5">
        <f>AA43/((1+'How much will I make'!$C$5/12)^(Calculations!$B$1*12-Calculations!$A43))</f>
        <v>519078625.48598939</v>
      </c>
      <c r="AD43" s="5">
        <f t="shared" si="23"/>
        <v>30330411555.619686</v>
      </c>
      <c r="AE43" s="5">
        <f t="shared" si="7"/>
        <v>31554251978.223972</v>
      </c>
      <c r="AF43" s="5">
        <f t="shared" si="24"/>
        <v>2209986967613.1255</v>
      </c>
      <c r="AG43" s="5">
        <f>AE43/((1+'How much will I make'!$C$5/12)^(Calculations!$B$1*12-Calculations!$A43))</f>
        <v>3929629964.9304657</v>
      </c>
      <c r="AH43" s="5">
        <f t="shared" si="25"/>
        <v>250803204686.6535</v>
      </c>
    </row>
    <row r="44" spans="1:34" x14ac:dyDescent="0.25">
      <c r="A44">
        <f t="shared" si="8"/>
        <v>40</v>
      </c>
      <c r="B44">
        <f>B43</f>
        <v>2315.25</v>
      </c>
      <c r="C44" s="5">
        <f t="shared" si="0"/>
        <v>18513.917515779205</v>
      </c>
      <c r="D44" s="5">
        <f t="shared" si="10"/>
        <v>735657.41002808861</v>
      </c>
      <c r="E44" s="5">
        <f>$C44/((1+'How much will I make'!$C$5/12)^(Calculations!$B$1*12-Calculations!$A44))</f>
        <v>2315.25</v>
      </c>
      <c r="F44" s="5">
        <f t="shared" si="11"/>
        <v>84921</v>
      </c>
      <c r="G44" s="5">
        <f t="shared" si="1"/>
        <v>146777.68284629568</v>
      </c>
      <c r="H44" s="5">
        <f t="shared" si="12"/>
        <v>6330689.8638081979</v>
      </c>
      <c r="I44" s="5">
        <f>G44/((1+'How much will I make'!$C$5/12)^(Calculations!$B$1*12-Calculations!$A44))</f>
        <v>18355.220061894262</v>
      </c>
      <c r="J44" s="5">
        <f t="shared" si="13"/>
        <v>729106.35018314794</v>
      </c>
      <c r="K44" s="5">
        <f t="shared" si="2"/>
        <v>1153755.6378474734</v>
      </c>
      <c r="L44" s="5">
        <f t="shared" si="14"/>
        <v>54120227.764935188</v>
      </c>
      <c r="M44" s="5">
        <f>K44/((1+'How much will I make'!$C$5/12)^(Calculations!$B$1*12-Calculations!$A44))</f>
        <v>144282.41555304007</v>
      </c>
      <c r="N44" s="5">
        <f t="shared" si="15"/>
        <v>6218782.761086843</v>
      </c>
      <c r="O44" s="5">
        <f t="shared" si="3"/>
        <v>8992702.0916560311</v>
      </c>
      <c r="P44" s="5">
        <f t="shared" si="16"/>
        <v>459638873.99749899</v>
      </c>
      <c r="Q44" s="5">
        <f>O44/((1+'How much will I make'!$C$5/12)^(Calculations!$B$1*12-Calculations!$A44))</f>
        <v>1124578.4961481907</v>
      </c>
      <c r="R44" s="5">
        <f t="shared" si="17"/>
        <v>52695878.575277552</v>
      </c>
      <c r="S44" s="5">
        <f t="shared" si="4"/>
        <v>69505507.598594561</v>
      </c>
      <c r="T44" s="5">
        <f t="shared" si="18"/>
        <v>3878244446.3817716</v>
      </c>
      <c r="U44" s="5">
        <f>S44/((1+'How much will I make'!$C$5/12)^(Calculations!$B$1*12-Calculations!$A44))</f>
        <v>8691981.3880824242</v>
      </c>
      <c r="V44" s="5">
        <f t="shared" si="19"/>
        <v>443628986.55506533</v>
      </c>
      <c r="W44" s="5">
        <f t="shared" si="5"/>
        <v>532758746.91745561</v>
      </c>
      <c r="X44" s="5">
        <f t="shared" si="20"/>
        <v>32510611764.047256</v>
      </c>
      <c r="Y44" s="5">
        <f>W44/((1+'How much will I make'!$C$5/12)^(Calculations!$B$1*12-Calculations!$A44))</f>
        <v>66623916.183561184</v>
      </c>
      <c r="Z44" s="5">
        <f t="shared" si="21"/>
        <v>3710631208.029768</v>
      </c>
      <c r="AA44" s="5">
        <f t="shared" si="6"/>
        <v>4049987351.7822976</v>
      </c>
      <c r="AB44" s="5">
        <f t="shared" si="22"/>
        <v>270766296149.20419</v>
      </c>
      <c r="AC44" s="5">
        <f>AA44/((1+'How much will I make'!$C$5/12)^(Calculations!$B$1*12-Calculations!$A44))</f>
        <v>506469428.10576308</v>
      </c>
      <c r="AD44" s="5">
        <f t="shared" si="23"/>
        <v>30836880983.725449</v>
      </c>
      <c r="AE44" s="5">
        <f t="shared" si="7"/>
        <v>30536372882.152225</v>
      </c>
      <c r="AF44" s="5">
        <f t="shared" si="24"/>
        <v>2240523340495.2778</v>
      </c>
      <c r="AG44" s="5">
        <f>AE44/((1+'How much will I make'!$C$5/12)^(Calculations!$B$1*12-Calculations!$A44))</f>
        <v>3818712990.1138792</v>
      </c>
      <c r="AH44" s="5">
        <f t="shared" si="25"/>
        <v>254621917676.7674</v>
      </c>
    </row>
    <row r="45" spans="1:34" x14ac:dyDescent="0.25">
      <c r="A45">
        <f t="shared" si="8"/>
        <v>41</v>
      </c>
      <c r="B45">
        <f t="shared" si="9"/>
        <v>2315.25</v>
      </c>
      <c r="C45" s="5">
        <f t="shared" si="0"/>
        <v>18437.096281273894</v>
      </c>
      <c r="D45" s="5">
        <f t="shared" si="10"/>
        <v>754094.50630936248</v>
      </c>
      <c r="E45" s="5">
        <f>$C45/((1+'How much will I make'!$C$5/12)^(Calculations!$B$1*12-Calculations!$A45))</f>
        <v>2315.25</v>
      </c>
      <c r="F45" s="5">
        <f t="shared" si="11"/>
        <v>87236.25</v>
      </c>
      <c r="G45" s="5">
        <f t="shared" si="1"/>
        <v>145564.64414508667</v>
      </c>
      <c r="H45" s="5">
        <f t="shared" si="12"/>
        <v>6476254.5079532843</v>
      </c>
      <c r="I45" s="5">
        <f>G45/((1+'How much will I make'!$C$5/12)^(Calculations!$B$1*12-Calculations!$A45))</f>
        <v>18279.372045109583</v>
      </c>
      <c r="J45" s="5">
        <f t="shared" si="13"/>
        <v>747385.72222825757</v>
      </c>
      <c r="K45" s="5">
        <f t="shared" si="2"/>
        <v>1139511.7410839244</v>
      </c>
      <c r="L45" s="5">
        <f t="shared" si="14"/>
        <v>55259739.506019115</v>
      </c>
      <c r="M45" s="5">
        <f>K45/((1+'How much will I make'!$C$5/12)^(Calculations!$B$1*12-Calculations!$A45))</f>
        <v>143094.90596001098</v>
      </c>
      <c r="N45" s="5">
        <f t="shared" si="15"/>
        <v>6361877.6670468543</v>
      </c>
      <c r="O45" s="5">
        <f t="shared" si="3"/>
        <v>8845280.7458911762</v>
      </c>
      <c r="P45" s="5">
        <f t="shared" si="16"/>
        <v>468484154.74339014</v>
      </c>
      <c r="Q45" s="5">
        <f>O45/((1+'How much will I make'!$C$5/12)^(Calculations!$B$1*12-Calculations!$A45))</f>
        <v>1110751.7113594834</v>
      </c>
      <c r="R45" s="5">
        <f t="shared" si="17"/>
        <v>53806630.286637038</v>
      </c>
      <c r="S45" s="5">
        <f t="shared" si="4"/>
        <v>68087027.851684481</v>
      </c>
      <c r="T45" s="5">
        <f t="shared" si="18"/>
        <v>3946331474.2334561</v>
      </c>
      <c r="U45" s="5">
        <f>S45/((1+'How much will I make'!$C$5/12)^(Calculations!$B$1*12-Calculations!$A45))</f>
        <v>8550071.4878688361</v>
      </c>
      <c r="V45" s="5">
        <f t="shared" si="19"/>
        <v>452179058.04293418</v>
      </c>
      <c r="W45" s="5">
        <f t="shared" si="5"/>
        <v>519764631.13898116</v>
      </c>
      <c r="X45" s="5">
        <f t="shared" si="20"/>
        <v>33030376395.186237</v>
      </c>
      <c r="Y45" s="5">
        <f>W45/((1+'How much will I make'!$C$5/12)^(Calculations!$B$1*12-Calculations!$A45))</f>
        <v>65269771.545683943</v>
      </c>
      <c r="Z45" s="5">
        <f t="shared" si="21"/>
        <v>3775900979.5754519</v>
      </c>
      <c r="AA45" s="5">
        <f t="shared" si="6"/>
        <v>3935210382.2985897</v>
      </c>
      <c r="AB45" s="5">
        <f t="shared" si="22"/>
        <v>274701506531.50278</v>
      </c>
      <c r="AC45" s="5">
        <f>AA45/((1+'How much will I make'!$C$5/12)^(Calculations!$B$1*12-Calculations!$A45))</f>
        <v>494166527.01817387</v>
      </c>
      <c r="AD45" s="5">
        <f t="shared" si="23"/>
        <v>31331047510.743622</v>
      </c>
      <c r="AE45" s="5">
        <f t="shared" si="7"/>
        <v>29551328595.63118</v>
      </c>
      <c r="AF45" s="5">
        <f t="shared" si="24"/>
        <v>2270074669090.9092</v>
      </c>
      <c r="AG45" s="5">
        <f>AE45/((1+'How much will I make'!$C$5/12)^(Calculations!$B$1*12-Calculations!$A45))</f>
        <v>3710926736.3606648</v>
      </c>
      <c r="AH45" s="5">
        <f t="shared" si="25"/>
        <v>258332844413.12805</v>
      </c>
    </row>
    <row r="46" spans="1:34" x14ac:dyDescent="0.25">
      <c r="A46">
        <f t="shared" si="8"/>
        <v>42</v>
      </c>
      <c r="B46">
        <f t="shared" si="9"/>
        <v>2315.25</v>
      </c>
      <c r="C46" s="5">
        <f t="shared" si="0"/>
        <v>18360.593807077737</v>
      </c>
      <c r="D46" s="5">
        <f t="shared" si="10"/>
        <v>772455.10011644021</v>
      </c>
      <c r="E46" s="5">
        <f>$C46/((1+'How much will I make'!$C$5/12)^(Calculations!$B$1*12-Calculations!$A46))</f>
        <v>2315.25</v>
      </c>
      <c r="F46" s="5">
        <f t="shared" si="11"/>
        <v>89551.5</v>
      </c>
      <c r="G46" s="5">
        <f t="shared" si="1"/>
        <v>144361.63055711074</v>
      </c>
      <c r="H46" s="5">
        <f t="shared" si="12"/>
        <v>6620616.1385103948</v>
      </c>
      <c r="I46" s="5">
        <f>G46/((1+'How much will I make'!$C$5/12)^(Calculations!$B$1*12-Calculations!$A46))</f>
        <v>18203.837449881859</v>
      </c>
      <c r="J46" s="5">
        <f t="shared" si="13"/>
        <v>765589.5596781394</v>
      </c>
      <c r="K46" s="5">
        <f t="shared" si="2"/>
        <v>1125443.6948977031</v>
      </c>
      <c r="L46" s="5">
        <f t="shared" si="14"/>
        <v>56385183.200916819</v>
      </c>
      <c r="M46" s="5">
        <f>K46/((1+'How much will I make'!$C$5/12)^(Calculations!$B$1*12-Calculations!$A46))</f>
        <v>141917.17010848827</v>
      </c>
      <c r="N46" s="5">
        <f t="shared" si="15"/>
        <v>6503794.8371553421</v>
      </c>
      <c r="O46" s="5">
        <f t="shared" si="3"/>
        <v>8700276.1434995197</v>
      </c>
      <c r="P46" s="5">
        <f t="shared" si="16"/>
        <v>477184430.88688964</v>
      </c>
      <c r="Q46" s="5">
        <f>O46/((1+'How much will I make'!$C$5/12)^(Calculations!$B$1*12-Calculations!$A46))</f>
        <v>1097094.9280230966</v>
      </c>
      <c r="R46" s="5">
        <f t="shared" si="17"/>
        <v>54903725.214660138</v>
      </c>
      <c r="S46" s="5">
        <f t="shared" si="4"/>
        <v>66697496.671037868</v>
      </c>
      <c r="T46" s="5">
        <f t="shared" si="18"/>
        <v>4013028970.9044938</v>
      </c>
      <c r="U46" s="5">
        <f>S46/((1+'How much will I make'!$C$5/12)^(Calculations!$B$1*12-Calculations!$A46))</f>
        <v>8410478.4839852657</v>
      </c>
      <c r="V46" s="5">
        <f t="shared" si="19"/>
        <v>460589536.52691942</v>
      </c>
      <c r="W46" s="5">
        <f t="shared" si="5"/>
        <v>507087445.01364005</v>
      </c>
      <c r="X46" s="5">
        <f t="shared" si="20"/>
        <v>33537463840.199879</v>
      </c>
      <c r="Y46" s="5">
        <f>W46/((1+'How much will I make'!$C$5/12)^(Calculations!$B$1*12-Calculations!$A46))</f>
        <v>63943150.172804177</v>
      </c>
      <c r="Z46" s="5">
        <f t="shared" si="21"/>
        <v>3839844129.7482562</v>
      </c>
      <c r="AA46" s="5">
        <f t="shared" si="6"/>
        <v>3823686201.4237309</v>
      </c>
      <c r="AB46" s="5">
        <f t="shared" si="22"/>
        <v>278525192732.92651</v>
      </c>
      <c r="AC46" s="5">
        <f>AA46/((1+'How much will I make'!$C$5/12)^(Calculations!$B$1*12-Calculations!$A46))</f>
        <v>482162481.82744902</v>
      </c>
      <c r="AD46" s="5">
        <f t="shared" si="23"/>
        <v>31813209992.571072</v>
      </c>
      <c r="AE46" s="5">
        <f t="shared" si="7"/>
        <v>28598059931.255985</v>
      </c>
      <c r="AF46" s="5">
        <f t="shared" si="24"/>
        <v>2298672729022.165</v>
      </c>
      <c r="AG46" s="5">
        <f>AE46/((1+'How much will I make'!$C$5/12)^(Calculations!$B$1*12-Calculations!$A46))</f>
        <v>3606182836.544034</v>
      </c>
      <c r="AH46" s="5">
        <f t="shared" si="25"/>
        <v>261939027249.67209</v>
      </c>
    </row>
    <row r="47" spans="1:34" x14ac:dyDescent="0.25">
      <c r="A47">
        <f t="shared" si="8"/>
        <v>43</v>
      </c>
      <c r="B47">
        <f t="shared" si="9"/>
        <v>2315.25</v>
      </c>
      <c r="C47" s="5">
        <f t="shared" si="0"/>
        <v>18284.408770533846</v>
      </c>
      <c r="D47" s="5">
        <f t="shared" si="10"/>
        <v>790739.50888697407</v>
      </c>
      <c r="E47" s="5">
        <f>$C47/((1+'How much will I make'!$C$5/12)^(Calculations!$B$1*12-Calculations!$A47))</f>
        <v>2315.25</v>
      </c>
      <c r="F47" s="5">
        <f t="shared" si="11"/>
        <v>91866.75</v>
      </c>
      <c r="G47" s="5">
        <f t="shared" si="1"/>
        <v>143168.55923019245</v>
      </c>
      <c r="H47" s="5">
        <f t="shared" si="12"/>
        <v>6763784.6977405874</v>
      </c>
      <c r="I47" s="5">
        <f>G47/((1+'How much will I make'!$C$5/12)^(Calculations!$B$1*12-Calculations!$A47))</f>
        <v>18128.614981080689</v>
      </c>
      <c r="J47" s="5">
        <f t="shared" si="13"/>
        <v>783718.17465922004</v>
      </c>
      <c r="K47" s="5">
        <f t="shared" si="2"/>
        <v>1111549.3282940278</v>
      </c>
      <c r="L47" s="5">
        <f t="shared" si="14"/>
        <v>57496732.529210851</v>
      </c>
      <c r="M47" s="5">
        <f>K47/((1+'How much will I make'!$C$5/12)^(Calculations!$B$1*12-Calculations!$A47))</f>
        <v>140749.12755615503</v>
      </c>
      <c r="N47" s="5">
        <f t="shared" si="15"/>
        <v>6644543.9647114975</v>
      </c>
      <c r="O47" s="5">
        <f t="shared" si="3"/>
        <v>8557648.6657372341</v>
      </c>
      <c r="P47" s="5">
        <f t="shared" si="16"/>
        <v>485742079.55262685</v>
      </c>
      <c r="Q47" s="5">
        <f>O47/((1+'How much will I make'!$C$5/12)^(Calculations!$B$1*12-Calculations!$A47))</f>
        <v>1083606.0559572389</v>
      </c>
      <c r="R47" s="5">
        <f t="shared" si="17"/>
        <v>55987331.270617373</v>
      </c>
      <c r="S47" s="5">
        <f t="shared" si="4"/>
        <v>65336323.26958812</v>
      </c>
      <c r="T47" s="5">
        <f t="shared" si="18"/>
        <v>4078365294.1740818</v>
      </c>
      <c r="U47" s="5">
        <f>S47/((1+'How much will I make'!$C$5/12)^(Calculations!$B$1*12-Calculations!$A47))</f>
        <v>8273164.5495528532</v>
      </c>
      <c r="V47" s="5">
        <f t="shared" si="19"/>
        <v>468862701.07647228</v>
      </c>
      <c r="W47" s="5">
        <f t="shared" si="5"/>
        <v>494719458.54989278</v>
      </c>
      <c r="X47" s="5">
        <f t="shared" si="20"/>
        <v>34032183298.749771</v>
      </c>
      <c r="Y47" s="5">
        <f>W47/((1+'How much will I make'!$C$5/12)^(Calculations!$B$1*12-Calculations!$A47))</f>
        <v>62643492.6489667</v>
      </c>
      <c r="Z47" s="5">
        <f t="shared" si="21"/>
        <v>3902487622.397223</v>
      </c>
      <c r="AA47" s="5">
        <f t="shared" si="6"/>
        <v>3715322624.8651638</v>
      </c>
      <c r="AB47" s="5">
        <f t="shared" si="22"/>
        <v>282240515357.79169</v>
      </c>
      <c r="AC47" s="5">
        <f>AA47/((1+'How much will I make'!$C$5/12)^(Calculations!$B$1*12-Calculations!$A47))</f>
        <v>470450032.87617499</v>
      </c>
      <c r="AD47" s="5">
        <f t="shared" si="23"/>
        <v>32283660025.447247</v>
      </c>
      <c r="AE47" s="5">
        <f t="shared" si="7"/>
        <v>27675541868.957401</v>
      </c>
      <c r="AF47" s="5">
        <f t="shared" si="24"/>
        <v>2326348270891.1226</v>
      </c>
      <c r="AG47" s="5">
        <f>AE47/((1+'How much will I make'!$C$5/12)^(Calculations!$B$1*12-Calculations!$A47))</f>
        <v>3504395417.7706132</v>
      </c>
      <c r="AH47" s="5">
        <f t="shared" si="25"/>
        <v>265443422667.44269</v>
      </c>
    </row>
    <row r="48" spans="1:34" x14ac:dyDescent="0.25">
      <c r="A48">
        <f t="shared" si="8"/>
        <v>44</v>
      </c>
      <c r="B48">
        <f t="shared" si="9"/>
        <v>2315.25</v>
      </c>
      <c r="C48" s="5">
        <f t="shared" si="0"/>
        <v>18208.539854473544</v>
      </c>
      <c r="D48" s="5">
        <f t="shared" si="10"/>
        <v>808948.04874144762</v>
      </c>
      <c r="E48" s="5">
        <f>$C48/((1+'How much will I make'!$C$5/12)^(Calculations!$B$1*12-Calculations!$A48))</f>
        <v>2315.25</v>
      </c>
      <c r="F48" s="5">
        <f t="shared" si="11"/>
        <v>94182</v>
      </c>
      <c r="G48" s="5">
        <f t="shared" si="1"/>
        <v>141985.3479968851</v>
      </c>
      <c r="H48" s="5">
        <f t="shared" si="12"/>
        <v>6905770.0457374724</v>
      </c>
      <c r="I48" s="5">
        <f>G48/((1+'How much will I make'!$C$5/12)^(Calculations!$B$1*12-Calculations!$A48))</f>
        <v>18053.703348927465</v>
      </c>
      <c r="J48" s="5">
        <f t="shared" si="13"/>
        <v>801771.87800814747</v>
      </c>
      <c r="K48" s="5">
        <f t="shared" si="2"/>
        <v>1097826.4970805212</v>
      </c>
      <c r="L48" s="5">
        <f t="shared" si="14"/>
        <v>58594559.02629137</v>
      </c>
      <c r="M48" s="5">
        <f>K48/((1+'How much will I make'!$C$5/12)^(Calculations!$B$1*12-Calculations!$A48))</f>
        <v>139590.69852277101</v>
      </c>
      <c r="N48" s="5">
        <f t="shared" si="15"/>
        <v>6784134.6632342683</v>
      </c>
      <c r="O48" s="5">
        <f t="shared" si="3"/>
        <v>8417359.3433480989</v>
      </c>
      <c r="P48" s="5">
        <f t="shared" si="16"/>
        <v>494159438.89597493</v>
      </c>
      <c r="Q48" s="5">
        <f>O48/((1+'How much will I make'!$C$5/12)^(Calculations!$B$1*12-Calculations!$A48))</f>
        <v>1070283.0306790762</v>
      </c>
      <c r="R48" s="5">
        <f t="shared" si="17"/>
        <v>57057614.30129645</v>
      </c>
      <c r="S48" s="5">
        <f t="shared" si="4"/>
        <v>64002928.91714754</v>
      </c>
      <c r="T48" s="5">
        <f t="shared" si="18"/>
        <v>4142368223.0912294</v>
      </c>
      <c r="U48" s="5">
        <f>S48/((1+'How much will I make'!$C$5/12)^(Calculations!$B$1*12-Calculations!$A48))</f>
        <v>8138092.475274438</v>
      </c>
      <c r="V48" s="5">
        <f t="shared" si="19"/>
        <v>477000793.55174673</v>
      </c>
      <c r="W48" s="5">
        <f t="shared" si="5"/>
        <v>482653130.29257834</v>
      </c>
      <c r="X48" s="5">
        <f t="shared" si="20"/>
        <v>34514836429.042351</v>
      </c>
      <c r="Y48" s="5">
        <f>W48/((1+'How much will I make'!$C$5/12)^(Calculations!$B$1*12-Calculations!$A48))</f>
        <v>61370250.928459242</v>
      </c>
      <c r="Z48" s="5">
        <f t="shared" si="21"/>
        <v>3963857873.3256822</v>
      </c>
      <c r="AA48" s="5">
        <f t="shared" si="6"/>
        <v>3610030080.8406453</v>
      </c>
      <c r="AB48" s="5">
        <f t="shared" si="22"/>
        <v>285850545438.63232</v>
      </c>
      <c r="AC48" s="5">
        <f>AA48/((1+'How much will I make'!$C$5/12)^(Calculations!$B$1*12-Calculations!$A48))</f>
        <v>459022096.85489136</v>
      </c>
      <c r="AD48" s="5">
        <f t="shared" si="23"/>
        <v>32742682122.302139</v>
      </c>
      <c r="AE48" s="5">
        <f t="shared" si="7"/>
        <v>26782782453.829739</v>
      </c>
      <c r="AF48" s="5">
        <f t="shared" si="24"/>
        <v>2353131053344.9521</v>
      </c>
      <c r="AG48" s="5">
        <f>AE48/((1+'How much will I make'!$C$5/12)^(Calculations!$B$1*12-Calculations!$A48))</f>
        <v>3405481030.9786997</v>
      </c>
      <c r="AH48" s="5">
        <f t="shared" si="25"/>
        <v>268848903698.42139</v>
      </c>
    </row>
    <row r="49" spans="1:34" x14ac:dyDescent="0.25">
      <c r="A49">
        <f t="shared" si="8"/>
        <v>45</v>
      </c>
      <c r="B49">
        <f t="shared" si="9"/>
        <v>2315.25</v>
      </c>
      <c r="C49" s="5">
        <f t="shared" si="0"/>
        <v>18132.985747193572</v>
      </c>
      <c r="D49" s="5">
        <f t="shared" si="10"/>
        <v>827081.03448864119</v>
      </c>
      <c r="E49" s="5">
        <f>$C49/((1+'How much will I make'!$C$5/12)^(Calculations!$B$1*12-Calculations!$A49))</f>
        <v>2315.25</v>
      </c>
      <c r="F49" s="5">
        <f t="shared" si="11"/>
        <v>96497.25</v>
      </c>
      <c r="G49" s="5">
        <f t="shared" si="1"/>
        <v>140811.91536881166</v>
      </c>
      <c r="H49" s="5">
        <f t="shared" si="12"/>
        <v>7046581.9611062836</v>
      </c>
      <c r="I49" s="5">
        <f>G49/((1+'How much will I make'!$C$5/12)^(Calculations!$B$1*12-Calculations!$A49))</f>
        <v>17979.101268973216</v>
      </c>
      <c r="J49" s="5">
        <f t="shared" si="13"/>
        <v>819750.97927712067</v>
      </c>
      <c r="K49" s="5">
        <f t="shared" si="2"/>
        <v>1084273.0835363171</v>
      </c>
      <c r="L49" s="5">
        <f t="shared" si="14"/>
        <v>59678832.10982769</v>
      </c>
      <c r="M49" s="5">
        <f>K49/((1+'How much will I make'!$C$5/12)^(Calculations!$B$1*12-Calculations!$A49))</f>
        <v>138441.80388472346</v>
      </c>
      <c r="N49" s="5">
        <f t="shared" si="15"/>
        <v>6922576.4671189915</v>
      </c>
      <c r="O49" s="5">
        <f t="shared" si="3"/>
        <v>8279369.8459161613</v>
      </c>
      <c r="P49" s="5">
        <f t="shared" si="16"/>
        <v>502438808.74189109</v>
      </c>
      <c r="Q49" s="5">
        <f>O49/((1+'How much will I make'!$C$5/12)^(Calculations!$B$1*12-Calculations!$A49))</f>
        <v>1057123.8130887593</v>
      </c>
      <c r="R49" s="5">
        <f t="shared" si="17"/>
        <v>58114738.11438521</v>
      </c>
      <c r="S49" s="5">
        <f t="shared" si="4"/>
        <v>62696746.694348626</v>
      </c>
      <c r="T49" s="5">
        <f t="shared" si="18"/>
        <v>4205064969.7855783</v>
      </c>
      <c r="U49" s="5">
        <f>S49/((1+'How much will I make'!$C$5/12)^(Calculations!$B$1*12-Calculations!$A49))</f>
        <v>8005225.659351591</v>
      </c>
      <c r="V49" s="5">
        <f t="shared" si="19"/>
        <v>485006019.21109831</v>
      </c>
      <c r="W49" s="5">
        <f t="shared" si="5"/>
        <v>470881102.72446674</v>
      </c>
      <c r="X49" s="5">
        <f t="shared" si="20"/>
        <v>34985717531.766815</v>
      </c>
      <c r="Y49" s="5">
        <f>W49/((1+'How much will I make'!$C$5/12)^(Calculations!$B$1*12-Calculations!$A49))</f>
        <v>60122888.104710072</v>
      </c>
      <c r="Z49" s="5">
        <f t="shared" si="21"/>
        <v>4023980761.4303923</v>
      </c>
      <c r="AA49" s="5">
        <f t="shared" si="6"/>
        <v>3507721536.0394936</v>
      </c>
      <c r="AB49" s="5">
        <f t="shared" si="22"/>
        <v>289358266974.67181</v>
      </c>
      <c r="AC49" s="5">
        <f>AA49/((1+'How much will I make'!$C$5/12)^(Calculations!$B$1*12-Calculations!$A49))</f>
        <v>447871762.51833528</v>
      </c>
      <c r="AD49" s="5">
        <f t="shared" si="23"/>
        <v>33190553884.820473</v>
      </c>
      <c r="AE49" s="5">
        <f t="shared" si="7"/>
        <v>25918821729.512642</v>
      </c>
      <c r="AF49" s="5">
        <f t="shared" si="24"/>
        <v>2379049875074.4648</v>
      </c>
      <c r="AG49" s="5">
        <f>AE49/((1+'How much will I make'!$C$5/12)^(Calculations!$B$1*12-Calculations!$A49))</f>
        <v>3309358582.5236545</v>
      </c>
      <c r="AH49" s="5">
        <f t="shared" si="25"/>
        <v>272158262280.94504</v>
      </c>
    </row>
    <row r="50" spans="1:34" x14ac:dyDescent="0.25">
      <c r="A50">
        <f t="shared" si="8"/>
        <v>46</v>
      </c>
      <c r="B50">
        <f t="shared" si="9"/>
        <v>2315.25</v>
      </c>
      <c r="C50" s="5">
        <f t="shared" si="0"/>
        <v>18057.745142433425</v>
      </c>
      <c r="D50" s="5">
        <f t="shared" si="10"/>
        <v>845138.77963107463</v>
      </c>
      <c r="E50" s="5">
        <f>$C50/((1+'How much will I make'!$C$5/12)^(Calculations!$B$1*12-Calculations!$A50))</f>
        <v>2315.25</v>
      </c>
      <c r="F50" s="5">
        <f t="shared" si="11"/>
        <v>98812.5</v>
      </c>
      <c r="G50" s="5">
        <f t="shared" si="1"/>
        <v>139648.1805310529</v>
      </c>
      <c r="H50" s="5">
        <f t="shared" si="12"/>
        <v>7186230.1416373365</v>
      </c>
      <c r="I50" s="5">
        <f>G50/((1+'How much will I make'!$C$5/12)^(Calculations!$B$1*12-Calculations!$A50))</f>
        <v>17904.807462076642</v>
      </c>
      <c r="J50" s="5">
        <f t="shared" si="13"/>
        <v>837655.78673919733</v>
      </c>
      <c r="K50" s="5">
        <f t="shared" si="2"/>
        <v>1070886.9960852517</v>
      </c>
      <c r="L50" s="5">
        <f t="shared" si="14"/>
        <v>60749719.105912939</v>
      </c>
      <c r="M50" s="5">
        <f>K50/((1+'How much will I make'!$C$5/12)^(Calculations!$B$1*12-Calculations!$A50))</f>
        <v>137302.36516962294</v>
      </c>
      <c r="N50" s="5">
        <f t="shared" si="15"/>
        <v>7059878.8322886145</v>
      </c>
      <c r="O50" s="5">
        <f t="shared" si="3"/>
        <v>8143642.47139295</v>
      </c>
      <c r="P50" s="5">
        <f t="shared" si="16"/>
        <v>510582451.21328402</v>
      </c>
      <c r="Q50" s="5">
        <f>O50/((1+'How much will I make'!$C$5/12)^(Calculations!$B$1*12-Calculations!$A50))</f>
        <v>1044126.3891573411</v>
      </c>
      <c r="R50" s="5">
        <f t="shared" si="17"/>
        <v>59158864.50354255</v>
      </c>
      <c r="S50" s="5">
        <f t="shared" si="4"/>
        <v>61417221.251606837</v>
      </c>
      <c r="T50" s="5">
        <f t="shared" si="18"/>
        <v>4266482191.0371852</v>
      </c>
      <c r="U50" s="5">
        <f>S50/((1+'How much will I make'!$C$5/12)^(Calculations!$B$1*12-Calculations!$A50))</f>
        <v>7874528.0975662638</v>
      </c>
      <c r="V50" s="5">
        <f t="shared" si="19"/>
        <v>492880547.30866456</v>
      </c>
      <c r="W50" s="5">
        <f t="shared" si="5"/>
        <v>459396197.77996743</v>
      </c>
      <c r="X50" s="5">
        <f t="shared" si="20"/>
        <v>35445113729.546783</v>
      </c>
      <c r="Y50" s="5">
        <f>W50/((1+'How much will I make'!$C$5/12)^(Calculations!$B$1*12-Calculations!$A50))</f>
        <v>58900878.183882639</v>
      </c>
      <c r="Z50" s="5">
        <f t="shared" si="21"/>
        <v>4082881639.614275</v>
      </c>
      <c r="AA50" s="5">
        <f t="shared" si="6"/>
        <v>3408312423.6820998</v>
      </c>
      <c r="AB50" s="5">
        <f t="shared" si="22"/>
        <v>292766579398.35394</v>
      </c>
      <c r="AC50" s="5">
        <f>AA50/((1+'How much will I make'!$C$5/12)^(Calculations!$B$1*12-Calculations!$A50))</f>
        <v>436992286.5057444</v>
      </c>
      <c r="AD50" s="5">
        <f t="shared" si="23"/>
        <v>33627546171.326218</v>
      </c>
      <c r="AE50" s="5">
        <f t="shared" si="7"/>
        <v>25082730705.979973</v>
      </c>
      <c r="AF50" s="5">
        <f t="shared" si="24"/>
        <v>2404132605780.4448</v>
      </c>
      <c r="AG50" s="5">
        <f>AE50/((1+'How much will I make'!$C$5/12)^(Calculations!$B$1*12-Calculations!$A50))</f>
        <v>3215949267.6943583</v>
      </c>
      <c r="AH50" s="5">
        <f t="shared" si="25"/>
        <v>275374211548.6394</v>
      </c>
    </row>
    <row r="51" spans="1:34" x14ac:dyDescent="0.25">
      <c r="A51">
        <f t="shared" si="8"/>
        <v>47</v>
      </c>
      <c r="B51">
        <f t="shared" si="9"/>
        <v>2315.25</v>
      </c>
      <c r="C51" s="5">
        <f t="shared" si="0"/>
        <v>17982.816739352787</v>
      </c>
      <c r="D51" s="5">
        <f t="shared" si="10"/>
        <v>863121.5963704274</v>
      </c>
      <c r="E51" s="5">
        <f>$C51/((1+'How much will I make'!$C$5/12)^(Calculations!$B$1*12-Calculations!$A51))</f>
        <v>2315.25</v>
      </c>
      <c r="F51" s="5">
        <f t="shared" si="11"/>
        <v>101127.75</v>
      </c>
      <c r="G51" s="5">
        <f t="shared" si="1"/>
        <v>138494.06333658134</v>
      </c>
      <c r="H51" s="5">
        <f t="shared" si="12"/>
        <v>7324724.2049739175</v>
      </c>
      <c r="I51" s="5">
        <f>G51/((1+'How much will I make'!$C$5/12)^(Calculations!$B$1*12-Calculations!$A51))</f>
        <v>17830.820654382103</v>
      </c>
      <c r="J51" s="5">
        <f t="shared" si="13"/>
        <v>855486.60739357944</v>
      </c>
      <c r="K51" s="5">
        <f t="shared" si="2"/>
        <v>1057666.168973088</v>
      </c>
      <c r="L51" s="5">
        <f t="shared" si="14"/>
        <v>61807385.274886027</v>
      </c>
      <c r="M51" s="5">
        <f>K51/((1+'How much will I make'!$C$5/12)^(Calculations!$B$1*12-Calculations!$A51))</f>
        <v>136172.30455094291</v>
      </c>
      <c r="N51" s="5">
        <f t="shared" si="15"/>
        <v>7196051.1368395574</v>
      </c>
      <c r="O51" s="5">
        <f t="shared" si="3"/>
        <v>8010140.135796343</v>
      </c>
      <c r="P51" s="5">
        <f t="shared" si="16"/>
        <v>518592591.34908038</v>
      </c>
      <c r="Q51" s="5">
        <f>O51/((1+'How much will I make'!$C$5/12)^(Calculations!$B$1*12-Calculations!$A51))</f>
        <v>1031288.7696185212</v>
      </c>
      <c r="R51" s="5">
        <f t="shared" si="17"/>
        <v>60190153.273161069</v>
      </c>
      <c r="S51" s="5">
        <f t="shared" si="4"/>
        <v>60163808.573002629</v>
      </c>
      <c r="T51" s="5">
        <f t="shared" si="18"/>
        <v>4326645999.6101875</v>
      </c>
      <c r="U51" s="5">
        <f>S51/((1+'How much will I make'!$C$5/12)^(Calculations!$B$1*12-Calculations!$A51))</f>
        <v>7745964.3735243678</v>
      </c>
      <c r="V51" s="5">
        <f t="shared" si="19"/>
        <v>500626511.68218893</v>
      </c>
      <c r="W51" s="5">
        <f t="shared" si="5"/>
        <v>448191412.46826106</v>
      </c>
      <c r="X51" s="5">
        <f t="shared" si="20"/>
        <v>35893305142.015045</v>
      </c>
      <c r="Y51" s="5">
        <f>W51/((1+'How much will I make'!$C$5/12)^(Calculations!$B$1*12-Calculations!$A51))</f>
        <v>57703705.863072038</v>
      </c>
      <c r="Z51" s="5">
        <f t="shared" si="21"/>
        <v>4140585345.4773469</v>
      </c>
      <c r="AA51" s="5">
        <f t="shared" si="6"/>
        <v>3311720573.6182342</v>
      </c>
      <c r="AB51" s="5">
        <f t="shared" si="22"/>
        <v>296078299971.97217</v>
      </c>
      <c r="AC51" s="5">
        <f>AA51/((1+'How much will I make'!$C$5/12)^(Calculations!$B$1*12-Calculations!$A51))</f>
        <v>426377089.26268983</v>
      </c>
      <c r="AD51" s="5">
        <f t="shared" si="23"/>
        <v>34053923260.588909</v>
      </c>
      <c r="AE51" s="5">
        <f t="shared" si="7"/>
        <v>24273610360.625782</v>
      </c>
      <c r="AF51" s="5">
        <f t="shared" si="24"/>
        <v>2428406216141.0708</v>
      </c>
      <c r="AG51" s="5">
        <f>AE51/((1+'How much will I make'!$C$5/12)^(Calculations!$B$1*12-Calculations!$A51))</f>
        <v>3125176506.1062117</v>
      </c>
      <c r="AH51" s="5">
        <f t="shared" si="25"/>
        <v>278499388054.74561</v>
      </c>
    </row>
    <row r="52" spans="1:34" x14ac:dyDescent="0.25">
      <c r="A52">
        <f t="shared" si="8"/>
        <v>48</v>
      </c>
      <c r="B52">
        <f t="shared" si="9"/>
        <v>2315.25</v>
      </c>
      <c r="C52" s="5">
        <f t="shared" si="0"/>
        <v>17908.199242509003</v>
      </c>
      <c r="D52" s="5">
        <f t="shared" si="10"/>
        <v>881029.79561293637</v>
      </c>
      <c r="E52" s="5">
        <f>$C52/((1+'How much will I make'!$C$5/12)^(Calculations!$B$1*12-Calculations!$A52))</f>
        <v>2315.25</v>
      </c>
      <c r="F52" s="5">
        <f t="shared" si="11"/>
        <v>103443</v>
      </c>
      <c r="G52" s="5">
        <f t="shared" si="1"/>
        <v>137349.4843007419</v>
      </c>
      <c r="H52" s="5">
        <f t="shared" si="12"/>
        <v>7462073.6892746594</v>
      </c>
      <c r="I52" s="5">
        <f>G52/((1+'How much will I make'!$C$5/12)^(Calculations!$B$1*12-Calculations!$A52))</f>
        <v>17757.139577297887</v>
      </c>
      <c r="J52" s="5">
        <f t="shared" si="13"/>
        <v>873243.74697087728</v>
      </c>
      <c r="K52" s="5">
        <f t="shared" si="2"/>
        <v>1044608.5619487289</v>
      </c>
      <c r="L52" s="5">
        <f t="shared" si="14"/>
        <v>62851993.836834759</v>
      </c>
      <c r="M52" s="5">
        <f>K52/((1+'How much will I make'!$C$5/12)^(Calculations!$B$1*12-Calculations!$A52))</f>
        <v>135051.54484270466</v>
      </c>
      <c r="N52" s="5">
        <f t="shared" si="15"/>
        <v>7331102.6816822626</v>
      </c>
      <c r="O52" s="5">
        <f t="shared" si="3"/>
        <v>7878826.3630783707</v>
      </c>
      <c r="P52" s="5">
        <f t="shared" si="16"/>
        <v>526471417.71215874</v>
      </c>
      <c r="Q52" s="5">
        <f>O52/((1+'How much will I make'!$C$5/12)^(Calculations!$B$1*12-Calculations!$A52))</f>
        <v>1018608.989664195</v>
      </c>
      <c r="R52" s="5">
        <f t="shared" si="17"/>
        <v>61208762.262825266</v>
      </c>
      <c r="S52" s="5">
        <f t="shared" si="4"/>
        <v>58935975.744982153</v>
      </c>
      <c r="T52" s="5">
        <f t="shared" si="18"/>
        <v>4385581975.3551693</v>
      </c>
      <c r="U52" s="5">
        <f>S52/((1+'How much will I make'!$C$5/12)^(Calculations!$B$1*12-Calculations!$A52))</f>
        <v>7619499.6490586614</v>
      </c>
      <c r="V52" s="5">
        <f t="shared" si="19"/>
        <v>508246011.33124757</v>
      </c>
      <c r="W52" s="5">
        <f t="shared" si="5"/>
        <v>437259914.60318154</v>
      </c>
      <c r="X52" s="5">
        <f t="shared" si="20"/>
        <v>36330565056.618225</v>
      </c>
      <c r="Y52" s="5">
        <f>W52/((1+'How much will I make'!$C$5/12)^(Calculations!$B$1*12-Calculations!$A52))</f>
        <v>56530866.31300959</v>
      </c>
      <c r="Z52" s="5">
        <f t="shared" si="21"/>
        <v>4197116211.7903566</v>
      </c>
      <c r="AA52" s="5">
        <f t="shared" si="6"/>
        <v>3217866144.4063826</v>
      </c>
      <c r="AB52" s="5">
        <f t="shared" si="22"/>
        <v>299296166116.37854</v>
      </c>
      <c r="AC52" s="5">
        <f>AA52/((1+'How much will I make'!$C$5/12)^(Calculations!$B$1*12-Calculations!$A52))</f>
        <v>416019751.06197679</v>
      </c>
      <c r="AD52" s="5">
        <f t="shared" si="23"/>
        <v>34469943011.650887</v>
      </c>
      <c r="AE52" s="5">
        <f t="shared" si="7"/>
        <v>23490590671.573341</v>
      </c>
      <c r="AF52" s="5">
        <f t="shared" si="24"/>
        <v>2451896806812.644</v>
      </c>
      <c r="AG52" s="5">
        <f>AE52/((1+'How much will I make'!$C$5/12)^(Calculations!$B$1*12-Calculations!$A52))</f>
        <v>3036965878.9177299</v>
      </c>
      <c r="AH52" s="5">
        <f t="shared" si="25"/>
        <v>281536353933.66333</v>
      </c>
    </row>
    <row r="53" spans="1:34" x14ac:dyDescent="0.25">
      <c r="A53">
        <f t="shared" si="8"/>
        <v>49</v>
      </c>
      <c r="B53">
        <f>B52*(1+'How much will I make'!$C$4)</f>
        <v>2431.0125000000003</v>
      </c>
      <c r="C53" s="5">
        <f t="shared" si="0"/>
        <v>18725.58592992643</v>
      </c>
      <c r="D53" s="5">
        <f t="shared" si="10"/>
        <v>899755.38154286286</v>
      </c>
      <c r="E53" s="5">
        <f>$C53/((1+'How much will I make'!$C$5/12)^(Calculations!$B$1*12-Calculations!$A53))</f>
        <v>2431.0125000000003</v>
      </c>
      <c r="F53" s="5">
        <f t="shared" si="11"/>
        <v>105874.0125</v>
      </c>
      <c r="G53" s="5">
        <f t="shared" si="1"/>
        <v>143025.08282556594</v>
      </c>
      <c r="H53" s="5">
        <f t="shared" si="12"/>
        <v>7605098.7721002251</v>
      </c>
      <c r="I53" s="5">
        <f>G53/((1+'How much will I make'!$C$5/12)^(Calculations!$B$1*12-Calculations!$A53))</f>
        <v>18567.95111584806</v>
      </c>
      <c r="J53" s="5">
        <f t="shared" si="13"/>
        <v>891811.69808672532</v>
      </c>
      <c r="K53" s="5">
        <f t="shared" si="2"/>
        <v>1083297.76794683</v>
      </c>
      <c r="L53" s="5">
        <f t="shared" si="14"/>
        <v>63935291.60478159</v>
      </c>
      <c r="M53" s="5">
        <f>K53/((1+'How much will I make'!$C$5/12)^(Calculations!$B$1*12-Calculations!$A53))</f>
        <v>140637.00996891528</v>
      </c>
      <c r="N53" s="5">
        <f t="shared" si="15"/>
        <v>7471739.6916511776</v>
      </c>
      <c r="O53" s="5">
        <f t="shared" si="3"/>
        <v>8137148.5389170051</v>
      </c>
      <c r="P53" s="5">
        <f t="shared" si="16"/>
        <v>534608566.25107574</v>
      </c>
      <c r="Q53" s="5">
        <f>O53/((1+'How much will I make'!$C$5/12)^(Calculations!$B$1*12-Calculations!$A53))</f>
        <v>1056389.3640759201</v>
      </c>
      <c r="R53" s="5">
        <f t="shared" si="17"/>
        <v>62265151.626901187</v>
      </c>
      <c r="S53" s="5">
        <f t="shared" si="4"/>
        <v>60619860.766267374</v>
      </c>
      <c r="T53" s="5">
        <f t="shared" si="18"/>
        <v>4446201836.1214371</v>
      </c>
      <c r="U53" s="5">
        <f>S53/((1+'How much will I make'!$C$5/12)^(Calculations!$B$1*12-Calculations!$A53))</f>
        <v>7869854.6375277331</v>
      </c>
      <c r="V53" s="5">
        <f t="shared" si="19"/>
        <v>516115865.96877527</v>
      </c>
      <c r="W53" s="5">
        <f t="shared" si="5"/>
        <v>447924790.56911284</v>
      </c>
      <c r="X53" s="5">
        <f t="shared" si="20"/>
        <v>36778489847.18734</v>
      </c>
      <c r="Y53" s="5">
        <f>W53/((1+'How much will I make'!$C$5/12)^(Calculations!$B$1*12-Calculations!$A53))</f>
        <v>58150958.213443398</v>
      </c>
      <c r="Z53" s="5">
        <f t="shared" si="21"/>
        <v>4255267170.0037999</v>
      </c>
      <c r="AA53" s="5">
        <f t="shared" si="6"/>
        <v>3283005135.1838412</v>
      </c>
      <c r="AB53" s="5">
        <f t="shared" si="22"/>
        <v>302579171251.56238</v>
      </c>
      <c r="AC53" s="5">
        <f>AA53/((1+'How much will I make'!$C$5/12)^(Calculations!$B$1*12-Calculations!$A53))</f>
        <v>426209708.52726018</v>
      </c>
      <c r="AD53" s="5">
        <f t="shared" si="23"/>
        <v>34896152720.178146</v>
      </c>
      <c r="AE53" s="5">
        <f t="shared" si="7"/>
        <v>23869471166.276131</v>
      </c>
      <c r="AF53" s="5">
        <f t="shared" si="24"/>
        <v>2475766277978.9204</v>
      </c>
      <c r="AG53" s="5">
        <f>AE53/((1+'How much will I make'!$C$5/12)^(Calculations!$B$1*12-Calculations!$A53))</f>
        <v>3098807321.2102065</v>
      </c>
      <c r="AH53" s="5">
        <f t="shared" si="25"/>
        <v>284635161254.87354</v>
      </c>
    </row>
    <row r="54" spans="1:34" x14ac:dyDescent="0.25">
      <c r="A54">
        <f t="shared" si="8"/>
        <v>50</v>
      </c>
      <c r="B54">
        <f>B53</f>
        <v>2431.0125000000003</v>
      </c>
      <c r="C54" s="5">
        <f t="shared" si="0"/>
        <v>18647.886403246241</v>
      </c>
      <c r="D54" s="5">
        <f t="shared" si="10"/>
        <v>918403.26794610906</v>
      </c>
      <c r="E54" s="5">
        <f>$C54/((1+'How much will I make'!$C$5/12)^(Calculations!$B$1*12-Calculations!$A54))</f>
        <v>2431.0125000000003</v>
      </c>
      <c r="F54" s="5">
        <f t="shared" si="11"/>
        <v>108305.02499999999</v>
      </c>
      <c r="G54" s="5">
        <f t="shared" si="1"/>
        <v>141843.05734766871</v>
      </c>
      <c r="H54" s="5">
        <f t="shared" si="12"/>
        <v>7746941.8294478934</v>
      </c>
      <c r="I54" s="5">
        <f>G54/((1+'How much will I make'!$C$5/12)^(Calculations!$B$1*12-Calculations!$A54))</f>
        <v>18491.224045121409</v>
      </c>
      <c r="J54" s="5">
        <f t="shared" si="13"/>
        <v>910302.92213184678</v>
      </c>
      <c r="K54" s="5">
        <f t="shared" si="2"/>
        <v>1069923.721428968</v>
      </c>
      <c r="L54" s="5">
        <f t="shared" si="14"/>
        <v>65005215.326210558</v>
      </c>
      <c r="M54" s="5">
        <f>K54/((1+'How much will I make'!$C$5/12)^(Calculations!$B$1*12-Calculations!$A54))</f>
        <v>139479.50371402709</v>
      </c>
      <c r="N54" s="5">
        <f t="shared" si="15"/>
        <v>7611219.1953652045</v>
      </c>
      <c r="O54" s="5">
        <f t="shared" si="3"/>
        <v>8003752.6612298414</v>
      </c>
      <c r="P54" s="5">
        <f t="shared" si="16"/>
        <v>542612318.91230559</v>
      </c>
      <c r="Q54" s="5">
        <f>O54/((1+'How much will I make'!$C$5/12)^(Calculations!$B$1*12-Calculations!$A54))</f>
        <v>1043400.9702553144</v>
      </c>
      <c r="R54" s="5">
        <f t="shared" si="17"/>
        <v>63308552.597156502</v>
      </c>
      <c r="S54" s="5">
        <f t="shared" si="4"/>
        <v>59382720.750629291</v>
      </c>
      <c r="T54" s="5">
        <f t="shared" si="18"/>
        <v>4505584556.8720665</v>
      </c>
      <c r="U54" s="5">
        <f>S54/((1+'How much will I make'!$C$5/12)^(Calculations!$B$1*12-Calculations!$A54))</f>
        <v>7741367.214874221</v>
      </c>
      <c r="V54" s="5">
        <f t="shared" si="19"/>
        <v>523857233.18364948</v>
      </c>
      <c r="W54" s="5">
        <f t="shared" si="5"/>
        <v>436999795.67718327</v>
      </c>
      <c r="X54" s="5">
        <f t="shared" si="20"/>
        <v>37215489642.864525</v>
      </c>
      <c r="Y54" s="5">
        <f>W54/((1+'How much will I make'!$C$5/12)^(Calculations!$B$1*12-Calculations!$A54))</f>
        <v>56969028.168454707</v>
      </c>
      <c r="Z54" s="5">
        <f t="shared" si="21"/>
        <v>4312236198.1722546</v>
      </c>
      <c r="AA54" s="5">
        <f t="shared" si="6"/>
        <v>3189964503.8223557</v>
      </c>
      <c r="AB54" s="5">
        <f t="shared" si="22"/>
        <v>305769135755.3847</v>
      </c>
      <c r="AC54" s="5">
        <f>AA54/((1+'How much will I make'!$C$5/12)^(Calculations!$B$1*12-Calculations!$A54))</f>
        <v>415856436.25534284</v>
      </c>
      <c r="AD54" s="5">
        <f t="shared" si="23"/>
        <v>35312009156.433487</v>
      </c>
      <c r="AE54" s="5">
        <f t="shared" si="7"/>
        <v>23099488225.428513</v>
      </c>
      <c r="AF54" s="5">
        <f t="shared" si="24"/>
        <v>2498865766204.3491</v>
      </c>
      <c r="AG54" s="5">
        <f>AE54/((1+'How much will I make'!$C$5/12)^(Calculations!$B$1*12-Calculations!$A54))</f>
        <v>3011340985.5308857</v>
      </c>
      <c r="AH54" s="5">
        <f t="shared" si="25"/>
        <v>287646502240.40442</v>
      </c>
    </row>
    <row r="55" spans="1:34" x14ac:dyDescent="0.25">
      <c r="A55">
        <f t="shared" si="8"/>
        <v>51</v>
      </c>
      <c r="B55">
        <f>B54</f>
        <v>2431.0125000000003</v>
      </c>
      <c r="C55" s="5">
        <f t="shared" si="0"/>
        <v>18570.509281241062</v>
      </c>
      <c r="D55" s="5">
        <f t="shared" si="10"/>
        <v>936973.77722735016</v>
      </c>
      <c r="E55" s="5">
        <f>$C55/((1+'How much will I make'!$C$5/12)^(Calculations!$B$1*12-Calculations!$A55))</f>
        <v>2431.0125000000003</v>
      </c>
      <c r="F55" s="5">
        <f t="shared" si="11"/>
        <v>110736.03749999999</v>
      </c>
      <c r="G55" s="5">
        <f t="shared" si="1"/>
        <v>140670.8006753739</v>
      </c>
      <c r="H55" s="5">
        <f t="shared" si="12"/>
        <v>7887612.630123267</v>
      </c>
      <c r="I55" s="5">
        <f>G55/((1+'How much will I make'!$C$5/12)^(Calculations!$B$1*12-Calculations!$A55))</f>
        <v>18414.814028406039</v>
      </c>
      <c r="J55" s="5">
        <f t="shared" si="13"/>
        <v>928717.73616025283</v>
      </c>
      <c r="K55" s="5">
        <f t="shared" si="2"/>
        <v>1056714.7865965117</v>
      </c>
      <c r="L55" s="5">
        <f t="shared" si="14"/>
        <v>66061930.112807073</v>
      </c>
      <c r="M55" s="5">
        <f>K55/((1+'How much will I make'!$C$5/12)^(Calculations!$B$1*12-Calculations!$A55))</f>
        <v>138331.52425959075</v>
      </c>
      <c r="N55" s="5">
        <f t="shared" si="15"/>
        <v>7749550.719624795</v>
      </c>
      <c r="O55" s="5">
        <f t="shared" si="3"/>
        <v>7872543.6012096824</v>
      </c>
      <c r="P55" s="5">
        <f t="shared" si="16"/>
        <v>550484862.51351523</v>
      </c>
      <c r="Q55" s="5">
        <f>O55/((1+'How much will I make'!$C$5/12)^(Calculations!$B$1*12-Calculations!$A55))</f>
        <v>1030572.2698013564</v>
      </c>
      <c r="R55" s="5">
        <f t="shared" si="17"/>
        <v>64339124.866957858</v>
      </c>
      <c r="S55" s="5">
        <f t="shared" si="4"/>
        <v>58170828.490412354</v>
      </c>
      <c r="T55" s="5">
        <f t="shared" si="18"/>
        <v>4563755385.3624792</v>
      </c>
      <c r="U55" s="5">
        <f>S55/((1+'How much will I make'!$C$5/12)^(Calculations!$B$1*12-Calculations!$A55))</f>
        <v>7614977.5460599503</v>
      </c>
      <c r="V55" s="5">
        <f t="shared" si="19"/>
        <v>531472210.72970945</v>
      </c>
      <c r="W55" s="5">
        <f t="shared" si="5"/>
        <v>426341264.07530081</v>
      </c>
      <c r="X55" s="5">
        <f t="shared" si="20"/>
        <v>37641830906.939827</v>
      </c>
      <c r="Y55" s="5">
        <f>W55/((1+'How much will I make'!$C$5/12)^(Calculations!$B$1*12-Calculations!$A55))</f>
        <v>55811121.09186013</v>
      </c>
      <c r="Z55" s="5">
        <f t="shared" si="21"/>
        <v>4368047319.2641144</v>
      </c>
      <c r="AA55" s="5">
        <f t="shared" si="6"/>
        <v>3099560651.4873095</v>
      </c>
      <c r="AB55" s="5">
        <f t="shared" si="22"/>
        <v>308868696406.87201</v>
      </c>
      <c r="AC55" s="5">
        <f>AA55/((1+'How much will I make'!$C$5/12)^(Calculations!$B$1*12-Calculations!$A55))</f>
        <v>405754660.47586107</v>
      </c>
      <c r="AD55" s="5">
        <f t="shared" si="23"/>
        <v>35717763816.909348</v>
      </c>
      <c r="AE55" s="5">
        <f t="shared" si="7"/>
        <v>22354343443.963074</v>
      </c>
      <c r="AF55" s="5">
        <f t="shared" si="24"/>
        <v>2521220109648.312</v>
      </c>
      <c r="AG55" s="5">
        <f>AE55/((1+'How much will I make'!$C$5/12)^(Calculations!$B$1*12-Calculations!$A55))</f>
        <v>2926343457.7134829</v>
      </c>
      <c r="AH55" s="5">
        <f t="shared" si="25"/>
        <v>290572845698.11792</v>
      </c>
    </row>
    <row r="56" spans="1:34" x14ac:dyDescent="0.25">
      <c r="A56">
        <f t="shared" si="8"/>
        <v>52</v>
      </c>
      <c r="B56">
        <f>B55</f>
        <v>2431.0125000000003</v>
      </c>
      <c r="C56" s="5">
        <f t="shared" si="0"/>
        <v>18493.45322613218</v>
      </c>
      <c r="D56" s="5">
        <f t="shared" si="10"/>
        <v>955467.23045348236</v>
      </c>
      <c r="E56" s="5">
        <f>$C56/((1+'How much will I make'!$C$5/12)^(Calculations!$B$1*12-Calculations!$A56))</f>
        <v>2431.0125000000003</v>
      </c>
      <c r="F56" s="5">
        <f t="shared" si="11"/>
        <v>113167.04999999999</v>
      </c>
      <c r="G56" s="5">
        <f t="shared" si="1"/>
        <v>139508.23207475099</v>
      </c>
      <c r="H56" s="5">
        <f t="shared" si="12"/>
        <v>8027120.8621980175</v>
      </c>
      <c r="I56" s="5">
        <f>G56/((1+'How much will I make'!$C$5/12)^(Calculations!$B$1*12-Calculations!$A56))</f>
        <v>18338.719755561386</v>
      </c>
      <c r="J56" s="5">
        <f t="shared" si="13"/>
        <v>947056.45591581427</v>
      </c>
      <c r="K56" s="5">
        <f t="shared" si="2"/>
        <v>1043668.9250335917</v>
      </c>
      <c r="L56" s="5">
        <f t="shared" si="14"/>
        <v>67105599.037840664</v>
      </c>
      <c r="M56" s="5">
        <f>K56/((1+'How much will I make'!$C$5/12)^(Calculations!$B$1*12-Calculations!$A56))</f>
        <v>137192.99319572575</v>
      </c>
      <c r="N56" s="5">
        <f t="shared" si="15"/>
        <v>7886743.7128205206</v>
      </c>
      <c r="O56" s="5">
        <f t="shared" si="3"/>
        <v>7743485.5093865721</v>
      </c>
      <c r="P56" s="5">
        <f t="shared" si="16"/>
        <v>558228348.02290177</v>
      </c>
      <c r="Q56" s="5">
        <f>O56/((1+'How much will I make'!$C$5/12)^(Calculations!$B$1*12-Calculations!$A56))</f>
        <v>1017901.2992710115</v>
      </c>
      <c r="R56" s="5">
        <f t="shared" si="17"/>
        <v>65357026.166228868</v>
      </c>
      <c r="S56" s="5">
        <f t="shared" si="4"/>
        <v>56983668.725301899</v>
      </c>
      <c r="T56" s="5">
        <f t="shared" si="18"/>
        <v>4620739054.087781</v>
      </c>
      <c r="U56" s="5">
        <f>S56/((1+'How much will I make'!$C$5/12)^(Calculations!$B$1*12-Calculations!$A56))</f>
        <v>7490651.3820426436</v>
      </c>
      <c r="V56" s="5">
        <f t="shared" si="19"/>
        <v>538962862.11175203</v>
      </c>
      <c r="W56" s="5">
        <f t="shared" si="5"/>
        <v>415942696.65883005</v>
      </c>
      <c r="X56" s="5">
        <f t="shared" si="20"/>
        <v>38057773603.598656</v>
      </c>
      <c r="Y56" s="5">
        <f>W56/((1+'How much will I make'!$C$5/12)^(Calculations!$B$1*12-Calculations!$A56))</f>
        <v>54676748.711944267</v>
      </c>
      <c r="Z56" s="5">
        <f t="shared" si="21"/>
        <v>4422724067.976059</v>
      </c>
      <c r="AA56" s="5">
        <f t="shared" si="6"/>
        <v>3011718851.6475878</v>
      </c>
      <c r="AB56" s="5">
        <f t="shared" si="22"/>
        <v>311880415258.51959</v>
      </c>
      <c r="AC56" s="5">
        <f>AA56/((1+'How much will I make'!$C$5/12)^(Calculations!$B$1*12-Calculations!$A56))</f>
        <v>395898271.96227729</v>
      </c>
      <c r="AD56" s="5">
        <f t="shared" si="23"/>
        <v>36113662088.871628</v>
      </c>
      <c r="AE56" s="5">
        <f t="shared" si="7"/>
        <v>21633235590.932007</v>
      </c>
      <c r="AF56" s="5">
        <f t="shared" si="24"/>
        <v>2542853345239.2441</v>
      </c>
      <c r="AG56" s="5">
        <f>AE56/((1+'How much will I make'!$C$5/12)^(Calculations!$B$1*12-Calculations!$A56))</f>
        <v>2843745053.6651177</v>
      </c>
      <c r="AH56" s="5">
        <f t="shared" si="25"/>
        <v>293416590751.78302</v>
      </c>
    </row>
    <row r="57" spans="1:34" x14ac:dyDescent="0.25">
      <c r="A57">
        <f t="shared" si="8"/>
        <v>53</v>
      </c>
      <c r="B57">
        <f t="shared" si="9"/>
        <v>2431.0125000000003</v>
      </c>
      <c r="C57" s="5">
        <f t="shared" si="0"/>
        <v>18416.716905691799</v>
      </c>
      <c r="D57" s="5">
        <f t="shared" si="10"/>
        <v>973883.94735917414</v>
      </c>
      <c r="E57" s="5">
        <f>$C57/((1+'How much will I make'!$C$5/12)^(Calculations!$B$1*12-Calculations!$A57))</f>
        <v>2431.0125000000003</v>
      </c>
      <c r="F57" s="5">
        <f t="shared" si="11"/>
        <v>115598.06249999999</v>
      </c>
      <c r="G57" s="5">
        <f t="shared" si="1"/>
        <v>138355.27147909187</v>
      </c>
      <c r="H57" s="5">
        <f t="shared" si="12"/>
        <v>8165476.1336771091</v>
      </c>
      <c r="I57" s="5">
        <f>G57/((1+'How much will I make'!$C$5/12)^(Calculations!$B$1*12-Calculations!$A57))</f>
        <v>18262.93992186071</v>
      </c>
      <c r="J57" s="5">
        <f t="shared" si="13"/>
        <v>965319.39583767497</v>
      </c>
      <c r="K57" s="5">
        <f t="shared" si="2"/>
        <v>1030784.1234899673</v>
      </c>
      <c r="L57" s="5">
        <f t="shared" si="14"/>
        <v>68136383.161330625</v>
      </c>
      <c r="M57" s="5">
        <f>K57/((1+'How much will I make'!$C$5/12)^(Calculations!$B$1*12-Calculations!$A57))</f>
        <v>136063.83275790085</v>
      </c>
      <c r="N57" s="5">
        <f t="shared" si="15"/>
        <v>8022807.5455784211</v>
      </c>
      <c r="O57" s="5">
        <f t="shared" si="3"/>
        <v>7616543.1239867918</v>
      </c>
      <c r="P57" s="5">
        <f t="shared" si="16"/>
        <v>565844891.14688861</v>
      </c>
      <c r="Q57" s="5">
        <f>O57/((1+'How much will I make'!$C$5/12)^(Calculations!$B$1*12-Calculations!$A57))</f>
        <v>1005386.1193619416</v>
      </c>
      <c r="R57" s="5">
        <f t="shared" si="17"/>
        <v>66362412.285590813</v>
      </c>
      <c r="S57" s="5">
        <f t="shared" si="4"/>
        <v>55820736.710499823</v>
      </c>
      <c r="T57" s="5">
        <f t="shared" si="18"/>
        <v>4676559790.7982807</v>
      </c>
      <c r="U57" s="5">
        <f>S57/((1+'How much will I make'!$C$5/12)^(Calculations!$B$1*12-Calculations!$A57))</f>
        <v>7368355.0329480693</v>
      </c>
      <c r="V57" s="5">
        <f t="shared" si="19"/>
        <v>546331217.14470005</v>
      </c>
      <c r="W57" s="5">
        <f t="shared" si="5"/>
        <v>405797752.83788306</v>
      </c>
      <c r="X57" s="5">
        <f t="shared" si="20"/>
        <v>38463571356.436539</v>
      </c>
      <c r="Y57" s="5">
        <f>W57/((1+'How much will I make'!$C$5/12)^(Calculations!$B$1*12-Calculations!$A57))</f>
        <v>53565432.681213692</v>
      </c>
      <c r="Z57" s="5">
        <f t="shared" si="21"/>
        <v>4476289500.6572723</v>
      </c>
      <c r="AA57" s="5">
        <f t="shared" si="6"/>
        <v>2926366495.5280218</v>
      </c>
      <c r="AB57" s="5">
        <f t="shared" si="22"/>
        <v>314806781754.04761</v>
      </c>
      <c r="AC57" s="5">
        <f>AA57/((1+'How much will I make'!$C$5/12)^(Calculations!$B$1*12-Calculations!$A57))</f>
        <v>386281309.89031929</v>
      </c>
      <c r="AD57" s="5">
        <f t="shared" si="23"/>
        <v>36499943398.761948</v>
      </c>
      <c r="AE57" s="5">
        <f t="shared" si="7"/>
        <v>20935389281.5471</v>
      </c>
      <c r="AF57" s="5">
        <f t="shared" si="24"/>
        <v>2563788734520.791</v>
      </c>
      <c r="AG57" s="5">
        <f>AE57/((1+'How much will I make'!$C$5/12)^(Calculations!$B$1*12-Calculations!$A57))</f>
        <v>2763478056.1826339</v>
      </c>
      <c r="AH57" s="5">
        <f t="shared" si="25"/>
        <v>296180068807.96564</v>
      </c>
    </row>
    <row r="58" spans="1:34" x14ac:dyDescent="0.25">
      <c r="A58">
        <f t="shared" si="8"/>
        <v>54</v>
      </c>
      <c r="B58">
        <f t="shared" si="9"/>
        <v>2431.0125000000003</v>
      </c>
      <c r="C58" s="5">
        <f t="shared" si="0"/>
        <v>18340.298993220047</v>
      </c>
      <c r="D58" s="5">
        <f t="shared" si="10"/>
        <v>992224.24635239423</v>
      </c>
      <c r="E58" s="5">
        <f>$C58/((1+'How much will I make'!$C$5/12)^(Calculations!$B$1*12-Calculations!$A58))</f>
        <v>2431.0125000000003</v>
      </c>
      <c r="F58" s="5">
        <f t="shared" si="11"/>
        <v>118029.07499999998</v>
      </c>
      <c r="G58" s="5">
        <f t="shared" si="1"/>
        <v>137211.83948339694</v>
      </c>
      <c r="H58" s="5">
        <f t="shared" si="12"/>
        <v>8302687.9731605062</v>
      </c>
      <c r="I58" s="5">
        <f>G58/((1+'How much will I make'!$C$5/12)^(Calculations!$B$1*12-Calculations!$A58))</f>
        <v>18187.473227968734</v>
      </c>
      <c r="J58" s="5">
        <f t="shared" si="13"/>
        <v>983506.86906564375</v>
      </c>
      <c r="K58" s="5">
        <f t="shared" si="2"/>
        <v>1018058.3935703381</v>
      </c>
      <c r="L58" s="5">
        <f t="shared" si="14"/>
        <v>69154441.554900959</v>
      </c>
      <c r="M58" s="5">
        <f>K58/((1+'How much will I make'!$C$5/12)^(Calculations!$B$1*12-Calculations!$A58))</f>
        <v>134943.96582162185</v>
      </c>
      <c r="N58" s="5">
        <f t="shared" si="15"/>
        <v>8157751.511400043</v>
      </c>
      <c r="O58" s="5">
        <f t="shared" si="3"/>
        <v>7491681.761298486</v>
      </c>
      <c r="P58" s="5">
        <f t="shared" si="16"/>
        <v>573336572.90818715</v>
      </c>
      <c r="Q58" s="5">
        <f>O58/((1+'How much will I make'!$C$5/12)^(Calculations!$B$1*12-Calculations!$A58))</f>
        <v>993024.81461568864</v>
      </c>
      <c r="R58" s="5">
        <f t="shared" si="17"/>
        <v>67355437.100206494</v>
      </c>
      <c r="S58" s="5">
        <f t="shared" si="4"/>
        <v>54681538.002122298</v>
      </c>
      <c r="T58" s="5">
        <f t="shared" si="18"/>
        <v>4731241328.8004026</v>
      </c>
      <c r="U58" s="5">
        <f>S58/((1+'How much will I make'!$C$5/12)^(Calculations!$B$1*12-Calculations!$A58))</f>
        <v>7248055.3589407578</v>
      </c>
      <c r="V58" s="5">
        <f t="shared" si="19"/>
        <v>553579272.50364077</v>
      </c>
      <c r="W58" s="5">
        <f t="shared" si="5"/>
        <v>395900246.67110533</v>
      </c>
      <c r="X58" s="5">
        <f t="shared" si="20"/>
        <v>38859471603.107643</v>
      </c>
      <c r="Y58" s="5">
        <f>W58/((1+'How much will I make'!$C$5/12)^(Calculations!$B$1*12-Calculations!$A58))</f>
        <v>52476704.37468496</v>
      </c>
      <c r="Z58" s="5">
        <f t="shared" si="21"/>
        <v>4528766205.0319576</v>
      </c>
      <c r="AA58" s="5">
        <f t="shared" si="6"/>
        <v>2843433032.0920043</v>
      </c>
      <c r="AB58" s="5">
        <f t="shared" si="22"/>
        <v>317650214786.13959</v>
      </c>
      <c r="AC58" s="5">
        <f>AA58/((1+'How much will I make'!$C$5/12)^(Calculations!$B$1*12-Calculations!$A58))</f>
        <v>376897958.23306453</v>
      </c>
      <c r="AD58" s="5">
        <f t="shared" si="23"/>
        <v>36876841356.99501</v>
      </c>
      <c r="AE58" s="5">
        <f t="shared" si="7"/>
        <v>20260054143.432678</v>
      </c>
      <c r="AF58" s="5">
        <f t="shared" si="24"/>
        <v>2584048788664.2236</v>
      </c>
      <c r="AG58" s="5">
        <f>AE58/((1+'How much will I make'!$C$5/12)^(Calculations!$B$1*12-Calculations!$A58))</f>
        <v>2685476659.435544</v>
      </c>
      <c r="AH58" s="5">
        <f t="shared" si="25"/>
        <v>298865545467.40118</v>
      </c>
    </row>
    <row r="59" spans="1:34" x14ac:dyDescent="0.25">
      <c r="A59">
        <f t="shared" si="8"/>
        <v>55</v>
      </c>
      <c r="B59">
        <f t="shared" si="9"/>
        <v>2431.0125000000003</v>
      </c>
      <c r="C59" s="5">
        <f t="shared" si="0"/>
        <v>18264.198167522038</v>
      </c>
      <c r="D59" s="5">
        <f t="shared" si="10"/>
        <v>1010488.4445199163</v>
      </c>
      <c r="E59" s="5">
        <f>$C59/((1+'How much will I make'!$C$5/12)^(Calculations!$B$1*12-Calculations!$A59))</f>
        <v>2431.0125000000003</v>
      </c>
      <c r="F59" s="5">
        <f t="shared" si="11"/>
        <v>120460.08749999998</v>
      </c>
      <c r="G59" s="5">
        <f t="shared" si="1"/>
        <v>136077.85733890606</v>
      </c>
      <c r="H59" s="5">
        <f t="shared" si="12"/>
        <v>8438765.8304994125</v>
      </c>
      <c r="I59" s="5">
        <f>G59/((1+'How much will I make'!$C$5/12)^(Calculations!$B$1*12-Calculations!$A59))</f>
        <v>18112.318379919278</v>
      </c>
      <c r="J59" s="5">
        <f t="shared" si="13"/>
        <v>1001619.187445563</v>
      </c>
      <c r="K59" s="5">
        <f t="shared" si="2"/>
        <v>1005489.7714274944</v>
      </c>
      <c r="L59" s="5">
        <f t="shared" si="14"/>
        <v>70159931.326328456</v>
      </c>
      <c r="M59" s="5">
        <f>K59/((1+'How much will I make'!$C$5/12)^(Calculations!$B$1*12-Calculations!$A59))</f>
        <v>133833.31589716408</v>
      </c>
      <c r="N59" s="5">
        <f t="shared" si="15"/>
        <v>8291584.827297207</v>
      </c>
      <c r="O59" s="5">
        <f t="shared" si="3"/>
        <v>7368867.306195233</v>
      </c>
      <c r="P59" s="5">
        <f t="shared" si="16"/>
        <v>580705440.21438241</v>
      </c>
      <c r="Q59" s="5">
        <f>O59/((1+'How much will I make'!$C$5/12)^(Calculations!$B$1*12-Calculations!$A59))</f>
        <v>980815.49312451226</v>
      </c>
      <c r="R59" s="5">
        <f t="shared" si="17"/>
        <v>68336252.593331009</v>
      </c>
      <c r="S59" s="5">
        <f t="shared" si="4"/>
        <v>53565588.246976957</v>
      </c>
      <c r="T59" s="5">
        <f t="shared" si="18"/>
        <v>4784806917.0473795</v>
      </c>
      <c r="U59" s="5">
        <f>S59/((1+'How much will I make'!$C$5/12)^(Calculations!$B$1*12-Calculations!$A59))</f>
        <v>7129719.761243768</v>
      </c>
      <c r="V59" s="5">
        <f t="shared" si="19"/>
        <v>560708992.26488459</v>
      </c>
      <c r="W59" s="5">
        <f t="shared" si="5"/>
        <v>386244143.09376138</v>
      </c>
      <c r="X59" s="5">
        <f t="shared" si="20"/>
        <v>39245715746.201401</v>
      </c>
      <c r="Y59" s="5">
        <f>W59/((1+'How much will I make'!$C$5/12)^(Calculations!$B$1*12-Calculations!$A59))</f>
        <v>51410104.692272678</v>
      </c>
      <c r="Z59" s="5">
        <f t="shared" si="21"/>
        <v>4580176309.7242308</v>
      </c>
      <c r="AA59" s="5">
        <f t="shared" si="6"/>
        <v>2762849909.7250257</v>
      </c>
      <c r="AB59" s="5">
        <f t="shared" si="22"/>
        <v>320413064695.86462</v>
      </c>
      <c r="AC59" s="5">
        <f>AA59/((1+'How much will I make'!$C$5/12)^(Calculations!$B$1*12-Calculations!$A59))</f>
        <v>367742542.24359757</v>
      </c>
      <c r="AD59" s="5">
        <f t="shared" si="23"/>
        <v>37244583899.238609</v>
      </c>
      <c r="AE59" s="5">
        <f t="shared" si="7"/>
        <v>19606504009.773556</v>
      </c>
      <c r="AF59" s="5">
        <f t="shared" si="24"/>
        <v>2603655292673.9971</v>
      </c>
      <c r="AG59" s="5">
        <f>AE59/((1+'How much will I make'!$C$5/12)^(Calculations!$B$1*12-Calculations!$A59))</f>
        <v>2609676915.0159917</v>
      </c>
      <c r="AH59" s="5">
        <f t="shared" si="25"/>
        <v>301475222382.41718</v>
      </c>
    </row>
    <row r="60" spans="1:34" x14ac:dyDescent="0.25">
      <c r="A60">
        <f t="shared" si="8"/>
        <v>56</v>
      </c>
      <c r="B60">
        <f t="shared" si="9"/>
        <v>2431.0125000000003</v>
      </c>
      <c r="C60" s="5">
        <f t="shared" si="0"/>
        <v>18188.413112885017</v>
      </c>
      <c r="D60" s="5">
        <f t="shared" si="10"/>
        <v>1028676.8576328013</v>
      </c>
      <c r="E60" s="5">
        <f>$C60/((1+'How much will I make'!$C$5/12)^(Calculations!$B$1*12-Calculations!$A60))</f>
        <v>2431.0125000000003</v>
      </c>
      <c r="F60" s="5">
        <f t="shared" si="11"/>
        <v>122891.09999999998</v>
      </c>
      <c r="G60" s="5">
        <f t="shared" si="1"/>
        <v>134953.24694767545</v>
      </c>
      <c r="H60" s="5">
        <f t="shared" si="12"/>
        <v>8573719.0774470884</v>
      </c>
      <c r="I60" s="5">
        <f>G60/((1+'How much will I make'!$C$5/12)^(Calculations!$B$1*12-Calculations!$A60))</f>
        <v>18037.474089093168</v>
      </c>
      <c r="J60" s="5">
        <f t="shared" si="13"/>
        <v>1019656.6615346562</v>
      </c>
      <c r="K60" s="5">
        <f t="shared" si="2"/>
        <v>993076.31745925371</v>
      </c>
      <c r="L60" s="5">
        <f t="shared" si="14"/>
        <v>71153007.643787712</v>
      </c>
      <c r="M60" s="5">
        <f>K60/((1+'How much will I make'!$C$5/12)^(Calculations!$B$1*12-Calculations!$A60))</f>
        <v>132731.80712434789</v>
      </c>
      <c r="N60" s="5">
        <f t="shared" si="15"/>
        <v>8424316.6344215553</v>
      </c>
      <c r="O60" s="5">
        <f t="shared" si="3"/>
        <v>7248066.2028149813</v>
      </c>
      <c r="P60" s="5">
        <f t="shared" si="16"/>
        <v>587953506.41719735</v>
      </c>
      <c r="Q60" s="5">
        <f>O60/((1+'How much will I make'!$C$5/12)^(Calculations!$B$1*12-Calculations!$A60))</f>
        <v>968756.28624183359</v>
      </c>
      <c r="R60" s="5">
        <f t="shared" si="17"/>
        <v>69305008.879572839</v>
      </c>
      <c r="S60" s="5">
        <f t="shared" si="4"/>
        <v>52472412.976630487</v>
      </c>
      <c r="T60" s="5">
        <f t="shared" si="18"/>
        <v>4837279330.0240097</v>
      </c>
      <c r="U60" s="5">
        <f>S60/((1+'How much will I make'!$C$5/12)^(Calculations!$B$1*12-Calculations!$A60))</f>
        <v>7013316.1733050942</v>
      </c>
      <c r="V60" s="5">
        <f t="shared" si="19"/>
        <v>567722308.43818974</v>
      </c>
      <c r="W60" s="5">
        <f t="shared" si="5"/>
        <v>376823554.2378161</v>
      </c>
      <c r="X60" s="5">
        <f t="shared" si="20"/>
        <v>39622539300.439217</v>
      </c>
      <c r="Y60" s="5">
        <f>W60/((1+'How much will I make'!$C$5/12)^(Calculations!$B$1*12-Calculations!$A60))</f>
        <v>50365183.865193978</v>
      </c>
      <c r="Z60" s="5">
        <f t="shared" si="21"/>
        <v>4630541493.5894251</v>
      </c>
      <c r="AA60" s="5">
        <f t="shared" si="6"/>
        <v>2684550519.5708752</v>
      </c>
      <c r="AB60" s="5">
        <f t="shared" si="22"/>
        <v>323097615215.43549</v>
      </c>
      <c r="AC60" s="5">
        <f>AA60/((1+'How much will I make'!$C$5/12)^(Calculations!$B$1*12-Calculations!$A60))</f>
        <v>358809525.02310532</v>
      </c>
      <c r="AD60" s="5">
        <f t="shared" si="23"/>
        <v>37603393424.261711</v>
      </c>
      <c r="AE60" s="5">
        <f t="shared" si="7"/>
        <v>18974036138.490536</v>
      </c>
      <c r="AF60" s="5">
        <f t="shared" si="24"/>
        <v>2622629328812.4878</v>
      </c>
      <c r="AG60" s="5">
        <f>AE60/((1+'How much will I make'!$C$5/12)^(Calculations!$B$1*12-Calculations!$A60))</f>
        <v>2536016679.511508</v>
      </c>
      <c r="AH60" s="5">
        <f t="shared" si="25"/>
        <v>304011239061.92871</v>
      </c>
    </row>
    <row r="61" spans="1:34" x14ac:dyDescent="0.25">
      <c r="A61">
        <f t="shared" si="8"/>
        <v>57</v>
      </c>
      <c r="B61">
        <f t="shared" si="9"/>
        <v>2431.0125000000003</v>
      </c>
      <c r="C61" s="5">
        <f t="shared" si="0"/>
        <v>18112.942519055621</v>
      </c>
      <c r="D61" s="5">
        <f t="shared" si="10"/>
        <v>1046789.8001518568</v>
      </c>
      <c r="E61" s="5">
        <f>$C61/((1+'How much will I make'!$C$5/12)^(Calculations!$B$1*12-Calculations!$A61))</f>
        <v>2431.0125000000003</v>
      </c>
      <c r="F61" s="5">
        <f t="shared" si="11"/>
        <v>125322.11249999997</v>
      </c>
      <c r="G61" s="5">
        <f t="shared" si="1"/>
        <v>133837.93085719878</v>
      </c>
      <c r="H61" s="5">
        <f t="shared" si="12"/>
        <v>8707557.0083042867</v>
      </c>
      <c r="I61" s="5">
        <f>G61/((1+'How much will I make'!$C$5/12)^(Calculations!$B$1*12-Calculations!$A61))</f>
        <v>17962.939072196084</v>
      </c>
      <c r="J61" s="5">
        <f t="shared" si="13"/>
        <v>1037619.6006068523</v>
      </c>
      <c r="K61" s="5">
        <f t="shared" si="2"/>
        <v>980816.11600913946</v>
      </c>
      <c r="L61" s="5">
        <f t="shared" si="14"/>
        <v>72133823.759796858</v>
      </c>
      <c r="M61" s="5">
        <f>K61/((1+'How much will I make'!$C$5/12)^(Calculations!$B$1*12-Calculations!$A61))</f>
        <v>131639.36426735736</v>
      </c>
      <c r="N61" s="5">
        <f t="shared" si="15"/>
        <v>8555955.998688912</v>
      </c>
      <c r="O61" s="5">
        <f t="shared" si="3"/>
        <v>7129245.4453917863</v>
      </c>
      <c r="P61" s="5">
        <f t="shared" si="16"/>
        <v>595082751.86258912</v>
      </c>
      <c r="Q61" s="5">
        <f>O61/((1+'How much will I make'!$C$5/12)^(Calculations!$B$1*12-Calculations!$A61))</f>
        <v>956845.34829623741</v>
      </c>
      <c r="R61" s="5">
        <f t="shared" si="17"/>
        <v>70261854.227869079</v>
      </c>
      <c r="S61" s="5">
        <f t="shared" si="4"/>
        <v>51401547.405678838</v>
      </c>
      <c r="T61" s="5">
        <f t="shared" si="18"/>
        <v>4888680877.4296885</v>
      </c>
      <c r="U61" s="5">
        <f>S61/((1+'How much will I make'!$C$5/12)^(Calculations!$B$1*12-Calculations!$A61))</f>
        <v>6898813.0521082748</v>
      </c>
      <c r="V61" s="5">
        <f t="shared" si="19"/>
        <v>574621121.49029803</v>
      </c>
      <c r="W61" s="5">
        <f t="shared" si="5"/>
        <v>367632735.84177172</v>
      </c>
      <c r="X61" s="5">
        <f t="shared" si="20"/>
        <v>39990172036.280991</v>
      </c>
      <c r="Y61" s="5">
        <f>W61/((1+'How much will I make'!$C$5/12)^(Calculations!$B$1*12-Calculations!$A61))</f>
        <v>49341501.266307905</v>
      </c>
      <c r="Z61" s="5">
        <f t="shared" si="21"/>
        <v>4679882994.8557329</v>
      </c>
      <c r="AA61" s="5">
        <f t="shared" si="6"/>
        <v>2608470140.4737253</v>
      </c>
      <c r="AB61" s="5">
        <f t="shared" si="22"/>
        <v>325706085355.90924</v>
      </c>
      <c r="AC61" s="5">
        <f>AA61/((1+'How much will I make'!$C$5/12)^(Calculations!$B$1*12-Calculations!$A61))</f>
        <v>350093504.17234164</v>
      </c>
      <c r="AD61" s="5">
        <f t="shared" si="23"/>
        <v>37953486928.434052</v>
      </c>
      <c r="AE61" s="5">
        <f t="shared" si="7"/>
        <v>18361970456.603741</v>
      </c>
      <c r="AF61" s="5">
        <f t="shared" si="24"/>
        <v>2640991299269.0913</v>
      </c>
      <c r="AG61" s="5">
        <f>AE61/((1+'How much will I make'!$C$5/12)^(Calculations!$B$1*12-Calculations!$A61))</f>
        <v>2464435563.5575533</v>
      </c>
      <c r="AH61" s="5">
        <f t="shared" si="25"/>
        <v>306475674625.48627</v>
      </c>
    </row>
    <row r="62" spans="1:34" x14ac:dyDescent="0.25">
      <c r="A62">
        <f t="shared" si="8"/>
        <v>58</v>
      </c>
      <c r="B62">
        <f t="shared" si="9"/>
        <v>2431.0125000000003</v>
      </c>
      <c r="C62" s="5">
        <f t="shared" si="0"/>
        <v>18037.785081217211</v>
      </c>
      <c r="D62" s="5">
        <f t="shared" si="10"/>
        <v>1064827.5852330741</v>
      </c>
      <c r="E62" s="5">
        <f>$C62/((1+'How much will I make'!$C$5/12)^(Calculations!$B$1*12-Calculations!$A62))</f>
        <v>2431.0125000000003</v>
      </c>
      <c r="F62" s="5">
        <f t="shared" si="11"/>
        <v>127753.12499999997</v>
      </c>
      <c r="G62" s="5">
        <f t="shared" si="1"/>
        <v>132731.83225507321</v>
      </c>
      <c r="H62" s="5">
        <f t="shared" si="12"/>
        <v>8840288.8405593596</v>
      </c>
      <c r="I62" s="5">
        <f>G62/((1+'How much will I make'!$C$5/12)^(Calculations!$B$1*12-Calculations!$A62))</f>
        <v>17888.712051236605</v>
      </c>
      <c r="J62" s="5">
        <f t="shared" si="13"/>
        <v>1055508.312658089</v>
      </c>
      <c r="K62" s="5">
        <f t="shared" si="2"/>
        <v>968707.27507075516</v>
      </c>
      <c r="L62" s="5">
        <f t="shared" si="14"/>
        <v>73102531.034867615</v>
      </c>
      <c r="M62" s="5">
        <f>K62/((1+'How much will I make'!$C$5/12)^(Calculations!$B$1*12-Calculations!$A62))</f>
        <v>130555.91270960138</v>
      </c>
      <c r="N62" s="5">
        <f t="shared" si="15"/>
        <v>8686511.9113985132</v>
      </c>
      <c r="O62" s="5">
        <f t="shared" si="3"/>
        <v>7012372.5692378217</v>
      </c>
      <c r="P62" s="5">
        <f t="shared" si="16"/>
        <v>602095124.43182695</v>
      </c>
      <c r="Q62" s="5">
        <f>O62/((1+'How much will I make'!$C$5/12)^(Calculations!$B$1*12-Calculations!$A62))</f>
        <v>945080.85630898864</v>
      </c>
      <c r="R62" s="5">
        <f t="shared" si="17"/>
        <v>71206935.08417806</v>
      </c>
      <c r="S62" s="5">
        <f t="shared" si="4"/>
        <v>50352536.234134376</v>
      </c>
      <c r="T62" s="5">
        <f t="shared" si="18"/>
        <v>4939033413.6638231</v>
      </c>
      <c r="U62" s="5">
        <f>S62/((1+'How much will I make'!$C$5/12)^(Calculations!$B$1*12-Calculations!$A62))</f>
        <v>6786179.3696248764</v>
      </c>
      <c r="V62" s="5">
        <f t="shared" si="19"/>
        <v>581407300.85992289</v>
      </c>
      <c r="W62" s="5">
        <f t="shared" si="5"/>
        <v>358666083.74807</v>
      </c>
      <c r="X62" s="5">
        <f t="shared" si="20"/>
        <v>40348838120.02906</v>
      </c>
      <c r="Y62" s="5">
        <f>W62/((1+'How much will I make'!$C$5/12)^(Calculations!$B$1*12-Calculations!$A62))</f>
        <v>48338625.224309795</v>
      </c>
      <c r="Z62" s="5">
        <f t="shared" si="21"/>
        <v>4728221620.0800428</v>
      </c>
      <c r="AA62" s="5">
        <f t="shared" si="6"/>
        <v>2534545885.4805431</v>
      </c>
      <c r="AB62" s="5">
        <f t="shared" si="22"/>
        <v>328240631241.38977</v>
      </c>
      <c r="AC62" s="5">
        <f>AA62/((1+'How much will I make'!$C$5/12)^(Calculations!$B$1*12-Calculations!$A62))</f>
        <v>341589208.52443063</v>
      </c>
      <c r="AD62" s="5">
        <f t="shared" si="23"/>
        <v>38295076136.958481</v>
      </c>
      <c r="AE62" s="5">
        <f t="shared" si="7"/>
        <v>17769648828.971359</v>
      </c>
      <c r="AF62" s="5">
        <f t="shared" si="24"/>
        <v>2658760948098.0625</v>
      </c>
      <c r="AG62" s="5">
        <f>AE62/((1+'How much will I make'!$C$5/12)^(Calculations!$B$1*12-Calculations!$A62))</f>
        <v>2394874882.3281064</v>
      </c>
      <c r="AH62" s="5">
        <f t="shared" si="25"/>
        <v>308870549507.81439</v>
      </c>
    </row>
    <row r="63" spans="1:34" x14ac:dyDescent="0.25">
      <c r="A63">
        <f t="shared" si="8"/>
        <v>59</v>
      </c>
      <c r="B63">
        <f t="shared" si="9"/>
        <v>2431.0125000000003</v>
      </c>
      <c r="C63" s="5">
        <f t="shared" si="0"/>
        <v>17962.93949996735</v>
      </c>
      <c r="D63" s="5">
        <f t="shared" si="10"/>
        <v>1082790.5247330414</v>
      </c>
      <c r="E63" s="5">
        <f>$C63/((1+'How much will I make'!$C$5/12)^(Calculations!$B$1*12-Calculations!$A63))</f>
        <v>2431.0125000000003</v>
      </c>
      <c r="F63" s="5">
        <f t="shared" si="11"/>
        <v>130184.13749999997</v>
      </c>
      <c r="G63" s="5">
        <f t="shared" si="1"/>
        <v>131634.87496370895</v>
      </c>
      <c r="H63" s="5">
        <f t="shared" si="12"/>
        <v>8971923.7155230679</v>
      </c>
      <c r="I63" s="5">
        <f>G63/((1+'How much will I make'!$C$5/12)^(Calculations!$B$1*12-Calculations!$A63))</f>
        <v>17814.791753504222</v>
      </c>
      <c r="J63" s="5">
        <f t="shared" si="13"/>
        <v>1073323.1044115932</v>
      </c>
      <c r="K63" s="5">
        <f t="shared" si="2"/>
        <v>956747.9259958074</v>
      </c>
      <c r="L63" s="5">
        <f t="shared" si="14"/>
        <v>74059278.960863426</v>
      </c>
      <c r="M63" s="5">
        <f>K63/((1+'How much will I make'!$C$5/12)^(Calculations!$B$1*12-Calculations!$A63))</f>
        <v>129481.37844861699</v>
      </c>
      <c r="N63" s="5">
        <f t="shared" si="15"/>
        <v>8815993.28984713</v>
      </c>
      <c r="O63" s="5">
        <f t="shared" si="3"/>
        <v>6897415.6418732684</v>
      </c>
      <c r="P63" s="5">
        <f t="shared" si="16"/>
        <v>608992540.07370019</v>
      </c>
      <c r="Q63" s="5">
        <f>O63/((1+'How much will I make'!$C$5/12)^(Calculations!$B$1*12-Calculations!$A63))</f>
        <v>933461.00971502578</v>
      </c>
      <c r="R63" s="5">
        <f t="shared" si="17"/>
        <v>72140396.093893081</v>
      </c>
      <c r="S63" s="5">
        <f t="shared" si="4"/>
        <v>49324933.453845941</v>
      </c>
      <c r="T63" s="5">
        <f t="shared" si="18"/>
        <v>4988358347.1176691</v>
      </c>
      <c r="U63" s="5">
        <f>S63/((1+'How much will I make'!$C$5/12)^(Calculations!$B$1*12-Calculations!$A63))</f>
        <v>6675384.6044065133</v>
      </c>
      <c r="V63" s="5">
        <f t="shared" si="19"/>
        <v>588082685.46432936</v>
      </c>
      <c r="W63" s="5">
        <f t="shared" si="5"/>
        <v>349918130.48592198</v>
      </c>
      <c r="X63" s="5">
        <f t="shared" si="20"/>
        <v>40698756250.514984</v>
      </c>
      <c r="Y63" s="5">
        <f>W63/((1+'How much will I make'!$C$5/12)^(Calculations!$B$1*12-Calculations!$A63))</f>
        <v>47356132.841701865</v>
      </c>
      <c r="Z63" s="5">
        <f t="shared" si="21"/>
        <v>4775577752.9217443</v>
      </c>
      <c r="AA63" s="5">
        <f t="shared" si="6"/>
        <v>2462716649.8596373</v>
      </c>
      <c r="AB63" s="5">
        <f t="shared" si="22"/>
        <v>330703347891.24939</v>
      </c>
      <c r="AC63" s="5">
        <f>AA63/((1+'How much will I make'!$C$5/12)^(Calculations!$B$1*12-Calculations!$A63))</f>
        <v>333291494.95703554</v>
      </c>
      <c r="AD63" s="5">
        <f t="shared" si="23"/>
        <v>38628367631.91552</v>
      </c>
      <c r="AE63" s="5">
        <f t="shared" si="7"/>
        <v>17196434350.617447</v>
      </c>
      <c r="AF63" s="5">
        <f t="shared" si="24"/>
        <v>2675957382448.6802</v>
      </c>
      <c r="AG63" s="5">
        <f>AE63/((1+'How much will I make'!$C$5/12)^(Calculations!$B$1*12-Calculations!$A63))</f>
        <v>2327277607.4236841</v>
      </c>
      <c r="AH63" s="5">
        <f t="shared" si="25"/>
        <v>311197827115.2381</v>
      </c>
    </row>
    <row r="64" spans="1:34" x14ac:dyDescent="0.25">
      <c r="A64">
        <f t="shared" si="8"/>
        <v>60</v>
      </c>
      <c r="B64">
        <f t="shared" si="9"/>
        <v>2431.0125000000003</v>
      </c>
      <c r="C64" s="5">
        <f t="shared" si="0"/>
        <v>17888.404481295285</v>
      </c>
      <c r="D64" s="5">
        <f t="shared" si="10"/>
        <v>1100678.9292143367</v>
      </c>
      <c r="E64" s="5">
        <f>$C64/((1+'How much will I make'!$C$5/12)^(Calculations!$B$1*12-Calculations!$A64))</f>
        <v>2431.0125000000003</v>
      </c>
      <c r="F64" s="5">
        <f t="shared" si="11"/>
        <v>132615.14999999997</v>
      </c>
      <c r="G64" s="5">
        <f t="shared" si="1"/>
        <v>130546.98343508327</v>
      </c>
      <c r="H64" s="5">
        <f t="shared" si="12"/>
        <v>9102470.698958151</v>
      </c>
      <c r="I64" s="5">
        <f>G64/((1+'How much will I make'!$C$5/12)^(Calculations!$B$1*12-Calculations!$A64))</f>
        <v>17741.176911547591</v>
      </c>
      <c r="J64" s="5">
        <f t="shared" si="13"/>
        <v>1091064.2813231407</v>
      </c>
      <c r="K64" s="5">
        <f t="shared" si="2"/>
        <v>944936.22320573567</v>
      </c>
      <c r="L64" s="5">
        <f t="shared" si="14"/>
        <v>75004215.184069157</v>
      </c>
      <c r="M64" s="5">
        <f>K64/((1+'How much will I make'!$C$5/12)^(Calculations!$B$1*12-Calculations!$A64))</f>
        <v>128415.68809101518</v>
      </c>
      <c r="N64" s="5">
        <f t="shared" si="15"/>
        <v>8944408.9779381454</v>
      </c>
      <c r="O64" s="5">
        <f t="shared" si="3"/>
        <v>6784343.2543015759</v>
      </c>
      <c r="P64" s="5">
        <f t="shared" si="16"/>
        <v>615776883.32800174</v>
      </c>
      <c r="Q64" s="5">
        <f>O64/((1+'How much will I make'!$C$5/12)^(Calculations!$B$1*12-Calculations!$A64))</f>
        <v>921984.03008738195</v>
      </c>
      <c r="R64" s="5">
        <f t="shared" si="17"/>
        <v>73062380.123980463</v>
      </c>
      <c r="S64" s="5">
        <f t="shared" si="4"/>
        <v>48318302.15886949</v>
      </c>
      <c r="T64" s="5">
        <f t="shared" si="18"/>
        <v>5036676649.2765388</v>
      </c>
      <c r="U64" s="5">
        <f>S64/((1+'How much will I make'!$C$5/12)^(Calculations!$B$1*12-Calculations!$A64))</f>
        <v>6566398.7333141612</v>
      </c>
      <c r="V64" s="5">
        <f t="shared" si="19"/>
        <v>594649084.19764352</v>
      </c>
      <c r="W64" s="5">
        <f t="shared" si="5"/>
        <v>341383541.93748486</v>
      </c>
      <c r="X64" s="5">
        <f t="shared" si="20"/>
        <v>41040139792.452469</v>
      </c>
      <c r="Y64" s="5">
        <f>W64/((1+'How much will I make'!$C$5/12)^(Calculations!$B$1*12-Calculations!$A64))</f>
        <v>46393609.816464022</v>
      </c>
      <c r="Z64" s="5">
        <f t="shared" si="21"/>
        <v>4821971362.7382088</v>
      </c>
      <c r="AA64" s="5">
        <f t="shared" si="6"/>
        <v>2392923060.59236</v>
      </c>
      <c r="AB64" s="5">
        <f t="shared" si="22"/>
        <v>333096270951.84174</v>
      </c>
      <c r="AC64" s="5">
        <f>AA64/((1+'How much will I make'!$C$5/12)^(Calculations!$B$1*12-Calculations!$A64))</f>
        <v>325195345.28196579</v>
      </c>
      <c r="AD64" s="5">
        <f t="shared" si="23"/>
        <v>38953562977.197487</v>
      </c>
      <c r="AE64" s="5">
        <f t="shared" si="7"/>
        <v>16641710661.887848</v>
      </c>
      <c r="AF64" s="5">
        <f t="shared" si="24"/>
        <v>2692599093110.5679</v>
      </c>
      <c r="AG64" s="5">
        <f>AE64/((1+'How much will I make'!$C$5/12)^(Calculations!$B$1*12-Calculations!$A64))</f>
        <v>2261588320.1173697</v>
      </c>
      <c r="AH64" s="5">
        <f t="shared" si="25"/>
        <v>313459415435.35547</v>
      </c>
    </row>
    <row r="65" spans="1:34" x14ac:dyDescent="0.25">
      <c r="A65">
        <f t="shared" si="8"/>
        <v>61</v>
      </c>
      <c r="B65">
        <f>B64*(1+'How much will I make'!$C$4)</f>
        <v>2552.5631250000006</v>
      </c>
      <c r="C65" s="5">
        <f t="shared" si="0"/>
        <v>18704.88767338761</v>
      </c>
      <c r="D65" s="5">
        <f t="shared" si="10"/>
        <v>1119383.8168877242</v>
      </c>
      <c r="E65" s="5">
        <f>$C65/((1+'How much will I make'!$C$5/12)^(Calculations!$B$1*12-Calculations!$A65))</f>
        <v>2552.5631250000006</v>
      </c>
      <c r="F65" s="5">
        <f t="shared" si="11"/>
        <v>135167.71312499995</v>
      </c>
      <c r="G65" s="5">
        <f t="shared" si="1"/>
        <v>135941.486882814</v>
      </c>
      <c r="H65" s="5">
        <f t="shared" si="12"/>
        <v>9238412.1858409643</v>
      </c>
      <c r="I65" s="5">
        <f>G65/((1+'How much will I make'!$C$5/12)^(Calculations!$B$1*12-Calculations!$A65))</f>
        <v>18551.259576310404</v>
      </c>
      <c r="J65" s="5">
        <f t="shared" si="13"/>
        <v>1109615.5408994511</v>
      </c>
      <c r="K65" s="5">
        <f t="shared" si="2"/>
        <v>979933.86110224458</v>
      </c>
      <c r="L65" s="5">
        <f t="shared" si="14"/>
        <v>75984149.045171395</v>
      </c>
      <c r="M65" s="5">
        <f>K65/((1+'How much will I make'!$C$5/12)^(Calculations!$B$1*12-Calculations!$A65))</f>
        <v>133726.70728984111</v>
      </c>
      <c r="N65" s="5">
        <f t="shared" si="15"/>
        <v>9078135.6852279864</v>
      </c>
      <c r="O65" s="5">
        <f t="shared" si="3"/>
        <v>7006780.7380491691</v>
      </c>
      <c r="P65" s="5">
        <f t="shared" si="16"/>
        <v>622783664.06605089</v>
      </c>
      <c r="Q65" s="5">
        <f>O65/((1+'How much will I make'!$C$5/12)^(Calculations!$B$1*12-Calculations!$A65))</f>
        <v>956180.56890824577</v>
      </c>
      <c r="R65" s="5">
        <f t="shared" si="17"/>
        <v>74018560.692888707</v>
      </c>
      <c r="S65" s="5">
        <f t="shared" si="4"/>
        <v>49698825.077694356</v>
      </c>
      <c r="T65" s="5">
        <f t="shared" si="18"/>
        <v>5086375474.3542328</v>
      </c>
      <c r="U65" s="5">
        <f>S65/((1+'How much will I make'!$C$5/12)^(Calculations!$B$1*12-Calculations!$A65))</f>
        <v>6782151.8345516277</v>
      </c>
      <c r="V65" s="5">
        <f t="shared" si="19"/>
        <v>601431236.03219509</v>
      </c>
      <c r="W65" s="5">
        <f t="shared" si="5"/>
        <v>349709969.78961873</v>
      </c>
      <c r="X65" s="5">
        <f t="shared" si="20"/>
        <v>41389849762.242088</v>
      </c>
      <c r="Y65" s="5">
        <f>W65/((1+'How much will I make'!$C$5/12)^(Calculations!$B$1*12-Calculations!$A65))</f>
        <v>47723182.780716345</v>
      </c>
      <c r="Z65" s="5">
        <f t="shared" si="21"/>
        <v>4869694545.5189247</v>
      </c>
      <c r="AA65" s="5">
        <f t="shared" si="6"/>
        <v>2441362798.6610317</v>
      </c>
      <c r="AB65" s="5">
        <f t="shared" si="22"/>
        <v>335537633750.50275</v>
      </c>
      <c r="AC65" s="5">
        <f>AA65/((1+'How much will I make'!$C$5/12)^(Calculations!$B$1*12-Calculations!$A65))</f>
        <v>333160656.37085605</v>
      </c>
      <c r="AD65" s="5">
        <f t="shared" si="23"/>
        <v>39286723633.568344</v>
      </c>
      <c r="AE65" s="5">
        <f t="shared" si="7"/>
        <v>16910125349.982813</v>
      </c>
      <c r="AF65" s="5">
        <f t="shared" si="24"/>
        <v>2709509218460.5508</v>
      </c>
      <c r="AG65" s="5">
        <f>AE65/((1+'How much will I make'!$C$5/12)^(Calculations!$B$1*12-Calculations!$A65))</f>
        <v>2307640824.2165332</v>
      </c>
      <c r="AH65" s="5">
        <f t="shared" si="25"/>
        <v>315767056259.57202</v>
      </c>
    </row>
    <row r="66" spans="1:34" x14ac:dyDescent="0.25">
      <c r="A66">
        <f t="shared" si="8"/>
        <v>62</v>
      </c>
      <c r="B66">
        <f>B65</f>
        <v>2552.5631250000006</v>
      </c>
      <c r="C66" s="5">
        <f t="shared" si="0"/>
        <v>18627.274031589306</v>
      </c>
      <c r="D66" s="5">
        <f t="shared" si="10"/>
        <v>1138011.0909193135</v>
      </c>
      <c r="E66" s="5">
        <f>$C66/((1+'How much will I make'!$C$5/12)^(Calculations!$B$1*12-Calculations!$A66))</f>
        <v>2552.5631250000006</v>
      </c>
      <c r="F66" s="5">
        <f t="shared" si="11"/>
        <v>137720.27624999994</v>
      </c>
      <c r="G66" s="5">
        <f t="shared" si="1"/>
        <v>134818.00352014613</v>
      </c>
      <c r="H66" s="5">
        <f t="shared" si="12"/>
        <v>9373230.1893611103</v>
      </c>
      <c r="I66" s="5">
        <f>G66/((1+'How much will I make'!$C$5/12)^(Calculations!$B$1*12-Calculations!$A66))</f>
        <v>18474.601478887645</v>
      </c>
      <c r="J66" s="5">
        <f t="shared" si="13"/>
        <v>1128090.1423783388</v>
      </c>
      <c r="K66" s="5">
        <f t="shared" si="2"/>
        <v>967835.91219974787</v>
      </c>
      <c r="L66" s="5">
        <f t="shared" si="14"/>
        <v>76951984.957371145</v>
      </c>
      <c r="M66" s="5">
        <f>K66/((1+'How much will I make'!$C$5/12)^(Calculations!$B$1*12-Calculations!$A66))</f>
        <v>132626.07595412235</v>
      </c>
      <c r="N66" s="5">
        <f t="shared" si="15"/>
        <v>9210761.7611821089</v>
      </c>
      <c r="O66" s="5">
        <f t="shared" si="3"/>
        <v>6891915.4800483659</v>
      </c>
      <c r="P66" s="5">
        <f t="shared" si="16"/>
        <v>629675579.54609931</v>
      </c>
      <c r="Q66" s="5">
        <f>O66/((1+'How much will I make'!$C$5/12)^(Calculations!$B$1*12-Calculations!$A66))</f>
        <v>944424.25043806341</v>
      </c>
      <c r="R66" s="5">
        <f t="shared" si="17"/>
        <v>74962984.943326771</v>
      </c>
      <c r="S66" s="5">
        <f t="shared" si="4"/>
        <v>48684563.341414876</v>
      </c>
      <c r="T66" s="5">
        <f t="shared" si="18"/>
        <v>5135060037.6956472</v>
      </c>
      <c r="U66" s="5">
        <f>S66/((1+'How much will I make'!$C$5/12)^(Calculations!$B$1*12-Calculations!$A66))</f>
        <v>6671422.8250079323</v>
      </c>
      <c r="V66" s="5">
        <f t="shared" si="19"/>
        <v>608102658.85720301</v>
      </c>
      <c r="W66" s="5">
        <f t="shared" si="5"/>
        <v>341180458.33133531</v>
      </c>
      <c r="X66" s="5">
        <f t="shared" si="20"/>
        <v>41731030220.573425</v>
      </c>
      <c r="Y66" s="5">
        <f>W66/((1+'How much will I make'!$C$5/12)^(Calculations!$B$1*12-Calculations!$A66))</f>
        <v>46753199.390864417</v>
      </c>
      <c r="Z66" s="5">
        <f t="shared" si="21"/>
        <v>4916447744.9097891</v>
      </c>
      <c r="AA66" s="5">
        <f t="shared" si="6"/>
        <v>2372174379.2657809</v>
      </c>
      <c r="AB66" s="5">
        <f t="shared" si="22"/>
        <v>337909808129.76855</v>
      </c>
      <c r="AC66" s="5">
        <f>AA66/((1+'How much will I make'!$C$5/12)^(Calculations!$B$1*12-Calculations!$A66))</f>
        <v>325067684.96103805</v>
      </c>
      <c r="AD66" s="5">
        <f t="shared" si="23"/>
        <v>39611791318.529381</v>
      </c>
      <c r="AE66" s="5">
        <f t="shared" si="7"/>
        <v>16364637435.467236</v>
      </c>
      <c r="AF66" s="5">
        <f t="shared" si="24"/>
        <v>2725873855896.0181</v>
      </c>
      <c r="AG66" s="5">
        <f>AE66/((1+'How much will I make'!$C$5/12)^(Calculations!$B$1*12-Calculations!$A66))</f>
        <v>2242505800.9523582</v>
      </c>
      <c r="AH66" s="5">
        <f t="shared" si="25"/>
        <v>318009562060.52435</v>
      </c>
    </row>
    <row r="67" spans="1:34" x14ac:dyDescent="0.25">
      <c r="A67">
        <f t="shared" si="8"/>
        <v>63</v>
      </c>
      <c r="B67">
        <f>B66</f>
        <v>2552.5631250000006</v>
      </c>
      <c r="C67" s="5">
        <f t="shared" si="0"/>
        <v>18549.982438097239</v>
      </c>
      <c r="D67" s="5">
        <f t="shared" si="10"/>
        <v>1156561.0733574107</v>
      </c>
      <c r="E67" s="5">
        <f>$C67/((1+'How much will I make'!$C$5/12)^(Calculations!$B$1*12-Calculations!$A67))</f>
        <v>2552.5631250000006</v>
      </c>
      <c r="F67" s="5">
        <f t="shared" si="11"/>
        <v>140272.83937499992</v>
      </c>
      <c r="G67" s="5">
        <f t="shared" si="1"/>
        <v>133703.80514394658</v>
      </c>
      <c r="H67" s="5">
        <f t="shared" si="12"/>
        <v>9506933.9945050571</v>
      </c>
      <c r="I67" s="5">
        <f>G67/((1+'How much will I make'!$C$5/12)^(Calculations!$B$1*12-Calculations!$A67))</f>
        <v>18398.260150462491</v>
      </c>
      <c r="J67" s="5">
        <f t="shared" si="13"/>
        <v>1146488.4025288012</v>
      </c>
      <c r="K67" s="5">
        <f t="shared" si="2"/>
        <v>955887.32069110882</v>
      </c>
      <c r="L67" s="5">
        <f t="shared" si="14"/>
        <v>77907872.278062254</v>
      </c>
      <c r="M67" s="5">
        <f>K67/((1+'How much will I make'!$C$5/12)^(Calculations!$B$1*12-Calculations!$A67))</f>
        <v>131534.50331252461</v>
      </c>
      <c r="N67" s="5">
        <f t="shared" si="15"/>
        <v>9342296.2644946333</v>
      </c>
      <c r="O67" s="5">
        <f t="shared" si="3"/>
        <v>6778933.2590639675</v>
      </c>
      <c r="P67" s="5">
        <f t="shared" si="16"/>
        <v>636454512.80516326</v>
      </c>
      <c r="Q67" s="5">
        <f>O67/((1+'How much will I make'!$C$5/12)^(Calculations!$B$1*12-Calculations!$A67))</f>
        <v>932812.47686710372</v>
      </c>
      <c r="R67" s="5">
        <f t="shared" si="17"/>
        <v>75895797.420193881</v>
      </c>
      <c r="S67" s="5">
        <f t="shared" si="4"/>
        <v>47691000.824243158</v>
      </c>
      <c r="T67" s="5">
        <f t="shared" si="18"/>
        <v>5182751038.5198908</v>
      </c>
      <c r="U67" s="5">
        <f>S67/((1+'How much will I make'!$C$5/12)^(Calculations!$B$1*12-Calculations!$A67))</f>
        <v>6562501.6360282116</v>
      </c>
      <c r="V67" s="5">
        <f t="shared" si="19"/>
        <v>614665160.49323118</v>
      </c>
      <c r="W67" s="5">
        <f t="shared" si="5"/>
        <v>332858983.73788816</v>
      </c>
      <c r="X67" s="5">
        <f t="shared" si="20"/>
        <v>42063889204.31131</v>
      </c>
      <c r="Y67" s="5">
        <f>W67/((1+'How much will I make'!$C$5/12)^(Calculations!$B$1*12-Calculations!$A67))</f>
        <v>45802931.110562295</v>
      </c>
      <c r="Z67" s="5">
        <f t="shared" si="21"/>
        <v>4962250676.0203514</v>
      </c>
      <c r="AA67" s="5">
        <f t="shared" si="6"/>
        <v>2304946765.2784915</v>
      </c>
      <c r="AB67" s="5">
        <f t="shared" si="22"/>
        <v>340214754895.04706</v>
      </c>
      <c r="AC67" s="5">
        <f>AA67/((1+'How much will I make'!$C$5/12)^(Calculations!$B$1*12-Calculations!$A67))</f>
        <v>317171303.9498387</v>
      </c>
      <c r="AD67" s="5">
        <f t="shared" si="23"/>
        <v>39928962622.479218</v>
      </c>
      <c r="AE67" s="5">
        <f t="shared" si="7"/>
        <v>15836745905.290876</v>
      </c>
      <c r="AF67" s="5">
        <f t="shared" si="24"/>
        <v>2741710601801.3091</v>
      </c>
      <c r="AG67" s="5">
        <f>AE67/((1+'How much will I make'!$C$5/12)^(Calculations!$B$1*12-Calculations!$A67))</f>
        <v>2179209266.2480578</v>
      </c>
      <c r="AH67" s="5">
        <f t="shared" si="25"/>
        <v>320188771326.7724</v>
      </c>
    </row>
    <row r="68" spans="1:34" x14ac:dyDescent="0.25">
      <c r="A68">
        <f t="shared" si="8"/>
        <v>64</v>
      </c>
      <c r="B68">
        <f>B67</f>
        <v>2552.5631250000006</v>
      </c>
      <c r="C68" s="5">
        <f t="shared" si="0"/>
        <v>18473.01155661136</v>
      </c>
      <c r="D68" s="5">
        <f t="shared" si="10"/>
        <v>1175034.0849140221</v>
      </c>
      <c r="E68" s="5">
        <f>$C68/((1+'How much will I make'!$C$5/12)^(Calculations!$B$1*12-Calculations!$A68))</f>
        <v>2552.5631250000006</v>
      </c>
      <c r="F68" s="5">
        <f t="shared" si="11"/>
        <v>142825.40249999991</v>
      </c>
      <c r="G68" s="5">
        <f t="shared" si="1"/>
        <v>132598.81501879002</v>
      </c>
      <c r="H68" s="5">
        <f t="shared" si="12"/>
        <v>9639532.809523847</v>
      </c>
      <c r="I68" s="5">
        <f>G68/((1+'How much will I make'!$C$5/12)^(Calculations!$B$1*12-Calculations!$A68))</f>
        <v>18322.23428207215</v>
      </c>
      <c r="J68" s="5">
        <f t="shared" si="13"/>
        <v>1164810.6368108734</v>
      </c>
      <c r="K68" s="5">
        <f t="shared" si="2"/>
        <v>944086.24265788542</v>
      </c>
      <c r="L68" s="5">
        <f t="shared" si="14"/>
        <v>78851958.520720139</v>
      </c>
      <c r="M68" s="5">
        <f>K68/((1+'How much will I make'!$C$5/12)^(Calculations!$B$1*12-Calculations!$A68))</f>
        <v>130451.91480789479</v>
      </c>
      <c r="N68" s="5">
        <f t="shared" si="15"/>
        <v>9472748.1793025285</v>
      </c>
      <c r="O68" s="5">
        <f t="shared" si="3"/>
        <v>6667803.2056366876</v>
      </c>
      <c r="P68" s="5">
        <f t="shared" si="16"/>
        <v>643122316.0108</v>
      </c>
      <c r="Q68" s="5">
        <f>O68/((1+'How much will I make'!$C$5/12)^(Calculations!$B$1*12-Calculations!$A68))</f>
        <v>921343.47100398329</v>
      </c>
      <c r="R68" s="5">
        <f t="shared" si="17"/>
        <v>76817140.89119786</v>
      </c>
      <c r="S68" s="5">
        <f t="shared" si="4"/>
        <v>46717715.093136147</v>
      </c>
      <c r="T68" s="5">
        <f t="shared" si="18"/>
        <v>5229468753.6130266</v>
      </c>
      <c r="U68" s="5">
        <f>S68/((1+'How much will I make'!$C$5/12)^(Calculations!$B$1*12-Calculations!$A68))</f>
        <v>6455358.7521746885</v>
      </c>
      <c r="V68" s="5">
        <f t="shared" si="19"/>
        <v>621120519.24540591</v>
      </c>
      <c r="W68" s="5">
        <f t="shared" si="5"/>
        <v>324740471.93940306</v>
      </c>
      <c r="X68" s="5">
        <f t="shared" si="20"/>
        <v>42388629676.25071</v>
      </c>
      <c r="Y68" s="5">
        <f>W68/((1+'How much will I make'!$C$5/12)^(Calculations!$B$1*12-Calculations!$A68))</f>
        <v>44871977.226201266</v>
      </c>
      <c r="Z68" s="5">
        <f t="shared" si="21"/>
        <v>5007122653.2465525</v>
      </c>
      <c r="AA68" s="5">
        <f t="shared" si="6"/>
        <v>2239624387.3151336</v>
      </c>
      <c r="AB68" s="5">
        <f t="shared" si="22"/>
        <v>342454379282.36218</v>
      </c>
      <c r="AC68" s="5">
        <f>AA68/((1+'How much will I make'!$C$5/12)^(Calculations!$B$1*12-Calculations!$A68))</f>
        <v>309466737.86198837</v>
      </c>
      <c r="AD68" s="5">
        <f t="shared" si="23"/>
        <v>40238429360.341209</v>
      </c>
      <c r="AE68" s="5">
        <f t="shared" si="7"/>
        <v>15325883134.152458</v>
      </c>
      <c r="AF68" s="5">
        <f t="shared" si="24"/>
        <v>2757036484935.4614</v>
      </c>
      <c r="AG68" s="5">
        <f>AE68/((1+'How much will I make'!$C$5/12)^(Calculations!$B$1*12-Calculations!$A68))</f>
        <v>2117699327.2813783</v>
      </c>
      <c r="AH68" s="5">
        <f t="shared" si="25"/>
        <v>322306470654.05377</v>
      </c>
    </row>
    <row r="69" spans="1:34" x14ac:dyDescent="0.25">
      <c r="A69">
        <f t="shared" si="8"/>
        <v>65</v>
      </c>
      <c r="B69">
        <f t="shared" si="9"/>
        <v>2552.5631250000006</v>
      </c>
      <c r="C69" s="5">
        <f t="shared" si="0"/>
        <v>18396.360056376459</v>
      </c>
      <c r="D69" s="5">
        <f t="shared" si="10"/>
        <v>1193430.4449703987</v>
      </c>
      <c r="E69" s="5">
        <f>$C69/((1+'How much will I make'!$C$5/12)^(Calculations!$B$1*12-Calculations!$A69))</f>
        <v>2552.5631250000006</v>
      </c>
      <c r="F69" s="5">
        <f t="shared" si="11"/>
        <v>145377.9656249999</v>
      </c>
      <c r="G69" s="5">
        <f t="shared" si="1"/>
        <v>131502.95704342809</v>
      </c>
      <c r="H69" s="5">
        <f t="shared" si="12"/>
        <v>9771035.7665672749</v>
      </c>
      <c r="I69" s="5">
        <f>G69/((1+'How much will I make'!$C$5/12)^(Calculations!$B$1*12-Calculations!$A69))</f>
        <v>18246.522570162757</v>
      </c>
      <c r="J69" s="5">
        <f t="shared" si="13"/>
        <v>1183057.1593810362</v>
      </c>
      <c r="K69" s="5">
        <f t="shared" si="2"/>
        <v>932430.8569460595</v>
      </c>
      <c r="L69" s="5">
        <f t="shared" si="14"/>
        <v>79784389.377666205</v>
      </c>
      <c r="M69" s="5">
        <f>K69/((1+'How much will I make'!$C$5/12)^(Calculations!$B$1*12-Calculations!$A69))</f>
        <v>129378.23649671867</v>
      </c>
      <c r="N69" s="5">
        <f t="shared" si="15"/>
        <v>9602126.4157992471</v>
      </c>
      <c r="O69" s="5">
        <f t="shared" si="3"/>
        <v>6558494.9563639546</v>
      </c>
      <c r="P69" s="5">
        <f t="shared" si="16"/>
        <v>649680810.96716392</v>
      </c>
      <c r="Q69" s="5">
        <f>O69/((1+'How much will I make'!$C$5/12)^(Calculations!$B$1*12-Calculations!$A69))</f>
        <v>910015.47750803246</v>
      </c>
      <c r="R69" s="5">
        <f t="shared" si="17"/>
        <v>77727156.368705899</v>
      </c>
      <c r="S69" s="5">
        <f t="shared" si="4"/>
        <v>45764292.336133383</v>
      </c>
      <c r="T69" s="5">
        <f t="shared" si="18"/>
        <v>5275233045.9491596</v>
      </c>
      <c r="U69" s="5">
        <f>S69/((1+'How much will I make'!$C$5/12)^(Calculations!$B$1*12-Calculations!$A69))</f>
        <v>6349965.1398942871</v>
      </c>
      <c r="V69" s="5">
        <f t="shared" si="19"/>
        <v>627470484.38530016</v>
      </c>
      <c r="W69" s="5">
        <f t="shared" si="5"/>
        <v>316819972.62380791</v>
      </c>
      <c r="X69" s="5">
        <f t="shared" si="20"/>
        <v>42705449648.874519</v>
      </c>
      <c r="Y69" s="5">
        <f>W69/((1+'How much will I make'!$C$5/12)^(Calculations!$B$1*12-Calculations!$A69))</f>
        <v>43959945.168758154</v>
      </c>
      <c r="Z69" s="5">
        <f t="shared" si="21"/>
        <v>5051082598.4153109</v>
      </c>
      <c r="AA69" s="5">
        <f t="shared" si="6"/>
        <v>2176153250.8325191</v>
      </c>
      <c r="AB69" s="5">
        <f t="shared" si="22"/>
        <v>344630532533.1947</v>
      </c>
      <c r="AC69" s="5">
        <f>AA69/((1+'How much will I make'!$C$5/12)^(Calculations!$B$1*12-Calculations!$A69))</f>
        <v>301949327.22566485</v>
      </c>
      <c r="AD69" s="5">
        <f t="shared" si="23"/>
        <v>40540378687.566872</v>
      </c>
      <c r="AE69" s="5">
        <f t="shared" si="7"/>
        <v>14831499807.24431</v>
      </c>
      <c r="AF69" s="5">
        <f t="shared" si="24"/>
        <v>2771867984742.7056</v>
      </c>
      <c r="AG69" s="5">
        <f>AE69/((1+'How much will I make'!$C$5/12)^(Calculations!$B$1*12-Calculations!$A69))</f>
        <v>2057925555.9468226</v>
      </c>
      <c r="AH69" s="5">
        <f t="shared" si="25"/>
        <v>324364396210.00061</v>
      </c>
    </row>
    <row r="70" spans="1:34" x14ac:dyDescent="0.25">
      <c r="A70">
        <f t="shared" si="8"/>
        <v>66</v>
      </c>
      <c r="B70">
        <f t="shared" si="9"/>
        <v>2552.5631250000006</v>
      </c>
      <c r="C70" s="5">
        <f t="shared" ref="C70:C133" si="26">$B70*(1+$C$3/12)^($B$1*12-$A70)</f>
        <v>18320.026612159134</v>
      </c>
      <c r="D70" s="5">
        <f t="shared" si="10"/>
        <v>1211750.4715825578</v>
      </c>
      <c r="E70" s="5">
        <f>$C70/((1+'How much will I make'!$C$5/12)^(Calculations!$B$1*12-Calculations!$A70))</f>
        <v>2552.563125000001</v>
      </c>
      <c r="F70" s="5">
        <f t="shared" si="11"/>
        <v>147930.52874999991</v>
      </c>
      <c r="G70" s="5">
        <f t="shared" ref="G70:G133" si="27">$B70*(1+G$3/12)^($B$1*12-$A70)</f>
        <v>130416.15574554852</v>
      </c>
      <c r="H70" s="5">
        <f t="shared" si="12"/>
        <v>9901451.9223128241</v>
      </c>
      <c r="I70" s="5">
        <f>G70/((1+'How much will I make'!$C$5/12)^(Calculations!$B$1*12-Calculations!$A70))</f>
        <v>18171.123716567039</v>
      </c>
      <c r="J70" s="5">
        <f t="shared" si="13"/>
        <v>1201228.2830976031</v>
      </c>
      <c r="K70" s="5">
        <f t="shared" ref="K70:K133" si="28">$B70*(1+K$3/12)^($B$1*12-$A70)</f>
        <v>920919.36488499737</v>
      </c>
      <c r="L70" s="5">
        <f t="shared" si="14"/>
        <v>80705308.742551208</v>
      </c>
      <c r="M70" s="5">
        <f>K70/((1+'How much will I make'!$C$5/12)^(Calculations!$B$1*12-Calculations!$A70))</f>
        <v>128313.3950440708</v>
      </c>
      <c r="N70" s="5">
        <f t="shared" si="15"/>
        <v>9730439.8108433187</v>
      </c>
      <c r="O70" s="5">
        <f t="shared" ref="O70:O133" si="29">$B70*(1+O$3/12)^($B$1*12-$A70)</f>
        <v>6450978.6456038905</v>
      </c>
      <c r="P70" s="5">
        <f t="shared" si="16"/>
        <v>656131789.61276782</v>
      </c>
      <c r="Q70" s="5">
        <f>O70/((1+'How much will I make'!$C$5/12)^(Calculations!$B$1*12-Calculations!$A70))</f>
        <v>898826.76262063859</v>
      </c>
      <c r="R70" s="5">
        <f t="shared" si="17"/>
        <v>78625983.131326541</v>
      </c>
      <c r="S70" s="5">
        <f t="shared" ref="S70:S133" si="30">$B70*(1+S$3/12)^($B$1*12-$A70)</f>
        <v>44830327.18641638</v>
      </c>
      <c r="T70" s="5">
        <f t="shared" si="18"/>
        <v>5320063373.1355762</v>
      </c>
      <c r="U70" s="5">
        <f>S70/((1+'How much will I make'!$C$5/12)^(Calculations!$B$1*12-Calculations!$A70))</f>
        <v>6246292.2396511137</v>
      </c>
      <c r="V70" s="5">
        <f t="shared" si="19"/>
        <v>633716776.62495124</v>
      </c>
      <c r="W70" s="5">
        <f t="shared" ref="W70:W133" si="31">$B70*(1+W$3/12)^($B$1*12-$A70)</f>
        <v>309092656.21834916</v>
      </c>
      <c r="X70" s="5">
        <f t="shared" si="20"/>
        <v>43014542305.092865</v>
      </c>
      <c r="Y70" s="5">
        <f>W70/((1+'How much will I make'!$C$5/12)^(Calculations!$B$1*12-Calculations!$A70))</f>
        <v>43066450.348254927</v>
      </c>
      <c r="Z70" s="5">
        <f t="shared" si="21"/>
        <v>5094149048.763566</v>
      </c>
      <c r="AA70" s="5">
        <f t="shared" ref="AA70:AA133" si="32">$B70*(1+AA$3/12)^($B$1*12-$A70)</f>
        <v>2114480891.497185</v>
      </c>
      <c r="AB70" s="5">
        <f t="shared" si="22"/>
        <v>346745013424.69189</v>
      </c>
      <c r="AC70" s="5">
        <f>AA70/((1+'How much will I make'!$C$5/12)^(Calculations!$B$1*12-Calculations!$A70))</f>
        <v>294614525.75459605</v>
      </c>
      <c r="AD70" s="5">
        <f t="shared" si="23"/>
        <v>40834993213.321465</v>
      </c>
      <c r="AE70" s="5">
        <f t="shared" ref="AE70:AE133" si="33">$B70*(1+AE$3/12)^($B$1*12-$A70)</f>
        <v>14353064329.591267</v>
      </c>
      <c r="AF70" s="5">
        <f t="shared" si="24"/>
        <v>2786221049072.2969</v>
      </c>
      <c r="AG70" s="5">
        <f>AE70/((1+'How much will I make'!$C$5/12)^(Calculations!$B$1*12-Calculations!$A70))</f>
        <v>1999838947.5128391</v>
      </c>
      <c r="AH70" s="5">
        <f t="shared" si="25"/>
        <v>326364235157.51343</v>
      </c>
    </row>
    <row r="71" spans="1:34" x14ac:dyDescent="0.25">
      <c r="A71">
        <f t="shared" ref="A71:A134" si="34">A70+1</f>
        <v>67</v>
      </c>
      <c r="B71">
        <f t="shared" ref="B71:B76" si="35">B70</f>
        <v>2552.5631250000006</v>
      </c>
      <c r="C71" s="5">
        <f t="shared" si="26"/>
        <v>18244.009904224855</v>
      </c>
      <c r="D71" s="5">
        <f t="shared" ref="D71:D134" si="36">C71+D70</f>
        <v>1229994.4814867827</v>
      </c>
      <c r="E71" s="5">
        <f>$C71/((1+'How much will I make'!$C$5/12)^(Calculations!$B$1*12-Calculations!$A71))</f>
        <v>2552.5631250000006</v>
      </c>
      <c r="F71" s="5">
        <f t="shared" ref="F71:F134" si="37">E71+F70</f>
        <v>150483.09187499993</v>
      </c>
      <c r="G71" s="5">
        <f t="shared" si="27"/>
        <v>129338.33627657704</v>
      </c>
      <c r="H71" s="5">
        <f t="shared" ref="H71:H134" si="38">G71+H70</f>
        <v>10030790.258589402</v>
      </c>
      <c r="I71" s="5">
        <f>G71/((1+'How much will I make'!$C$5/12)^(Calculations!$B$1*12-Calculations!$A71))</f>
        <v>18096.036428482057</v>
      </c>
      <c r="J71" s="5">
        <f t="shared" ref="J71:J134" si="39">I71+J70</f>
        <v>1219324.3195260852</v>
      </c>
      <c r="K71" s="5">
        <f t="shared" si="28"/>
        <v>909549.99000987376</v>
      </c>
      <c r="L71" s="5">
        <f t="shared" ref="L71:L134" si="40">K71+L70</f>
        <v>81614858.732561082</v>
      </c>
      <c r="M71" s="5">
        <f>K71/((1+'How much will I make'!$C$5/12)^(Calculations!$B$1*12-Calculations!$A71))</f>
        <v>127257.31771860521</v>
      </c>
      <c r="N71" s="5">
        <f t="shared" ref="N71:N134" si="41">M71+N70</f>
        <v>9857697.1285619233</v>
      </c>
      <c r="O71" s="5">
        <f t="shared" si="29"/>
        <v>6345224.8973153019</v>
      </c>
      <c r="P71" s="5">
        <f t="shared" ref="P71:P134" si="42">O71+P70</f>
        <v>662477014.51008308</v>
      </c>
      <c r="Q71" s="5">
        <f>O71/((1+'How much will I make'!$C$5/12)^(Calculations!$B$1*12-Calculations!$A71))</f>
        <v>887775.61389989324</v>
      </c>
      <c r="R71" s="5">
        <f t="shared" ref="R71:R134" si="43">Q71+R70</f>
        <v>79513758.745226428</v>
      </c>
      <c r="S71" s="5">
        <f t="shared" si="30"/>
        <v>43915422.549958915</v>
      </c>
      <c r="T71" s="5">
        <f t="shared" ref="T71:T134" si="44">S71+T70</f>
        <v>5363978795.6855354</v>
      </c>
      <c r="U71" s="5">
        <f>S71/((1+'How much will I make'!$C$5/12)^(Calculations!$B$1*12-Calculations!$A71))</f>
        <v>6144311.9581874264</v>
      </c>
      <c r="V71" s="5">
        <f t="shared" ref="V71:V134" si="45">U71+V70</f>
        <v>639861088.5831387</v>
      </c>
      <c r="W71" s="5">
        <f t="shared" si="31"/>
        <v>301553810.94473088</v>
      </c>
      <c r="X71" s="5">
        <f t="shared" ref="X71:X134" si="46">W71+X70</f>
        <v>43316096116.037598</v>
      </c>
      <c r="Y71" s="5">
        <f>W71/((1+'How much will I make'!$C$5/12)^(Calculations!$B$1*12-Calculations!$A71))</f>
        <v>42191115.991583094</v>
      </c>
      <c r="Z71" s="5">
        <f t="shared" ref="Z71:Z134" si="47">Y71+Z70</f>
        <v>5136340164.7551489</v>
      </c>
      <c r="AA71" s="5">
        <f t="shared" si="32"/>
        <v>2054556331.8191268</v>
      </c>
      <c r="AB71" s="5">
        <f t="shared" ref="AB71:AB134" si="48">AA71+AB70</f>
        <v>348799569756.51105</v>
      </c>
      <c r="AC71" s="5">
        <f>AA71/((1+'How much will I make'!$C$5/12)^(Calculations!$B$1*12-Calculations!$A71))</f>
        <v>287457897.59861404</v>
      </c>
      <c r="AD71" s="5">
        <f t="shared" ref="AD71:AD134" si="49">AC71+AD70</f>
        <v>41122451110.920082</v>
      </c>
      <c r="AE71" s="5">
        <f t="shared" si="33"/>
        <v>13890062254.443165</v>
      </c>
      <c r="AF71" s="5">
        <f t="shared" ref="AF71:AF134" si="50">AE71+AF70</f>
        <v>2800111111326.7402</v>
      </c>
      <c r="AG71" s="5">
        <f>AE71/((1+'How much will I make'!$C$5/12)^(Calculations!$B$1*12-Calculations!$A71))</f>
        <v>1943391880.4459455</v>
      </c>
      <c r="AH71" s="5">
        <f t="shared" ref="AH71:AH134" si="51">AG71+AH70</f>
        <v>328307627037.95935</v>
      </c>
    </row>
    <row r="72" spans="1:34" x14ac:dyDescent="0.25">
      <c r="A72">
        <f t="shared" si="34"/>
        <v>68</v>
      </c>
      <c r="B72">
        <f t="shared" si="35"/>
        <v>2552.5631250000006</v>
      </c>
      <c r="C72" s="5">
        <f t="shared" si="26"/>
        <v>18168.308618315215</v>
      </c>
      <c r="D72" s="5">
        <f t="shared" si="36"/>
        <v>1248162.7901050979</v>
      </c>
      <c r="E72" s="5">
        <f>$C72/((1+'How much will I make'!$C$5/12)^(Calculations!$B$1*12-Calculations!$A72))</f>
        <v>2552.5631250000006</v>
      </c>
      <c r="F72" s="5">
        <f t="shared" si="37"/>
        <v>153035.65499999991</v>
      </c>
      <c r="G72" s="5">
        <f t="shared" si="27"/>
        <v>128269.4244065227</v>
      </c>
      <c r="H72" s="5">
        <f t="shared" si="38"/>
        <v>10159059.682995925</v>
      </c>
      <c r="I72" s="5">
        <f>G72/((1+'How much will I make'!$C$5/12)^(Calculations!$B$1*12-Calculations!$A72))</f>
        <v>18021.259418447004</v>
      </c>
      <c r="J72" s="5">
        <f t="shared" si="39"/>
        <v>1237345.5789445322</v>
      </c>
      <c r="K72" s="5">
        <f t="shared" si="28"/>
        <v>898320.9777875297</v>
      </c>
      <c r="L72" s="5">
        <f t="shared" si="40"/>
        <v>82513179.710348606</v>
      </c>
      <c r="M72" s="5">
        <f>K72/((1+'How much will I make'!$C$5/12)^(Calculations!$B$1*12-Calculations!$A72))</f>
        <v>126209.93238758786</v>
      </c>
      <c r="N72" s="5">
        <f t="shared" si="41"/>
        <v>9983907.0609495118</v>
      </c>
      <c r="O72" s="5">
        <f t="shared" si="29"/>
        <v>6241204.817031445</v>
      </c>
      <c r="P72" s="5">
        <f t="shared" si="42"/>
        <v>668718219.32711458</v>
      </c>
      <c r="Q72" s="5">
        <f>O72/((1+'How much will I make'!$C$5/12)^(Calculations!$B$1*12-Calculations!$A72))</f>
        <v>876860.33995850105</v>
      </c>
      <c r="R72" s="5">
        <f t="shared" si="43"/>
        <v>80390619.085184932</v>
      </c>
      <c r="S72" s="5">
        <f t="shared" si="30"/>
        <v>43019189.436694443</v>
      </c>
      <c r="T72" s="5">
        <f t="shared" si="44"/>
        <v>5406997985.1222296</v>
      </c>
      <c r="U72" s="5">
        <f>S72/((1+'How much will I make'!$C$5/12)^(Calculations!$B$1*12-Calculations!$A72))</f>
        <v>6043996.6609108951</v>
      </c>
      <c r="V72" s="5">
        <f t="shared" si="45"/>
        <v>645905085.24404955</v>
      </c>
      <c r="W72" s="5">
        <f t="shared" si="31"/>
        <v>294198839.94607896</v>
      </c>
      <c r="X72" s="5">
        <f t="shared" si="46"/>
        <v>43610294955.983673</v>
      </c>
      <c r="Y72" s="5">
        <f>W72/((1+'How much will I make'!$C$5/12)^(Calculations!$B$1*12-Calculations!$A72))</f>
        <v>41333572.983624086</v>
      </c>
      <c r="Z72" s="5">
        <f t="shared" si="47"/>
        <v>5177673737.7387733</v>
      </c>
      <c r="AA72" s="5">
        <f t="shared" si="32"/>
        <v>1996330039.0145364</v>
      </c>
      <c r="AB72" s="5">
        <f t="shared" si="48"/>
        <v>350795899795.52557</v>
      </c>
      <c r="AC72" s="5">
        <f>AA72/((1+'How much will I make'!$C$5/12)^(Calculations!$B$1*12-Calculations!$A72))</f>
        <v>280475114.66099584</v>
      </c>
      <c r="AD72" s="5">
        <f t="shared" si="49"/>
        <v>41402926225.581078</v>
      </c>
      <c r="AE72" s="5">
        <f t="shared" si="33"/>
        <v>13441995730.106285</v>
      </c>
      <c r="AF72" s="5">
        <f t="shared" si="50"/>
        <v>2813553107056.8467</v>
      </c>
      <c r="AG72" s="5">
        <f>AE72/((1+'How much will I make'!$C$5/12)^(Calculations!$B$1*12-Calculations!$A72))</f>
        <v>1888538077.3688414</v>
      </c>
      <c r="AH72" s="5">
        <f t="shared" si="51"/>
        <v>330196165115.32819</v>
      </c>
    </row>
    <row r="73" spans="1:34" x14ac:dyDescent="0.25">
      <c r="A73">
        <f t="shared" si="34"/>
        <v>69</v>
      </c>
      <c r="B73">
        <f t="shared" si="35"/>
        <v>2552.5631250000006</v>
      </c>
      <c r="C73" s="5">
        <f t="shared" si="26"/>
        <v>18092.92144562511</v>
      </c>
      <c r="D73" s="5">
        <f t="shared" si="36"/>
        <v>1266255.7115507231</v>
      </c>
      <c r="E73" s="5">
        <f>$C73/((1+'How much will I make'!$C$5/12)^(Calculations!$B$1*12-Calculations!$A73))</f>
        <v>2552.5631250000006</v>
      </c>
      <c r="F73" s="5">
        <f t="shared" si="37"/>
        <v>155588.2181249999</v>
      </c>
      <c r="G73" s="5">
        <f t="shared" si="27"/>
        <v>127209.3465188655</v>
      </c>
      <c r="H73" s="5">
        <f t="shared" si="38"/>
        <v>10286269.02951479</v>
      </c>
      <c r="I73" s="5">
        <f>G73/((1+'How much will I make'!$C$5/12)^(Calculations!$B$1*12-Calculations!$A73))</f>
        <v>17946.791404321189</v>
      </c>
      <c r="J73" s="5">
        <f t="shared" si="39"/>
        <v>1255292.3703488533</v>
      </c>
      <c r="K73" s="5">
        <f t="shared" si="28"/>
        <v>887230.59534570819</v>
      </c>
      <c r="L73" s="5">
        <f t="shared" si="40"/>
        <v>83400410.305694312</v>
      </c>
      <c r="M73" s="5">
        <f>K73/((1+'How much will I make'!$C$5/12)^(Calculations!$B$1*12-Calculations!$A73))</f>
        <v>125171.16751196982</v>
      </c>
      <c r="N73" s="5">
        <f t="shared" si="41"/>
        <v>10109078.228461482</v>
      </c>
      <c r="O73" s="5">
        <f t="shared" si="29"/>
        <v>6138889.9839653559</v>
      </c>
      <c r="P73" s="5">
        <f t="shared" si="42"/>
        <v>674857109.31107998</v>
      </c>
      <c r="Q73" s="5">
        <f>O73/((1+'How much will I make'!$C$5/12)^(Calculations!$B$1*12-Calculations!$A73))</f>
        <v>866079.27020491287</v>
      </c>
      <c r="R73" s="5">
        <f t="shared" si="43"/>
        <v>81256698.355389848</v>
      </c>
      <c r="S73" s="5">
        <f t="shared" si="30"/>
        <v>42141246.795129247</v>
      </c>
      <c r="T73" s="5">
        <f t="shared" si="44"/>
        <v>5449139231.9173584</v>
      </c>
      <c r="U73" s="5">
        <f>S73/((1+'How much will I make'!$C$5/12)^(Calculations!$B$1*12-Calculations!$A73))</f>
        <v>5945319.164406226</v>
      </c>
      <c r="V73" s="5">
        <f t="shared" si="45"/>
        <v>651850404.40845573</v>
      </c>
      <c r="W73" s="5">
        <f t="shared" si="31"/>
        <v>287023258.48397952</v>
      </c>
      <c r="X73" s="5">
        <f t="shared" si="46"/>
        <v>43897318214.467651</v>
      </c>
      <c r="Y73" s="5">
        <f>W73/((1+'How much will I make'!$C$5/12)^(Calculations!$B$1*12-Calculations!$A73))</f>
        <v>40493459.711599208</v>
      </c>
      <c r="Z73" s="5">
        <f t="shared" si="47"/>
        <v>5218167197.4503727</v>
      </c>
      <c r="AA73" s="5">
        <f t="shared" si="32"/>
        <v>1939753884.0627081</v>
      </c>
      <c r="AB73" s="5">
        <f t="shared" si="48"/>
        <v>352735653679.58826</v>
      </c>
      <c r="AC73" s="5">
        <f>AA73/((1+'How much will I make'!$C$5/12)^(Calculations!$B$1*12-Calculations!$A73))</f>
        <v>273661953.98097169</v>
      </c>
      <c r="AD73" s="5">
        <f t="shared" si="49"/>
        <v>41676588179.56205</v>
      </c>
      <c r="AE73" s="5">
        <f t="shared" si="33"/>
        <v>13008382964.618982</v>
      </c>
      <c r="AF73" s="5">
        <f t="shared" si="50"/>
        <v>2826561490021.4658</v>
      </c>
      <c r="AG73" s="5">
        <f>AE73/((1+'How much will I make'!$C$5/12)^(Calculations!$B$1*12-Calculations!$A73))</f>
        <v>1835232567.1205266</v>
      </c>
      <c r="AH73" s="5">
        <f t="shared" si="51"/>
        <v>332031397682.44873</v>
      </c>
    </row>
    <row r="74" spans="1:34" x14ac:dyDescent="0.25">
      <c r="A74">
        <f t="shared" si="34"/>
        <v>70</v>
      </c>
      <c r="B74">
        <f t="shared" si="35"/>
        <v>2552.5631250000006</v>
      </c>
      <c r="C74" s="5">
        <f t="shared" si="26"/>
        <v>18017.847082780187</v>
      </c>
      <c r="D74" s="5">
        <f t="shared" si="36"/>
        <v>1284273.5586335033</v>
      </c>
      <c r="E74" s="5">
        <f>$C74/((1+'How much will I make'!$C$5/12)^(Calculations!$B$1*12-Calculations!$A74))</f>
        <v>2552.5631250000006</v>
      </c>
      <c r="F74" s="5">
        <f t="shared" si="37"/>
        <v>158140.78124999988</v>
      </c>
      <c r="G74" s="5">
        <f t="shared" si="27"/>
        <v>126158.02960548647</v>
      </c>
      <c r="H74" s="5">
        <f t="shared" si="38"/>
        <v>10412427.059120277</v>
      </c>
      <c r="I74" s="5">
        <f>G74/((1+'How much will I make'!$C$5/12)^(Calculations!$B$1*12-Calculations!$A74))</f>
        <v>17872.631109262024</v>
      </c>
      <c r="J74" s="5">
        <f t="shared" si="39"/>
        <v>1273165.0014581154</v>
      </c>
      <c r="K74" s="5">
        <f t="shared" si="28"/>
        <v>876277.13120563782</v>
      </c>
      <c r="L74" s="5">
        <f t="shared" si="40"/>
        <v>84276687.436899945</v>
      </c>
      <c r="M74" s="5">
        <f>K74/((1+'How much will I make'!$C$5/12)^(Calculations!$B$1*12-Calculations!$A74))</f>
        <v>124140.95214150099</v>
      </c>
      <c r="N74" s="5">
        <f t="shared" si="41"/>
        <v>10233219.180602983</v>
      </c>
      <c r="O74" s="5">
        <f t="shared" si="29"/>
        <v>6038252.4432446137</v>
      </c>
      <c r="P74" s="5">
        <f t="shared" si="42"/>
        <v>680895361.75432456</v>
      </c>
      <c r="Q74" s="5">
        <f>O74/((1+'How much will I make'!$C$5/12)^(Calculations!$B$1*12-Calculations!$A74))</f>
        <v>855430.75458763982</v>
      </c>
      <c r="R74" s="5">
        <f t="shared" si="43"/>
        <v>82112129.109977484</v>
      </c>
      <c r="S74" s="5">
        <f t="shared" si="30"/>
        <v>41281221.350330703</v>
      </c>
      <c r="T74" s="5">
        <f t="shared" si="44"/>
        <v>5490420453.2676888</v>
      </c>
      <c r="U74" s="5">
        <f>S74/((1+'How much will I make'!$C$5/12)^(Calculations!$B$1*12-Calculations!$A74))</f>
        <v>5848252.7290689852</v>
      </c>
      <c r="V74" s="5">
        <f t="shared" si="45"/>
        <v>657698657.13752472</v>
      </c>
      <c r="W74" s="5">
        <f t="shared" si="31"/>
        <v>280022691.20388252</v>
      </c>
      <c r="X74" s="5">
        <f t="shared" si="46"/>
        <v>44177340905.671532</v>
      </c>
      <c r="Y74" s="5">
        <f>W74/((1+'How much will I make'!$C$5/12)^(Calculations!$B$1*12-Calculations!$A74))</f>
        <v>39670421.912582986</v>
      </c>
      <c r="Z74" s="5">
        <f t="shared" si="47"/>
        <v>5257837619.362956</v>
      </c>
      <c r="AA74" s="5">
        <f t="shared" si="32"/>
        <v>1884781101.923279</v>
      </c>
      <c r="AB74" s="5">
        <f t="shared" si="48"/>
        <v>354620434781.51154</v>
      </c>
      <c r="AC74" s="5">
        <f>AA74/((1+'How much will I make'!$C$5/12)^(Calculations!$B$1*12-Calculations!$A74))</f>
        <v>267014295.17981458</v>
      </c>
      <c r="AD74" s="5">
        <f t="shared" si="49"/>
        <v>41943602474.741867</v>
      </c>
      <c r="AE74" s="5">
        <f t="shared" si="33"/>
        <v>12588757707.695789</v>
      </c>
      <c r="AF74" s="5">
        <f t="shared" si="50"/>
        <v>2839150247729.1616</v>
      </c>
      <c r="AG74" s="5">
        <f>AE74/((1+'How much will I make'!$C$5/12)^(Calculations!$B$1*12-Calculations!$A74))</f>
        <v>1783431647.8872867</v>
      </c>
      <c r="AH74" s="5">
        <f t="shared" si="51"/>
        <v>333814829330.336</v>
      </c>
    </row>
    <row r="75" spans="1:34" x14ac:dyDescent="0.25">
      <c r="A75">
        <f t="shared" si="34"/>
        <v>71</v>
      </c>
      <c r="B75">
        <f t="shared" si="35"/>
        <v>2552.5631250000006</v>
      </c>
      <c r="C75" s="5">
        <f t="shared" si="26"/>
        <v>17943.084231814297</v>
      </c>
      <c r="D75" s="5">
        <f t="shared" si="36"/>
        <v>1302216.6428653176</v>
      </c>
      <c r="E75" s="5">
        <f>$C75/((1+'How much will I make'!$C$5/12)^(Calculations!$B$1*12-Calculations!$A75))</f>
        <v>2552.5631250000006</v>
      </c>
      <c r="F75" s="5">
        <f t="shared" si="37"/>
        <v>160693.34437499987</v>
      </c>
      <c r="G75" s="5">
        <f t="shared" si="27"/>
        <v>125115.40126163946</v>
      </c>
      <c r="H75" s="5">
        <f t="shared" si="38"/>
        <v>10537542.460381916</v>
      </c>
      <c r="I75" s="5">
        <f>G75/((1+'How much will I make'!$C$5/12)^(Calculations!$B$1*12-Calculations!$A75))</f>
        <v>17798.777261703082</v>
      </c>
      <c r="J75" s="5">
        <f t="shared" si="39"/>
        <v>1290963.7787198185</v>
      </c>
      <c r="K75" s="5">
        <f t="shared" si="28"/>
        <v>865458.89501791378</v>
      </c>
      <c r="L75" s="5">
        <f t="shared" si="40"/>
        <v>85142146.331917852</v>
      </c>
      <c r="M75" s="5">
        <f>K75/((1+'How much will I make'!$C$5/12)^(Calculations!$B$1*12-Calculations!$A75))</f>
        <v>123119.21590988366</v>
      </c>
      <c r="N75" s="5">
        <f t="shared" si="41"/>
        <v>10356338.396512866</v>
      </c>
      <c r="O75" s="5">
        <f t="shared" si="29"/>
        <v>5939264.6982733887</v>
      </c>
      <c r="P75" s="5">
        <f t="shared" si="42"/>
        <v>686834626.45259798</v>
      </c>
      <c r="Q75" s="5">
        <f>O75/((1+'How much will I make'!$C$5/12)^(Calculations!$B$1*12-Calculations!$A75))</f>
        <v>844913.16334270942</v>
      </c>
      <c r="R75" s="5">
        <f t="shared" si="43"/>
        <v>82957042.273320198</v>
      </c>
      <c r="S75" s="5">
        <f t="shared" si="30"/>
        <v>40438747.445221916</v>
      </c>
      <c r="T75" s="5">
        <f t="shared" si="44"/>
        <v>5530859200.7129107</v>
      </c>
      <c r="U75" s="5">
        <f>S75/((1+'How much will I make'!$C$5/12)^(Calculations!$B$1*12-Calculations!$A75))</f>
        <v>5752771.0518596955</v>
      </c>
      <c r="V75" s="5">
        <f t="shared" si="45"/>
        <v>663451428.18938446</v>
      </c>
      <c r="W75" s="5">
        <f t="shared" si="31"/>
        <v>273192869.46720243</v>
      </c>
      <c r="X75" s="5">
        <f t="shared" si="46"/>
        <v>44450533775.138733</v>
      </c>
      <c r="Y75" s="5">
        <f>W75/((1+'How much will I make'!$C$5/12)^(Calculations!$B$1*12-Calculations!$A75))</f>
        <v>38864112.524115838</v>
      </c>
      <c r="Z75" s="5">
        <f t="shared" si="47"/>
        <v>5296701731.8870716</v>
      </c>
      <c r="AA75" s="5">
        <f t="shared" si="32"/>
        <v>1831366252.880919</v>
      </c>
      <c r="AB75" s="5">
        <f t="shared" si="48"/>
        <v>356451801034.39246</v>
      </c>
      <c r="AC75" s="5">
        <f>AA75/((1+'How much will I make'!$C$5/12)^(Calculations!$B$1*12-Calculations!$A75))</f>
        <v>260528117.96896884</v>
      </c>
      <c r="AD75" s="5">
        <f t="shared" si="49"/>
        <v>42204130592.710838</v>
      </c>
      <c r="AE75" s="5">
        <f t="shared" si="33"/>
        <v>12182668749.38302</v>
      </c>
      <c r="AF75" s="5">
        <f t="shared" si="50"/>
        <v>2851332916478.5444</v>
      </c>
      <c r="AG75" s="5">
        <f>AE75/((1+'How much will I make'!$C$5/12)^(Calculations!$B$1*12-Calculations!$A75))</f>
        <v>1733092851.3743384</v>
      </c>
      <c r="AH75" s="5">
        <f t="shared" si="51"/>
        <v>335547922181.71033</v>
      </c>
    </row>
    <row r="76" spans="1:34" x14ac:dyDescent="0.25">
      <c r="A76">
        <f t="shared" si="34"/>
        <v>72</v>
      </c>
      <c r="B76">
        <f t="shared" si="35"/>
        <v>2552.5631250000006</v>
      </c>
      <c r="C76" s="5">
        <f t="shared" si="26"/>
        <v>17868.631600147019</v>
      </c>
      <c r="D76" s="5">
        <f t="shared" si="36"/>
        <v>1320085.2744654648</v>
      </c>
      <c r="E76" s="5">
        <f>$C76/((1+'How much will I make'!$C$5/12)^(Calculations!$B$1*12-Calculations!$A76))</f>
        <v>2552.5631250000006</v>
      </c>
      <c r="F76" s="5">
        <f t="shared" si="37"/>
        <v>163245.90749999986</v>
      </c>
      <c r="G76" s="5">
        <f t="shared" si="27"/>
        <v>124081.38968096474</v>
      </c>
      <c r="H76" s="5">
        <f t="shared" si="38"/>
        <v>10661623.850062881</v>
      </c>
      <c r="I76" s="5">
        <f>G76/((1+'How much will I make'!$C$5/12)^(Calculations!$B$1*12-Calculations!$A76))</f>
        <v>17725.228595332406</v>
      </c>
      <c r="J76" s="5">
        <f t="shared" si="39"/>
        <v>1308689.0073151509</v>
      </c>
      <c r="K76" s="5">
        <f t="shared" si="28"/>
        <v>854774.21730164345</v>
      </c>
      <c r="L76" s="5">
        <f t="shared" si="40"/>
        <v>85996920.549219489</v>
      </c>
      <c r="M76" s="5">
        <f>K76/((1+'How much will I make'!$C$5/12)^(Calculations!$B$1*12-Calculations!$A76))</f>
        <v>122105.88902996694</v>
      </c>
      <c r="N76" s="5">
        <f t="shared" si="41"/>
        <v>10478444.285542833</v>
      </c>
      <c r="O76" s="5">
        <f t="shared" si="29"/>
        <v>5841899.7032197276</v>
      </c>
      <c r="P76" s="5">
        <f t="shared" si="42"/>
        <v>692676526.15581775</v>
      </c>
      <c r="Q76" s="5">
        <f>O76/((1+'How much will I make'!$C$5/12)^(Calculations!$B$1*12-Calculations!$A76))</f>
        <v>834524.88674423355</v>
      </c>
      <c r="R76" s="5">
        <f t="shared" si="43"/>
        <v>83791567.160064429</v>
      </c>
      <c r="S76" s="5">
        <f t="shared" si="30"/>
        <v>39613466.885115348</v>
      </c>
      <c r="T76" s="5">
        <f t="shared" si="44"/>
        <v>5570472667.5980263</v>
      </c>
      <c r="U76" s="5">
        <f>S76/((1+'How much will I make'!$C$5/12)^(Calculations!$B$1*12-Calculations!$A76))</f>
        <v>5658848.259176272</v>
      </c>
      <c r="V76" s="5">
        <f t="shared" si="45"/>
        <v>669110276.44856071</v>
      </c>
      <c r="W76" s="5">
        <f t="shared" si="31"/>
        <v>266529628.74849018</v>
      </c>
      <c r="X76" s="5">
        <f t="shared" si="46"/>
        <v>44717063403.887222</v>
      </c>
      <c r="Y76" s="5">
        <f>W76/((1+'How much will I make'!$C$5/12)^(Calculations!$B$1*12-Calculations!$A76))</f>
        <v>38074191.537853323</v>
      </c>
      <c r="Z76" s="5">
        <f t="shared" si="47"/>
        <v>5334775923.4249249</v>
      </c>
      <c r="AA76" s="5">
        <f t="shared" si="32"/>
        <v>1779465184.9855084</v>
      </c>
      <c r="AB76" s="5">
        <f t="shared" si="48"/>
        <v>358231266219.37799</v>
      </c>
      <c r="AC76" s="5">
        <f>AA76/((1+'How much will I make'!$C$5/12)^(Calculations!$B$1*12-Calculations!$A76))</f>
        <v>254199499.71871051</v>
      </c>
      <c r="AD76" s="5">
        <f t="shared" si="49"/>
        <v>42458330092.42955</v>
      </c>
      <c r="AE76" s="5">
        <f t="shared" si="33"/>
        <v>11789679434.886793</v>
      </c>
      <c r="AF76" s="5">
        <f t="shared" si="50"/>
        <v>2863122595913.4312</v>
      </c>
      <c r="AG76" s="5">
        <f>AE76/((1+'How much will I make'!$C$5/12)^(Calculations!$B$1*12-Calculations!$A76))</f>
        <v>1684174907.9887724</v>
      </c>
      <c r="AH76" s="5">
        <f t="shared" si="51"/>
        <v>337232097089.6991</v>
      </c>
    </row>
    <row r="77" spans="1:34" x14ac:dyDescent="0.25">
      <c r="A77">
        <f t="shared" si="34"/>
        <v>73</v>
      </c>
      <c r="B77">
        <f>B76*(1+'How much will I make'!$C$4)</f>
        <v>2680.1912812500009</v>
      </c>
      <c r="C77" s="5">
        <f t="shared" si="26"/>
        <v>18684.212295589412</v>
      </c>
      <c r="D77" s="5">
        <f t="shared" si="36"/>
        <v>1338769.4867610543</v>
      </c>
      <c r="E77" s="5">
        <f>$C77/((1+'How much will I make'!$C$5/12)^(Calculations!$B$1*12-Calculations!$A77))</f>
        <v>2680.1912812500004</v>
      </c>
      <c r="F77" s="5">
        <f t="shared" si="37"/>
        <v>165926.09878124986</v>
      </c>
      <c r="G77" s="5">
        <f t="shared" si="27"/>
        <v>129208.71983307075</v>
      </c>
      <c r="H77" s="5">
        <f t="shared" si="38"/>
        <v>10790832.569895951</v>
      </c>
      <c r="I77" s="5">
        <f>G77/((1+'How much will I make'!$C$5/12)^(Calculations!$B$1*12-Calculations!$A77))</f>
        <v>18534.583041524242</v>
      </c>
      <c r="J77" s="5">
        <f t="shared" si="39"/>
        <v>1327223.5903566752</v>
      </c>
      <c r="K77" s="5">
        <f t="shared" si="28"/>
        <v>886432.52164614899</v>
      </c>
      <c r="L77" s="5">
        <f t="shared" si="40"/>
        <v>86883353.070865631</v>
      </c>
      <c r="M77" s="5">
        <f>K77/((1+'How much will I make'!$C$5/12)^(Calculations!$B$1*12-Calculations!$A77))</f>
        <v>127155.94740342858</v>
      </c>
      <c r="N77" s="5">
        <f t="shared" si="41"/>
        <v>10605600.232946262</v>
      </c>
      <c r="O77" s="5">
        <f t="shared" si="29"/>
        <v>6033437.398407259</v>
      </c>
      <c r="P77" s="5">
        <f t="shared" si="42"/>
        <v>698709963.55422497</v>
      </c>
      <c r="Q77" s="5">
        <f>O77/((1+'How much will I make'!$C$5/12)^(Calculations!$B$1*12-Calculations!$A77))</f>
        <v>865477.55160093564</v>
      </c>
      <c r="R77" s="5">
        <f t="shared" si="43"/>
        <v>84657044.711665362</v>
      </c>
      <c r="S77" s="5">
        <f t="shared" si="30"/>
        <v>40745280.22469008</v>
      </c>
      <c r="T77" s="5">
        <f t="shared" si="44"/>
        <v>5611217947.8227167</v>
      </c>
      <c r="U77" s="5">
        <f>S77/((1+'How much will I make'!$C$5/12)^(Calculations!$B$1*12-Calculations!$A77))</f>
        <v>5844781.8448349219</v>
      </c>
      <c r="V77" s="5">
        <f t="shared" si="45"/>
        <v>674955058.29339564</v>
      </c>
      <c r="W77" s="5">
        <f t="shared" si="31"/>
        <v>273030351.40089244</v>
      </c>
      <c r="X77" s="5">
        <f t="shared" si="46"/>
        <v>44990093755.288116</v>
      </c>
      <c r="Y77" s="5">
        <f>W77/((1+'How much will I make'!$C$5/12)^(Calculations!$B$1*12-Calculations!$A77))</f>
        <v>39165342.148999132</v>
      </c>
      <c r="Z77" s="5">
        <f t="shared" si="47"/>
        <v>5373941265.5739241</v>
      </c>
      <c r="AA77" s="5">
        <f t="shared" si="32"/>
        <v>1815486747.4346085</v>
      </c>
      <c r="AB77" s="5">
        <f t="shared" si="48"/>
        <v>360046752966.81262</v>
      </c>
      <c r="AC77" s="5">
        <f>AA77/((1+'How much will I make'!$C$5/12)^(Calculations!$B$1*12-Calculations!$A77))</f>
        <v>260425843.74016082</v>
      </c>
      <c r="AD77" s="5">
        <f t="shared" si="49"/>
        <v>42718755936.169708</v>
      </c>
      <c r="AE77" s="5">
        <f t="shared" si="33"/>
        <v>11979835554.804319</v>
      </c>
      <c r="AF77" s="5">
        <f t="shared" si="50"/>
        <v>2875102431468.2354</v>
      </c>
      <c r="AG77" s="5">
        <f>AE77/((1+'How much will I make'!$C$5/12)^(Calculations!$B$1*12-Calculations!$A77))</f>
        <v>1718469598.655479</v>
      </c>
      <c r="AH77" s="5">
        <f t="shared" si="51"/>
        <v>338950566688.35455</v>
      </c>
    </row>
    <row r="78" spans="1:34" x14ac:dyDescent="0.25">
      <c r="A78">
        <f t="shared" si="34"/>
        <v>74</v>
      </c>
      <c r="B78">
        <f>B77</f>
        <v>2680.1912812500009</v>
      </c>
      <c r="C78" s="5">
        <f t="shared" si="26"/>
        <v>18606.684443740491</v>
      </c>
      <c r="D78" s="5">
        <f t="shared" si="36"/>
        <v>1357376.1712047947</v>
      </c>
      <c r="E78" s="5">
        <f>$C78/((1+'How much will I make'!$C$5/12)^(Calculations!$B$1*12-Calculations!$A78))</f>
        <v>2680.1912812500009</v>
      </c>
      <c r="F78" s="5">
        <f t="shared" si="37"/>
        <v>168606.29006249987</v>
      </c>
      <c r="G78" s="5">
        <f t="shared" si="27"/>
        <v>128140.87917329333</v>
      </c>
      <c r="H78" s="5">
        <f t="shared" si="38"/>
        <v>10918973.449069245</v>
      </c>
      <c r="I78" s="5">
        <f>G78/((1+'How much will I make'!$C$5/12)^(Calculations!$B$1*12-Calculations!$A78))</f>
        <v>18457.993855402252</v>
      </c>
      <c r="J78" s="5">
        <f t="shared" si="39"/>
        <v>1345681.5842120775</v>
      </c>
      <c r="K78" s="5">
        <f t="shared" si="28"/>
        <v>875488.91026780149</v>
      </c>
      <c r="L78" s="5">
        <f t="shared" si="40"/>
        <v>87758841.981133431</v>
      </c>
      <c r="M78" s="5">
        <f>K78/((1+'How much will I make'!$C$5/12)^(Calculations!$B$1*12-Calculations!$A78))</f>
        <v>126109.396395993</v>
      </c>
      <c r="N78" s="5">
        <f t="shared" si="41"/>
        <v>10731709.629342254</v>
      </c>
      <c r="O78" s="5">
        <f t="shared" si="29"/>
        <v>5934528.5885973061</v>
      </c>
      <c r="P78" s="5">
        <f t="shared" si="42"/>
        <v>704644492.14282227</v>
      </c>
      <c r="Q78" s="5">
        <f>O78/((1+'How much will I make'!$C$5/12)^(Calculations!$B$1*12-Calculations!$A78))</f>
        <v>854836.43416321976</v>
      </c>
      <c r="R78" s="5">
        <f t="shared" si="43"/>
        <v>85511881.145828575</v>
      </c>
      <c r="S78" s="5">
        <f t="shared" si="30"/>
        <v>39913743.893573962</v>
      </c>
      <c r="T78" s="5">
        <f t="shared" si="44"/>
        <v>5651131691.7162905</v>
      </c>
      <c r="U78" s="5">
        <f>S78/((1+'How much will I make'!$C$5/12)^(Calculations!$B$1*12-Calculations!$A78))</f>
        <v>5749356.8351233341</v>
      </c>
      <c r="V78" s="5">
        <f t="shared" si="45"/>
        <v>680704415.12851894</v>
      </c>
      <c r="W78" s="5">
        <f t="shared" si="31"/>
        <v>266371074.53745604</v>
      </c>
      <c r="X78" s="5">
        <f t="shared" si="46"/>
        <v>45256464829.825569</v>
      </c>
      <c r="Y78" s="5">
        <f>W78/((1+'How much will I make'!$C$5/12)^(Calculations!$B$1*12-Calculations!$A78))</f>
        <v>38369298.609385334</v>
      </c>
      <c r="Z78" s="5">
        <f t="shared" si="47"/>
        <v>5412310564.1833096</v>
      </c>
      <c r="AA78" s="5">
        <f t="shared" si="32"/>
        <v>1764035706.0093365</v>
      </c>
      <c r="AB78" s="5">
        <f t="shared" si="48"/>
        <v>361810788672.82196</v>
      </c>
      <c r="AC78" s="5">
        <f>AA78/((1+'How much will I make'!$C$5/12)^(Calculations!$B$1*12-Calculations!$A78))</f>
        <v>254099709.88412464</v>
      </c>
      <c r="AD78" s="5">
        <f t="shared" si="49"/>
        <v>42972855646.053833</v>
      </c>
      <c r="AE78" s="5">
        <f t="shared" si="33"/>
        <v>11593389246.584826</v>
      </c>
      <c r="AF78" s="5">
        <f t="shared" si="50"/>
        <v>2886695820714.8203</v>
      </c>
      <c r="AG78" s="5">
        <f>AE78/((1+'How much will I make'!$C$5/12)^(Calculations!$B$1*12-Calculations!$A78))</f>
        <v>1669964408.3708489</v>
      </c>
      <c r="AH78" s="5">
        <f t="shared" si="51"/>
        <v>340620531096.7254</v>
      </c>
    </row>
    <row r="79" spans="1:34" x14ac:dyDescent="0.25">
      <c r="A79">
        <f t="shared" si="34"/>
        <v>75</v>
      </c>
      <c r="B79">
        <f>B78</f>
        <v>2680.1912812500009</v>
      </c>
      <c r="C79" s="5">
        <f t="shared" si="26"/>
        <v>18529.4782842229</v>
      </c>
      <c r="D79" s="5">
        <f t="shared" si="36"/>
        <v>1375905.6494890177</v>
      </c>
      <c r="E79" s="5">
        <f>$C79/((1+'How much will I make'!$C$5/12)^(Calculations!$B$1*12-Calculations!$A79))</f>
        <v>2680.1912812500009</v>
      </c>
      <c r="F79" s="5">
        <f t="shared" si="37"/>
        <v>171286.48134374988</v>
      </c>
      <c r="G79" s="5">
        <f t="shared" si="27"/>
        <v>127081.86364293552</v>
      </c>
      <c r="H79" s="5">
        <f t="shared" si="38"/>
        <v>11046055.312712179</v>
      </c>
      <c r="I79" s="5">
        <f>G79/((1+'How much will I make'!$C$5/12)^(Calculations!$B$1*12-Calculations!$A79))</f>
        <v>18381.721153520419</v>
      </c>
      <c r="J79" s="5">
        <f t="shared" si="39"/>
        <v>1364063.3053655981</v>
      </c>
      <c r="K79" s="5">
        <f t="shared" si="28"/>
        <v>864680.40520276688</v>
      </c>
      <c r="L79" s="5">
        <f t="shared" si="40"/>
        <v>88623522.386336192</v>
      </c>
      <c r="M79" s="5">
        <f>K79/((1+'How much will I make'!$C$5/12)^(Calculations!$B$1*12-Calculations!$A79))</f>
        <v>125071.45897709591</v>
      </c>
      <c r="N79" s="5">
        <f t="shared" si="41"/>
        <v>10856781.08831935</v>
      </c>
      <c r="O79" s="5">
        <f t="shared" si="29"/>
        <v>5837241.2346858745</v>
      </c>
      <c r="P79" s="5">
        <f t="shared" si="42"/>
        <v>710481733.37750816</v>
      </c>
      <c r="Q79" s="5">
        <f>O79/((1+'How much will I make'!$C$5/12)^(Calculations!$B$1*12-Calculations!$A79))</f>
        <v>844326.1501366226</v>
      </c>
      <c r="R79" s="5">
        <f t="shared" si="43"/>
        <v>86356207.295965195</v>
      </c>
      <c r="S79" s="5">
        <f t="shared" si="30"/>
        <v>39099177.691664293</v>
      </c>
      <c r="T79" s="5">
        <f t="shared" si="44"/>
        <v>5690230869.4079552</v>
      </c>
      <c r="U79" s="5">
        <f>S79/((1+'How much will I make'!$C$5/12)^(Calculations!$B$1*12-Calculations!$A79))</f>
        <v>5655489.7847539727</v>
      </c>
      <c r="V79" s="5">
        <f t="shared" si="45"/>
        <v>686359904.91327286</v>
      </c>
      <c r="W79" s="5">
        <f t="shared" si="31"/>
        <v>259874219.06093273</v>
      </c>
      <c r="X79" s="5">
        <f t="shared" si="46"/>
        <v>45516339048.886505</v>
      </c>
      <c r="Y79" s="5">
        <f>W79/((1+'How much will I make'!$C$5/12)^(Calculations!$B$1*12-Calculations!$A79))</f>
        <v>37589434.816511646</v>
      </c>
      <c r="Z79" s="5">
        <f t="shared" si="47"/>
        <v>5449899998.9998217</v>
      </c>
      <c r="AA79" s="5">
        <f t="shared" si="32"/>
        <v>1714042791.2641323</v>
      </c>
      <c r="AB79" s="5">
        <f t="shared" si="48"/>
        <v>363524831464.08612</v>
      </c>
      <c r="AC79" s="5">
        <f>AA79/((1+'How much will I make'!$C$5/12)^(Calculations!$B$1*12-Calculations!$A79))</f>
        <v>247927247.29584619</v>
      </c>
      <c r="AD79" s="5">
        <f t="shared" si="49"/>
        <v>43220782893.349678</v>
      </c>
      <c r="AE79" s="5">
        <f t="shared" si="33"/>
        <v>11219408948.307896</v>
      </c>
      <c r="AF79" s="5">
        <f t="shared" si="50"/>
        <v>2897915229663.1284</v>
      </c>
      <c r="AG79" s="5">
        <f>AE79/((1+'How much will I make'!$C$5/12)^(Calculations!$B$1*12-Calculations!$A79))</f>
        <v>1622828316.1990907</v>
      </c>
      <c r="AH79" s="5">
        <f t="shared" si="51"/>
        <v>342243359412.9245</v>
      </c>
    </row>
    <row r="80" spans="1:34" x14ac:dyDescent="0.25">
      <c r="A80">
        <f t="shared" si="34"/>
        <v>76</v>
      </c>
      <c r="B80">
        <f>B79</f>
        <v>2680.1912812500009</v>
      </c>
      <c r="C80" s="5">
        <f t="shared" si="26"/>
        <v>18452.592482213677</v>
      </c>
      <c r="D80" s="5">
        <f t="shared" si="36"/>
        <v>1394358.2419712313</v>
      </c>
      <c r="E80" s="5">
        <f>$C80/((1+'How much will I make'!$C$5/12)^(Calculations!$B$1*12-Calculations!$A80))</f>
        <v>2680.1912812500013</v>
      </c>
      <c r="F80" s="5">
        <f t="shared" si="37"/>
        <v>173966.67262499989</v>
      </c>
      <c r="G80" s="5">
        <f t="shared" si="27"/>
        <v>126031.60030704351</v>
      </c>
      <c r="H80" s="5">
        <f t="shared" si="38"/>
        <v>11172086.913019223</v>
      </c>
      <c r="I80" s="5">
        <f>G80/((1+'How much will I make'!$C$5/12)^(Calculations!$B$1*12-Calculations!$A80))</f>
        <v>18305.763628092649</v>
      </c>
      <c r="J80" s="5">
        <f t="shared" si="39"/>
        <v>1382369.0689936907</v>
      </c>
      <c r="K80" s="5">
        <f t="shared" si="28"/>
        <v>854005.33847186854</v>
      </c>
      <c r="L80" s="5">
        <f t="shared" si="40"/>
        <v>89477527.724808067</v>
      </c>
      <c r="M80" s="5">
        <f>K80/((1+'How much will I make'!$C$5/12)^(Calculations!$B$1*12-Calculations!$A80))</f>
        <v>124042.06425300459</v>
      </c>
      <c r="N80" s="5">
        <f t="shared" si="41"/>
        <v>10980823.152572354</v>
      </c>
      <c r="O80" s="5">
        <f t="shared" si="29"/>
        <v>5741548.7554287296</v>
      </c>
      <c r="P80" s="5">
        <f t="shared" si="42"/>
        <v>716223282.13293684</v>
      </c>
      <c r="Q80" s="5">
        <f>O80/((1+'How much will I make'!$C$5/12)^(Calculations!$B$1*12-Calculations!$A80))</f>
        <v>833945.09091363137</v>
      </c>
      <c r="R80" s="5">
        <f t="shared" si="43"/>
        <v>87190152.386878833</v>
      </c>
      <c r="S80" s="5">
        <f t="shared" si="30"/>
        <v>38301235.289793603</v>
      </c>
      <c r="T80" s="5">
        <f t="shared" si="44"/>
        <v>5728532104.6977491</v>
      </c>
      <c r="U80" s="5">
        <f>S80/((1+'How much will I make'!$C$5/12)^(Calculations!$B$1*12-Calculations!$A80))</f>
        <v>5563155.2576559503</v>
      </c>
      <c r="V80" s="5">
        <f t="shared" si="45"/>
        <v>691923060.17092884</v>
      </c>
      <c r="W80" s="5">
        <f t="shared" si="31"/>
        <v>253535823.47408071</v>
      </c>
      <c r="X80" s="5">
        <f t="shared" si="46"/>
        <v>45769874872.360588</v>
      </c>
      <c r="Y80" s="5">
        <f>W80/((1+'How much will I make'!$C$5/12)^(Calculations!$B$1*12-Calculations!$A80))</f>
        <v>36825421.913737021</v>
      </c>
      <c r="Z80" s="5">
        <f t="shared" si="47"/>
        <v>5486725420.913559</v>
      </c>
      <c r="AA80" s="5">
        <f t="shared" si="32"/>
        <v>1665466679.770817</v>
      </c>
      <c r="AB80" s="5">
        <f t="shared" si="48"/>
        <v>365190298143.85693</v>
      </c>
      <c r="AC80" s="5">
        <f>AA80/((1+'How much will I make'!$C$5/12)^(Calculations!$B$1*12-Calculations!$A80))</f>
        <v>241904723.0700362</v>
      </c>
      <c r="AD80" s="5">
        <f t="shared" si="49"/>
        <v>43462687616.419716</v>
      </c>
      <c r="AE80" s="5">
        <f t="shared" si="33"/>
        <v>10857492530.620543</v>
      </c>
      <c r="AF80" s="5">
        <f t="shared" si="50"/>
        <v>2908772722193.749</v>
      </c>
      <c r="AG80" s="5">
        <f>AE80/((1+'How much will I make'!$C$5/12)^(Calculations!$B$1*12-Calculations!$A80))</f>
        <v>1577022678.241858</v>
      </c>
      <c r="AH80" s="5">
        <f t="shared" si="51"/>
        <v>343820382091.16638</v>
      </c>
    </row>
    <row r="81" spans="1:34" x14ac:dyDescent="0.25">
      <c r="A81">
        <f t="shared" si="34"/>
        <v>77</v>
      </c>
      <c r="B81">
        <f t="shared" ref="B81:B88" si="52">B80</f>
        <v>2680.1912812500009</v>
      </c>
      <c r="C81" s="5">
        <f t="shared" si="26"/>
        <v>18376.025708428559</v>
      </c>
      <c r="D81" s="5">
        <f t="shared" si="36"/>
        <v>1412734.2676796599</v>
      </c>
      <c r="E81" s="5">
        <f>$C81/((1+'How much will I make'!$C$5/12)^(Calculations!$B$1*12-Calculations!$A81))</f>
        <v>2680.1912812500013</v>
      </c>
      <c r="F81" s="5">
        <f t="shared" si="37"/>
        <v>176646.8639062499</v>
      </c>
      <c r="G81" s="5">
        <f t="shared" si="27"/>
        <v>124990.01683343158</v>
      </c>
      <c r="H81" s="5">
        <f t="shared" si="38"/>
        <v>11297076.929852655</v>
      </c>
      <c r="I81" s="5">
        <f>G81/((1+'How much will I make'!$C$5/12)^(Calculations!$B$1*12-Calculations!$A81))</f>
        <v>18230.119976736893</v>
      </c>
      <c r="J81" s="5">
        <f t="shared" si="39"/>
        <v>1400599.1889704275</v>
      </c>
      <c r="K81" s="5">
        <f t="shared" si="28"/>
        <v>843462.06268826488</v>
      </c>
      <c r="L81" s="5">
        <f t="shared" si="40"/>
        <v>90320989.787496328</v>
      </c>
      <c r="M81" s="5">
        <f>K81/((1+'How much will I make'!$C$5/12)^(Calculations!$B$1*12-Calculations!$A81))</f>
        <v>123021.14191347362</v>
      </c>
      <c r="N81" s="5">
        <f t="shared" si="41"/>
        <v>11103844.294485828</v>
      </c>
      <c r="O81" s="5">
        <f t="shared" si="29"/>
        <v>5647425.0053397333</v>
      </c>
      <c r="P81" s="5">
        <f t="shared" si="42"/>
        <v>721870707.13827658</v>
      </c>
      <c r="Q81" s="5">
        <f>O81/((1+'How much will I make'!$C$5/12)^(Calculations!$B$1*12-Calculations!$A81))</f>
        <v>823691.6676646932</v>
      </c>
      <c r="R81" s="5">
        <f t="shared" si="43"/>
        <v>88013844.054543525</v>
      </c>
      <c r="S81" s="5">
        <f t="shared" si="30"/>
        <v>37519577.426736586</v>
      </c>
      <c r="T81" s="5">
        <f t="shared" si="44"/>
        <v>5766051682.124486</v>
      </c>
      <c r="U81" s="5">
        <f>S81/((1+'How much will I make'!$C$5/12)^(Calculations!$B$1*12-Calculations!$A81))</f>
        <v>5472328.2330411579</v>
      </c>
      <c r="V81" s="5">
        <f t="shared" si="45"/>
        <v>697395388.40397</v>
      </c>
      <c r="W81" s="5">
        <f t="shared" si="31"/>
        <v>247352022.90154222</v>
      </c>
      <c r="X81" s="5">
        <f t="shared" si="46"/>
        <v>46017226895.262131</v>
      </c>
      <c r="Y81" s="5">
        <f>W81/((1+'How much will I make'!$C$5/12)^(Calculations!$B$1*12-Calculations!$A81))</f>
        <v>36076937.728498466</v>
      </c>
      <c r="Z81" s="5">
        <f t="shared" si="47"/>
        <v>5522802358.6420574</v>
      </c>
      <c r="AA81" s="5">
        <f t="shared" si="32"/>
        <v>1618267219.210511</v>
      </c>
      <c r="AB81" s="5">
        <f t="shared" si="48"/>
        <v>366808565363.06744</v>
      </c>
      <c r="AC81" s="5">
        <f>AA81/((1+'How much will I make'!$C$5/12)^(Calculations!$B$1*12-Calculations!$A81))</f>
        <v>236028494.97926617</v>
      </c>
      <c r="AD81" s="5">
        <f t="shared" si="49"/>
        <v>43698716111.398979</v>
      </c>
      <c r="AE81" s="5">
        <f t="shared" si="33"/>
        <v>10507250836.084394</v>
      </c>
      <c r="AF81" s="5">
        <f t="shared" si="50"/>
        <v>2919279973029.8335</v>
      </c>
      <c r="AG81" s="5">
        <f>AE81/((1+'How much will I make'!$C$5/12)^(Calculations!$B$1*12-Calculations!$A81))</f>
        <v>1532509941.355999</v>
      </c>
      <c r="AH81" s="5">
        <f t="shared" si="51"/>
        <v>345352892032.5224</v>
      </c>
    </row>
    <row r="82" spans="1:34" x14ac:dyDescent="0.25">
      <c r="A82">
        <f t="shared" si="34"/>
        <v>78</v>
      </c>
      <c r="B82">
        <f t="shared" si="52"/>
        <v>2680.1912812500009</v>
      </c>
      <c r="C82" s="5">
        <f t="shared" si="26"/>
        <v>18299.776639098975</v>
      </c>
      <c r="D82" s="5">
        <f t="shared" si="36"/>
        <v>1431034.0443187589</v>
      </c>
      <c r="E82" s="5">
        <f>$C82/((1+'How much will I make'!$C$5/12)^(Calculations!$B$1*12-Calculations!$A82))</f>
        <v>2680.1912812500009</v>
      </c>
      <c r="F82" s="5">
        <f t="shared" si="37"/>
        <v>179327.05518749991</v>
      </c>
      <c r="G82" s="5">
        <f t="shared" si="27"/>
        <v>123957.04148770076</v>
      </c>
      <c r="H82" s="5">
        <f t="shared" si="38"/>
        <v>11421033.971340356</v>
      </c>
      <c r="I82" s="5">
        <f>G82/((1+'How much will I make'!$C$5/12)^(Calculations!$B$1*12-Calculations!$A82))</f>
        <v>18154.788902452863</v>
      </c>
      <c r="J82" s="5">
        <f t="shared" si="39"/>
        <v>1418753.9778728804</v>
      </c>
      <c r="K82" s="5">
        <f t="shared" si="28"/>
        <v>833048.95080322493</v>
      </c>
      <c r="L82" s="5">
        <f t="shared" si="40"/>
        <v>91154038.738299549</v>
      </c>
      <c r="M82" s="5">
        <f>K82/((1+'How much will I make'!$C$5/12)^(Calculations!$B$1*12-Calculations!$A82))</f>
        <v>122008.62222694304</v>
      </c>
      <c r="N82" s="5">
        <f t="shared" si="41"/>
        <v>11225852.91671277</v>
      </c>
      <c r="O82" s="5">
        <f t="shared" si="29"/>
        <v>5554844.2675472805</v>
      </c>
      <c r="P82" s="5">
        <f t="shared" si="42"/>
        <v>727425551.40582383</v>
      </c>
      <c r="Q82" s="5">
        <f>O82/((1+'How much will I make'!$C$5/12)^(Calculations!$B$1*12-Calculations!$A82))</f>
        <v>813564.31109504576</v>
      </c>
      <c r="R82" s="5">
        <f t="shared" si="43"/>
        <v>88827408.365638569</v>
      </c>
      <c r="S82" s="5">
        <f t="shared" si="30"/>
        <v>36753871.764966458</v>
      </c>
      <c r="T82" s="5">
        <f t="shared" si="44"/>
        <v>5802805553.889452</v>
      </c>
      <c r="U82" s="5">
        <f>S82/((1+'How much will I make'!$C$5/12)^(Calculations!$B$1*12-Calculations!$A82))</f>
        <v>5382984.0986241614</v>
      </c>
      <c r="V82" s="5">
        <f t="shared" si="45"/>
        <v>702778372.50259411</v>
      </c>
      <c r="W82" s="5">
        <f t="shared" si="31"/>
        <v>241319046.73321185</v>
      </c>
      <c r="X82" s="5">
        <f t="shared" si="46"/>
        <v>46258545941.995346</v>
      </c>
      <c r="Y82" s="5">
        <f>W82/((1+'How much will I make'!$C$5/12)^(Calculations!$B$1*12-Calculations!$A82))</f>
        <v>35343666.636455812</v>
      </c>
      <c r="Z82" s="5">
        <f t="shared" si="47"/>
        <v>5558146025.278513</v>
      </c>
      <c r="AA82" s="5">
        <f t="shared" si="32"/>
        <v>1572405395.1843023</v>
      </c>
      <c r="AB82" s="5">
        <f t="shared" si="48"/>
        <v>368380970758.25177</v>
      </c>
      <c r="AC82" s="5">
        <f>AA82/((1+'How much will I make'!$C$5/12)^(Calculations!$B$1*12-Calculations!$A82))</f>
        <v>230295009.27126786</v>
      </c>
      <c r="AD82" s="5">
        <f t="shared" si="49"/>
        <v>43929011120.67025</v>
      </c>
      <c r="AE82" s="5">
        <f t="shared" si="33"/>
        <v>10168307260.726831</v>
      </c>
      <c r="AF82" s="5">
        <f t="shared" si="50"/>
        <v>2929448280290.5605</v>
      </c>
      <c r="AG82" s="5">
        <f>AE82/((1+'How much will I make'!$C$5/12)^(Calculations!$B$1*12-Calculations!$A82))</f>
        <v>1489253612.3661118</v>
      </c>
      <c r="AH82" s="5">
        <f t="shared" si="51"/>
        <v>346842145644.88849</v>
      </c>
    </row>
    <row r="83" spans="1:34" x14ac:dyDescent="0.25">
      <c r="A83">
        <f t="shared" si="34"/>
        <v>79</v>
      </c>
      <c r="B83">
        <f t="shared" si="52"/>
        <v>2680.1912812500009</v>
      </c>
      <c r="C83" s="5">
        <f t="shared" si="26"/>
        <v>18223.843955949185</v>
      </c>
      <c r="D83" s="5">
        <f t="shared" si="36"/>
        <v>1449257.8882747081</v>
      </c>
      <c r="E83" s="5">
        <f>$C83/((1+'How much will I make'!$C$5/12)^(Calculations!$B$1*12-Calculations!$A83))</f>
        <v>2680.1912812500013</v>
      </c>
      <c r="F83" s="5">
        <f t="shared" si="37"/>
        <v>182007.24646874992</v>
      </c>
      <c r="G83" s="5">
        <f t="shared" si="27"/>
        <v>122932.60312829826</v>
      </c>
      <c r="H83" s="5">
        <f t="shared" si="38"/>
        <v>11543966.574468656</v>
      </c>
      <c r="I83" s="5">
        <f>G83/((1+'How much will I make'!$C$5/12)^(Calculations!$B$1*12-Calculations!$A83))</f>
        <v>18079.769113599752</v>
      </c>
      <c r="J83" s="5">
        <f t="shared" si="39"/>
        <v>1436833.7469864802</v>
      </c>
      <c r="K83" s="5">
        <f t="shared" si="28"/>
        <v>822764.39585503668</v>
      </c>
      <c r="L83" s="5">
        <f t="shared" si="40"/>
        <v>91976803.134154588</v>
      </c>
      <c r="M83" s="5">
        <f>K83/((1+'How much will I make'!$C$5/12)^(Calculations!$B$1*12-Calculations!$A83))</f>
        <v>121004.43603577478</v>
      </c>
      <c r="N83" s="5">
        <f t="shared" si="41"/>
        <v>11346857.352748545</v>
      </c>
      <c r="O83" s="5">
        <f t="shared" si="29"/>
        <v>5463781.2467678171</v>
      </c>
      <c r="P83" s="5">
        <f t="shared" si="42"/>
        <v>732889332.65259159</v>
      </c>
      <c r="Q83" s="5">
        <f>O83/((1+'How much will I make'!$C$5/12)^(Calculations!$B$1*12-Calculations!$A83))</f>
        <v>803561.47120453301</v>
      </c>
      <c r="R83" s="5">
        <f t="shared" si="43"/>
        <v>89630969.836843103</v>
      </c>
      <c r="S83" s="5">
        <f t="shared" si="30"/>
        <v>36003792.749354914</v>
      </c>
      <c r="T83" s="5">
        <f t="shared" si="44"/>
        <v>5838809346.6388073</v>
      </c>
      <c r="U83" s="5">
        <f>S83/((1+'How much will I make'!$C$5/12)^(Calculations!$B$1*12-Calculations!$A83))</f>
        <v>5295098.6439527497</v>
      </c>
      <c r="V83" s="5">
        <f t="shared" si="45"/>
        <v>708073471.14654684</v>
      </c>
      <c r="W83" s="5">
        <f t="shared" si="31"/>
        <v>235433216.32508475</v>
      </c>
      <c r="X83" s="5">
        <f t="shared" si="46"/>
        <v>46493979158.320435</v>
      </c>
      <c r="Y83" s="5">
        <f>W83/((1+'How much will I make'!$C$5/12)^(Calculations!$B$1*12-Calculations!$A83))</f>
        <v>34625299.428397775</v>
      </c>
      <c r="Z83" s="5">
        <f t="shared" si="47"/>
        <v>5592771324.7069111</v>
      </c>
      <c r="AA83" s="5">
        <f t="shared" si="32"/>
        <v>1527843298.964504</v>
      </c>
      <c r="AB83" s="5">
        <f t="shared" si="48"/>
        <v>369908814057.21625</v>
      </c>
      <c r="AC83" s="5">
        <f>AA83/((1+'How much will I make'!$C$5/12)^(Calculations!$B$1*12-Calculations!$A83))</f>
        <v>224700798.51973906</v>
      </c>
      <c r="AD83" s="5">
        <f t="shared" si="49"/>
        <v>44153711919.189987</v>
      </c>
      <c r="AE83" s="5">
        <f t="shared" si="33"/>
        <v>9840297349.0904808</v>
      </c>
      <c r="AF83" s="5">
        <f t="shared" si="50"/>
        <v>2939288577639.6509</v>
      </c>
      <c r="AG83" s="5">
        <f>AE83/((1+'How much will I make'!$C$5/12)^(Calculations!$B$1*12-Calculations!$A83))</f>
        <v>1447218228.1461008</v>
      </c>
      <c r="AH83" s="5">
        <f t="shared" si="51"/>
        <v>348289363873.03461</v>
      </c>
    </row>
    <row r="84" spans="1:34" x14ac:dyDescent="0.25">
      <c r="A84">
        <f t="shared" si="34"/>
        <v>80</v>
      </c>
      <c r="B84">
        <f t="shared" si="52"/>
        <v>2680.1912812500009</v>
      </c>
      <c r="C84" s="5">
        <f t="shared" si="26"/>
        <v>18148.226346173462</v>
      </c>
      <c r="D84" s="5">
        <f t="shared" si="36"/>
        <v>1467406.1146208816</v>
      </c>
      <c r="E84" s="5">
        <f>$C84/((1+'How much will I make'!$C$5/12)^(Calculations!$B$1*12-Calculations!$A84))</f>
        <v>2680.1912812500009</v>
      </c>
      <c r="F84" s="5">
        <f t="shared" si="37"/>
        <v>184687.43774999992</v>
      </c>
      <c r="G84" s="5">
        <f t="shared" si="27"/>
        <v>121916.63120161812</v>
      </c>
      <c r="H84" s="5">
        <f t="shared" si="38"/>
        <v>11665883.205670273</v>
      </c>
      <c r="I84" s="5">
        <f>G84/((1+'How much will I make'!$C$5/12)^(Calculations!$B$1*12-Calculations!$A84))</f>
        <v>18005.059323874135</v>
      </c>
      <c r="J84" s="5">
        <f t="shared" si="39"/>
        <v>1454838.8063103543</v>
      </c>
      <c r="K84" s="5">
        <f t="shared" si="28"/>
        <v>812606.81072102406</v>
      </c>
      <c r="L84" s="5">
        <f t="shared" si="40"/>
        <v>92789409.944875613</v>
      </c>
      <c r="M84" s="5">
        <f>K84/((1+'How much will I make'!$C$5/12)^(Calculations!$B$1*12-Calculations!$A84))</f>
        <v>120008.51475152973</v>
      </c>
      <c r="N84" s="5">
        <f t="shared" si="41"/>
        <v>11466865.867500074</v>
      </c>
      <c r="O84" s="5">
        <f t="shared" si="29"/>
        <v>5374211.0623945743</v>
      </c>
      <c r="P84" s="5">
        <f t="shared" si="42"/>
        <v>738263543.71498621</v>
      </c>
      <c r="Q84" s="5">
        <f>O84/((1+'How much will I make'!$C$5/12)^(Calculations!$B$1*12-Calculations!$A84))</f>
        <v>793681.61705037882</v>
      </c>
      <c r="R84" s="5">
        <f t="shared" si="43"/>
        <v>90424651.453893483</v>
      </c>
      <c r="S84" s="5">
        <f t="shared" si="30"/>
        <v>35269021.468755826</v>
      </c>
      <c r="T84" s="5">
        <f t="shared" si="44"/>
        <v>5874078368.107563</v>
      </c>
      <c r="U84" s="5">
        <f>S84/((1+'How much will I make'!$C$5/12)^(Calculations!$B$1*12-Calculations!$A84))</f>
        <v>5208648.0538473967</v>
      </c>
      <c r="V84" s="5">
        <f t="shared" si="45"/>
        <v>713282119.20039427</v>
      </c>
      <c r="W84" s="5">
        <f t="shared" si="31"/>
        <v>229690942.75618026</v>
      </c>
      <c r="X84" s="5">
        <f t="shared" si="46"/>
        <v>46723670101.076614</v>
      </c>
      <c r="Y84" s="5">
        <f>W84/((1+'How much will I make'!$C$5/12)^(Calculations!$B$1*12-Calculations!$A84))</f>
        <v>33921533.179853104</v>
      </c>
      <c r="Z84" s="5">
        <f t="shared" si="47"/>
        <v>5626692857.8867645</v>
      </c>
      <c r="AA84" s="5">
        <f t="shared" si="32"/>
        <v>1484544096.1598425</v>
      </c>
      <c r="AB84" s="5">
        <f t="shared" si="48"/>
        <v>371393358153.3761</v>
      </c>
      <c r="AC84" s="5">
        <f>AA84/((1+'How much will I make'!$C$5/12)^(Calculations!$B$1*12-Calculations!$A84))</f>
        <v>219242479.5273568</v>
      </c>
      <c r="AD84" s="5">
        <f t="shared" si="49"/>
        <v>44372954398.717346</v>
      </c>
      <c r="AE84" s="5">
        <f t="shared" si="33"/>
        <v>9522868402.3456287</v>
      </c>
      <c r="AF84" s="5">
        <f t="shared" si="50"/>
        <v>2948811446041.9966</v>
      </c>
      <c r="AG84" s="5">
        <f>AE84/((1+'How much will I make'!$C$5/12)^(Calculations!$B$1*12-Calculations!$A84))</f>
        <v>1406369326.5452027</v>
      </c>
      <c r="AH84" s="5">
        <f t="shared" si="51"/>
        <v>349695733199.57983</v>
      </c>
    </row>
    <row r="85" spans="1:34" x14ac:dyDescent="0.25">
      <c r="A85">
        <f t="shared" si="34"/>
        <v>81</v>
      </c>
      <c r="B85">
        <f t="shared" si="52"/>
        <v>2680.1912812500009</v>
      </c>
      <c r="C85" s="5">
        <f t="shared" si="26"/>
        <v>18072.922502413403</v>
      </c>
      <c r="D85" s="5">
        <f t="shared" si="36"/>
        <v>1485479.037123295</v>
      </c>
      <c r="E85" s="5">
        <f>$C85/((1+'How much will I make'!$C$5/12)^(Calculations!$B$1*12-Calculations!$A85))</f>
        <v>2680.1912812500009</v>
      </c>
      <c r="F85" s="5">
        <f t="shared" si="37"/>
        <v>187367.62903124993</v>
      </c>
      <c r="G85" s="5">
        <f t="shared" si="27"/>
        <v>120909.05573714194</v>
      </c>
      <c r="H85" s="5">
        <f t="shared" si="38"/>
        <v>11786792.261407414</v>
      </c>
      <c r="I85" s="5">
        <f>G85/((1+'How much will I make'!$C$5/12)^(Calculations!$B$1*12-Calculations!$A85))</f>
        <v>17930.658252287882</v>
      </c>
      <c r="J85" s="5">
        <f t="shared" si="39"/>
        <v>1472769.4645626422</v>
      </c>
      <c r="K85" s="5">
        <f t="shared" si="28"/>
        <v>802574.62787261629</v>
      </c>
      <c r="L85" s="5">
        <f t="shared" si="40"/>
        <v>93591984.572748229</v>
      </c>
      <c r="M85" s="5">
        <f>K85/((1+'How much will I make'!$C$5/12)^(Calculations!$B$1*12-Calculations!$A85))</f>
        <v>119020.79035028258</v>
      </c>
      <c r="N85" s="5">
        <f t="shared" si="41"/>
        <v>11585886.657850357</v>
      </c>
      <c r="O85" s="5">
        <f t="shared" si="29"/>
        <v>5286109.2416995801</v>
      </c>
      <c r="P85" s="5">
        <f t="shared" si="42"/>
        <v>743549652.95668578</v>
      </c>
      <c r="Q85" s="5">
        <f>O85/((1+'How much will I make'!$C$5/12)^(Calculations!$B$1*12-Calculations!$A85))</f>
        <v>783923.23651287414</v>
      </c>
      <c r="R85" s="5">
        <f t="shared" si="43"/>
        <v>91208574.690406352</v>
      </c>
      <c r="S85" s="5">
        <f t="shared" si="30"/>
        <v>34549245.520413876</v>
      </c>
      <c r="T85" s="5">
        <f t="shared" si="44"/>
        <v>5908627613.6279774</v>
      </c>
      <c r="U85" s="5">
        <f>S85/((1+'How much will I make'!$C$5/12)^(Calculations!$B$1*12-Calculations!$A85))</f>
        <v>5123608.9019478494</v>
      </c>
      <c r="V85" s="5">
        <f t="shared" si="45"/>
        <v>718405728.10234213</v>
      </c>
      <c r="W85" s="5">
        <f t="shared" si="31"/>
        <v>224088724.64017588</v>
      </c>
      <c r="X85" s="5">
        <f t="shared" si="46"/>
        <v>46947758825.716789</v>
      </c>
      <c r="Y85" s="5">
        <f>W85/((1+'How much will I make'!$C$5/12)^(Calculations!$B$1*12-Calculations!$A85))</f>
        <v>33232071.123352032</v>
      </c>
      <c r="Z85" s="5">
        <f t="shared" si="47"/>
        <v>5659924929.0101166</v>
      </c>
      <c r="AA85" s="5">
        <f t="shared" si="32"/>
        <v>1442471996.2686734</v>
      </c>
      <c r="AB85" s="5">
        <f t="shared" si="48"/>
        <v>372835830149.64478</v>
      </c>
      <c r="AC85" s="5">
        <f>AA85/((1+'How much will I make'!$C$5/12)^(Calculations!$B$1*12-Calculations!$A85))</f>
        <v>213916751.27972883</v>
      </c>
      <c r="AD85" s="5">
        <f t="shared" si="49"/>
        <v>44586871149.997078</v>
      </c>
      <c r="AE85" s="5">
        <f t="shared" si="33"/>
        <v>9215679099.0441532</v>
      </c>
      <c r="AF85" s="5">
        <f t="shared" si="50"/>
        <v>2958027125141.0405</v>
      </c>
      <c r="AG85" s="5">
        <f>AE85/((1+'How much will I make'!$C$5/12)^(Calculations!$B$1*12-Calculations!$A85))</f>
        <v>1366673418.1346524</v>
      </c>
      <c r="AH85" s="5">
        <f t="shared" si="51"/>
        <v>351062406617.71448</v>
      </c>
    </row>
    <row r="86" spans="1:34" x14ac:dyDescent="0.25">
      <c r="A86">
        <f t="shared" si="34"/>
        <v>82</v>
      </c>
      <c r="B86">
        <f t="shared" si="52"/>
        <v>2680.1912812500009</v>
      </c>
      <c r="C86" s="5">
        <f t="shared" si="26"/>
        <v>17997.931122735346</v>
      </c>
      <c r="D86" s="5">
        <f t="shared" si="36"/>
        <v>1503476.9682460304</v>
      </c>
      <c r="E86" s="5">
        <f>$C86/((1+'How much will I make'!$C$5/12)^(Calculations!$B$1*12-Calculations!$A86))</f>
        <v>2680.1912812500009</v>
      </c>
      <c r="F86" s="5">
        <f t="shared" si="37"/>
        <v>190047.82031249994</v>
      </c>
      <c r="G86" s="5">
        <f t="shared" si="27"/>
        <v>119909.80734262012</v>
      </c>
      <c r="H86" s="5">
        <f t="shared" si="38"/>
        <v>11906702.068750035</v>
      </c>
      <c r="I86" s="5">
        <f>G86/((1+'How much will I make'!$C$5/12)^(Calculations!$B$1*12-Calculations!$A86))</f>
        <v>17856.564623146191</v>
      </c>
      <c r="J86" s="5">
        <f t="shared" si="39"/>
        <v>1490626.0291857882</v>
      </c>
      <c r="K86" s="5">
        <f t="shared" si="28"/>
        <v>792666.2991334484</v>
      </c>
      <c r="L86" s="5">
        <f t="shared" si="40"/>
        <v>94384650.871881679</v>
      </c>
      <c r="M86" s="5">
        <f>K86/((1+'How much will I make'!$C$5/12)^(Calculations!$B$1*12-Calculations!$A86))</f>
        <v>118041.19536797573</v>
      </c>
      <c r="N86" s="5">
        <f t="shared" si="41"/>
        <v>11703927.853218332</v>
      </c>
      <c r="O86" s="5">
        <f t="shared" si="29"/>
        <v>5199451.7131471289</v>
      </c>
      <c r="P86" s="5">
        <f t="shared" si="42"/>
        <v>748749104.66983294</v>
      </c>
      <c r="Q86" s="5">
        <f>O86/((1+'How much will I make'!$C$5/12)^(Calculations!$B$1*12-Calculations!$A86))</f>
        <v>774284.83606394532</v>
      </c>
      <c r="R86" s="5">
        <f t="shared" si="43"/>
        <v>91982859.526470304</v>
      </c>
      <c r="S86" s="5">
        <f t="shared" si="30"/>
        <v>33844158.877140127</v>
      </c>
      <c r="T86" s="5">
        <f t="shared" si="44"/>
        <v>5942471772.5051174</v>
      </c>
      <c r="U86" s="5">
        <f>S86/((1+'How much will I make'!$C$5/12)^(Calculations!$B$1*12-Calculations!$A86))</f>
        <v>5039958.1443650266</v>
      </c>
      <c r="V86" s="5">
        <f t="shared" si="45"/>
        <v>723445686.2467072</v>
      </c>
      <c r="W86" s="5">
        <f t="shared" si="31"/>
        <v>218623145.99041551</v>
      </c>
      <c r="X86" s="5">
        <f t="shared" si="46"/>
        <v>47166381971.707207</v>
      </c>
      <c r="Y86" s="5">
        <f>W86/((1+'How much will I make'!$C$5/12)^(Calculations!$B$1*12-Calculations!$A86))</f>
        <v>32556622.523283895</v>
      </c>
      <c r="Z86" s="5">
        <f t="shared" si="47"/>
        <v>5692481551.5334005</v>
      </c>
      <c r="AA86" s="5">
        <f t="shared" si="32"/>
        <v>1401592223.0950673</v>
      </c>
      <c r="AB86" s="5">
        <f t="shared" si="48"/>
        <v>374237422372.73987</v>
      </c>
      <c r="AC86" s="5">
        <f>AA86/((1+'How much will I make'!$C$5/12)^(Calculations!$B$1*12-Calculations!$A86))</f>
        <v>208720392.94904709</v>
      </c>
      <c r="AD86" s="5">
        <f t="shared" si="49"/>
        <v>44795591542.946121</v>
      </c>
      <c r="AE86" s="5">
        <f t="shared" si="33"/>
        <v>8918399128.1072426</v>
      </c>
      <c r="AF86" s="5">
        <f t="shared" si="50"/>
        <v>2966945524269.1479</v>
      </c>
      <c r="AG86" s="5">
        <f>AE86/((1+'How much will I make'!$C$5/12)^(Calculations!$B$1*12-Calculations!$A86))</f>
        <v>1328097958.7518187</v>
      </c>
      <c r="AH86" s="5">
        <f t="shared" si="51"/>
        <v>352390504576.46631</v>
      </c>
    </row>
    <row r="87" spans="1:34" x14ac:dyDescent="0.25">
      <c r="A87">
        <f t="shared" si="34"/>
        <v>83</v>
      </c>
      <c r="B87">
        <f t="shared" si="52"/>
        <v>2680.1912812500009</v>
      </c>
      <c r="C87" s="5">
        <f t="shared" si="26"/>
        <v>17923.250910607811</v>
      </c>
      <c r="D87" s="5">
        <f t="shared" si="36"/>
        <v>1521400.2191566383</v>
      </c>
      <c r="E87" s="5">
        <f>$C87/((1+'How much will I make'!$C$5/12)^(Calculations!$B$1*12-Calculations!$A87))</f>
        <v>2680.1912812500009</v>
      </c>
      <c r="F87" s="5">
        <f t="shared" si="37"/>
        <v>192728.01159374995</v>
      </c>
      <c r="G87" s="5">
        <f t="shared" si="27"/>
        <v>118918.81719929267</v>
      </c>
      <c r="H87" s="5">
        <f t="shared" si="38"/>
        <v>12025620.885949329</v>
      </c>
      <c r="I87" s="5">
        <f>G87/((1+'How much will I make'!$C$5/12)^(Calculations!$B$1*12-Calculations!$A87))</f>
        <v>17782.777166025753</v>
      </c>
      <c r="J87" s="5">
        <f t="shared" si="39"/>
        <v>1508408.806351814</v>
      </c>
      <c r="K87" s="5">
        <f t="shared" si="28"/>
        <v>782880.29544044274</v>
      </c>
      <c r="L87" s="5">
        <f t="shared" si="40"/>
        <v>95167531.167322114</v>
      </c>
      <c r="M87" s="5">
        <f>K87/((1+'How much will I make'!$C$5/12)^(Calculations!$B$1*12-Calculations!$A87))</f>
        <v>117069.66289581131</v>
      </c>
      <c r="N87" s="5">
        <f t="shared" si="41"/>
        <v>11820997.516114144</v>
      </c>
      <c r="O87" s="5">
        <f t="shared" si="29"/>
        <v>5114214.7998168487</v>
      </c>
      <c r="P87" s="5">
        <f t="shared" si="42"/>
        <v>753863319.46964979</v>
      </c>
      <c r="Q87" s="5">
        <f>O87/((1+'How much will I make'!$C$5/12)^(Calculations!$B$1*12-Calculations!$A87))</f>
        <v>764764.94053856912</v>
      </c>
      <c r="R87" s="5">
        <f t="shared" si="43"/>
        <v>92747624.467008874</v>
      </c>
      <c r="S87" s="5">
        <f t="shared" si="30"/>
        <v>33153461.757198498</v>
      </c>
      <c r="T87" s="5">
        <f t="shared" si="44"/>
        <v>5975625234.2623158</v>
      </c>
      <c r="U87" s="5">
        <f>S87/((1+'How much will I make'!$C$5/12)^(Calculations!$B$1*12-Calculations!$A87))</f>
        <v>4957673.1134366198</v>
      </c>
      <c r="V87" s="5">
        <f t="shared" si="45"/>
        <v>728403359.36014378</v>
      </c>
      <c r="W87" s="5">
        <f t="shared" si="31"/>
        <v>213290874.13699076</v>
      </c>
      <c r="X87" s="5">
        <f t="shared" si="46"/>
        <v>47379672845.8442</v>
      </c>
      <c r="Y87" s="5">
        <f>W87/((1+'How much will I make'!$C$5/12)^(Calculations!$B$1*12-Calculations!$A87))</f>
        <v>31894902.553298458</v>
      </c>
      <c r="Z87" s="5">
        <f t="shared" si="47"/>
        <v>5724376454.0866985</v>
      </c>
      <c r="AA87" s="5">
        <f t="shared" si="32"/>
        <v>1361870986.0033042</v>
      </c>
      <c r="AB87" s="5">
        <f t="shared" si="48"/>
        <v>375599293358.74316</v>
      </c>
      <c r="AC87" s="5">
        <f>AA87/((1+'How much will I make'!$C$5/12)^(Calculations!$B$1*12-Calculations!$A87))</f>
        <v>203650261.94623625</v>
      </c>
      <c r="AD87" s="5">
        <f t="shared" si="49"/>
        <v>44999241804.892357</v>
      </c>
      <c r="AE87" s="5">
        <f t="shared" si="33"/>
        <v>8630708833.6521721</v>
      </c>
      <c r="AF87" s="5">
        <f t="shared" si="50"/>
        <v>2975576233102.8003</v>
      </c>
      <c r="AG87" s="5">
        <f>AE87/((1+'How much will I make'!$C$5/12)^(Calculations!$B$1*12-Calculations!$A87))</f>
        <v>1290611322.8193083</v>
      </c>
      <c r="AH87" s="5">
        <f t="shared" si="51"/>
        <v>353681115899.28564</v>
      </c>
    </row>
    <row r="88" spans="1:34" x14ac:dyDescent="0.25">
      <c r="A88">
        <f t="shared" si="34"/>
        <v>84</v>
      </c>
      <c r="B88">
        <f t="shared" si="52"/>
        <v>2680.1912812500009</v>
      </c>
      <c r="C88" s="5">
        <f t="shared" si="26"/>
        <v>17848.880574879149</v>
      </c>
      <c r="D88" s="5">
        <f t="shared" si="36"/>
        <v>1539249.0997315175</v>
      </c>
      <c r="E88" s="5">
        <f>$C88/((1+'How much will I make'!$C$5/12)^(Calculations!$B$1*12-Calculations!$A88))</f>
        <v>2680.1912812500009</v>
      </c>
      <c r="F88" s="5">
        <f t="shared" si="37"/>
        <v>195408.20287499996</v>
      </c>
      <c r="G88" s="5">
        <f t="shared" si="27"/>
        <v>117936.01705714976</v>
      </c>
      <c r="H88" s="5">
        <f t="shared" si="38"/>
        <v>12143556.903006479</v>
      </c>
      <c r="I88" s="5">
        <f>G88/((1+'How much will I make'!$C$5/12)^(Calculations!$B$1*12-Calculations!$A88))</f>
        <v>17709.294615752919</v>
      </c>
      <c r="J88" s="5">
        <f t="shared" si="39"/>
        <v>1526118.1009675669</v>
      </c>
      <c r="K88" s="5">
        <f t="shared" si="28"/>
        <v>773215.1066078447</v>
      </c>
      <c r="L88" s="5">
        <f t="shared" si="40"/>
        <v>95940746.273929954</v>
      </c>
      <c r="M88" s="5">
        <f>K88/((1+'How much will I make'!$C$5/12)^(Calculations!$B$1*12-Calculations!$A88))</f>
        <v>116106.12657568118</v>
      </c>
      <c r="N88" s="5">
        <f t="shared" si="41"/>
        <v>11937103.642689824</v>
      </c>
      <c r="O88" s="5">
        <f t="shared" si="29"/>
        <v>5030375.2129346058</v>
      </c>
      <c r="P88" s="5">
        <f t="shared" si="42"/>
        <v>758893694.6825844</v>
      </c>
      <c r="Q88" s="5">
        <f>O88/((1+'How much will I make'!$C$5/12)^(Calculations!$B$1*12-Calculations!$A88))</f>
        <v>755362.09290899651</v>
      </c>
      <c r="R88" s="5">
        <f t="shared" si="43"/>
        <v>93502986.559917867</v>
      </c>
      <c r="S88" s="5">
        <f t="shared" si="30"/>
        <v>32476860.496847507</v>
      </c>
      <c r="T88" s="5">
        <f t="shared" si="44"/>
        <v>6008102094.7591629</v>
      </c>
      <c r="U88" s="5">
        <f>S88/((1+'How much will I make'!$C$5/12)^(Calculations!$B$1*12-Calculations!$A88))</f>
        <v>4876731.5115845921</v>
      </c>
      <c r="V88" s="5">
        <f t="shared" si="45"/>
        <v>733280090.87172842</v>
      </c>
      <c r="W88" s="5">
        <f t="shared" si="31"/>
        <v>208088657.69462514</v>
      </c>
      <c r="X88" s="5">
        <f t="shared" si="46"/>
        <v>47587761503.538826</v>
      </c>
      <c r="Y88" s="5">
        <f>W88/((1+'How much will I make'!$C$5/12)^(Calculations!$B$1*12-Calculations!$A88))</f>
        <v>31246632.176198892</v>
      </c>
      <c r="Z88" s="5">
        <f t="shared" si="47"/>
        <v>5755623086.2628975</v>
      </c>
      <c r="AA88" s="5">
        <f t="shared" si="32"/>
        <v>1323275451.9870164</v>
      </c>
      <c r="AB88" s="5">
        <f t="shared" si="48"/>
        <v>376922568810.73016</v>
      </c>
      <c r="AC88" s="5">
        <f>AA88/((1+'How much will I make'!$C$5/12)^(Calculations!$B$1*12-Calculations!$A88))</f>
        <v>198703292.02041677</v>
      </c>
      <c r="AD88" s="5">
        <f t="shared" si="49"/>
        <v>45197945096.912773</v>
      </c>
      <c r="AE88" s="5">
        <f t="shared" si="33"/>
        <v>8352298871.2762957</v>
      </c>
      <c r="AF88" s="5">
        <f t="shared" si="50"/>
        <v>2983928531974.0767</v>
      </c>
      <c r="AG88" s="5">
        <f>AE88/((1+'How much will I make'!$C$5/12)^(Calculations!$B$1*12-Calculations!$A88))</f>
        <v>1254182777.4171503</v>
      </c>
      <c r="AH88" s="5">
        <f t="shared" si="51"/>
        <v>354935298676.70282</v>
      </c>
    </row>
    <row r="89" spans="1:34" x14ac:dyDescent="0.25">
      <c r="A89">
        <f t="shared" si="34"/>
        <v>85</v>
      </c>
      <c r="B89">
        <f>B88*(1+'How much will I make'!$C$4)</f>
        <v>2814.2008453125009</v>
      </c>
      <c r="C89" s="5">
        <f t="shared" si="26"/>
        <v>18663.559771242926</v>
      </c>
      <c r="D89" s="5">
        <f t="shared" si="36"/>
        <v>1557912.6595027605</v>
      </c>
      <c r="E89" s="5">
        <f>$C89/((1+'How much will I make'!$C$5/12)^(Calculations!$B$1*12-Calculations!$A89))</f>
        <v>2814.2008453125009</v>
      </c>
      <c r="F89" s="5">
        <f t="shared" si="37"/>
        <v>198222.40372031246</v>
      </c>
      <c r="G89" s="5">
        <f t="shared" si="27"/>
        <v>122809.40619174273</v>
      </c>
      <c r="H89" s="5">
        <f t="shared" si="38"/>
        <v>12266366.309198221</v>
      </c>
      <c r="I89" s="5">
        <f>G89/((1+'How much will I make'!$C$5/12)^(Calculations!$B$1*12-Calculations!$A89))</f>
        <v>18517.921498001142</v>
      </c>
      <c r="J89" s="5">
        <f t="shared" si="39"/>
        <v>1544636.022465568</v>
      </c>
      <c r="K89" s="5">
        <f t="shared" si="28"/>
        <v>801852.70314887585</v>
      </c>
      <c r="L89" s="5">
        <f t="shared" si="40"/>
        <v>96742598.977078825</v>
      </c>
      <c r="M89" s="5">
        <f>K89/((1+'How much will I make'!$C$5/12)^(Calculations!$B$1*12-Calculations!$A89))</f>
        <v>120908.04662541611</v>
      </c>
      <c r="N89" s="5">
        <f t="shared" si="41"/>
        <v>12058011.689315241</v>
      </c>
      <c r="O89" s="5">
        <f t="shared" si="29"/>
        <v>5195305.5477849199</v>
      </c>
      <c r="P89" s="5">
        <f t="shared" si="42"/>
        <v>764089000.23036933</v>
      </c>
      <c r="Q89" s="5">
        <f>O89/((1+'How much will I make'!$C$5/12)^(Calculations!$B$1*12-Calculations!$A89))</f>
        <v>783378.5967648424</v>
      </c>
      <c r="R89" s="5">
        <f t="shared" si="43"/>
        <v>94286365.156682715</v>
      </c>
      <c r="S89" s="5">
        <f t="shared" si="30"/>
        <v>33404770.796757445</v>
      </c>
      <c r="T89" s="5">
        <f t="shared" si="44"/>
        <v>6041506865.5559206</v>
      </c>
      <c r="U89" s="5">
        <f>S89/((1+'How much will I make'!$C$5/12)^(Calculations!$B$1*12-Calculations!$A89))</f>
        <v>5036966.9755366594</v>
      </c>
      <c r="V89" s="5">
        <f t="shared" si="45"/>
        <v>738317057.84726512</v>
      </c>
      <c r="W89" s="5">
        <f t="shared" si="31"/>
        <v>213163990.80912822</v>
      </c>
      <c r="X89" s="5">
        <f t="shared" si="46"/>
        <v>47800925494.347954</v>
      </c>
      <c r="Y89" s="5">
        <f>W89/((1+'How much will I make'!$C$5/12)^(Calculations!$B$1*12-Calculations!$A89))</f>
        <v>32142114.927589964</v>
      </c>
      <c r="Z89" s="5">
        <f t="shared" si="47"/>
        <v>5787765201.1904879</v>
      </c>
      <c r="AA89" s="5">
        <f t="shared" si="32"/>
        <v>1350062404.4563897</v>
      </c>
      <c r="AB89" s="5">
        <f t="shared" si="48"/>
        <v>378272631215.18652</v>
      </c>
      <c r="AC89" s="5">
        <f>AA89/((1+'How much will I make'!$C$5/12)^(Calculations!$B$1*12-Calculations!$A89))</f>
        <v>203570315.97476307</v>
      </c>
      <c r="AD89" s="5">
        <f t="shared" si="49"/>
        <v>45401515412.887535</v>
      </c>
      <c r="AE89" s="5">
        <f t="shared" si="33"/>
        <v>8487013369.2001057</v>
      </c>
      <c r="AF89" s="5">
        <f t="shared" si="50"/>
        <v>2992415545343.2769</v>
      </c>
      <c r="AG89" s="5">
        <f>AE89/((1+'How much will I make'!$C$5/12)^(Calculations!$B$1*12-Calculations!$A89))</f>
        <v>1279721579.9411685</v>
      </c>
      <c r="AH89" s="5">
        <f t="shared" si="51"/>
        <v>356215020256.64398</v>
      </c>
    </row>
    <row r="90" spans="1:34" x14ac:dyDescent="0.25">
      <c r="A90">
        <f t="shared" si="34"/>
        <v>86</v>
      </c>
      <c r="B90">
        <f>B89</f>
        <v>2814.2008453125009</v>
      </c>
      <c r="C90" s="5">
        <f t="shared" si="26"/>
        <v>18586.117614515773</v>
      </c>
      <c r="D90" s="5">
        <f t="shared" si="36"/>
        <v>1576498.7771172763</v>
      </c>
      <c r="E90" s="5">
        <f>$C90/((1+'How much will I make'!$C$5/12)^(Calculations!$B$1*12-Calculations!$A90))</f>
        <v>2814.2008453125009</v>
      </c>
      <c r="F90" s="5">
        <f t="shared" si="37"/>
        <v>201036.60456562496</v>
      </c>
      <c r="G90" s="5">
        <f t="shared" si="27"/>
        <v>121794.45242156304</v>
      </c>
      <c r="H90" s="5">
        <f t="shared" si="38"/>
        <v>12388160.761619784</v>
      </c>
      <c r="I90" s="5">
        <f>G90/((1+'How much will I make'!$C$5/12)^(Calculations!$B$1*12-Calculations!$A90))</f>
        <v>18441.401161232545</v>
      </c>
      <c r="J90" s="5">
        <f t="shared" si="39"/>
        <v>1563077.4236268005</v>
      </c>
      <c r="K90" s="5">
        <f t="shared" si="28"/>
        <v>791953.28706061828</v>
      </c>
      <c r="L90" s="5">
        <f t="shared" si="40"/>
        <v>97534552.264139444</v>
      </c>
      <c r="M90" s="5">
        <f>K90/((1+'How much will I make'!$C$5/12)^(Calculations!$B$1*12-Calculations!$A90))</f>
        <v>119912.91866965141</v>
      </c>
      <c r="N90" s="5">
        <f t="shared" si="41"/>
        <v>12177924.607984893</v>
      </c>
      <c r="O90" s="5">
        <f t="shared" si="29"/>
        <v>5110136.6043786108</v>
      </c>
      <c r="P90" s="5">
        <f t="shared" si="42"/>
        <v>769199136.83474791</v>
      </c>
      <c r="Q90" s="5">
        <f>O90/((1+'How much will I make'!$C$5/12)^(Calculations!$B$1*12-Calculations!$A90))</f>
        <v>773746.89270625857</v>
      </c>
      <c r="R90" s="5">
        <f t="shared" si="43"/>
        <v>95060112.049388975</v>
      </c>
      <c r="S90" s="5">
        <f t="shared" si="30"/>
        <v>32723040.780497093</v>
      </c>
      <c r="T90" s="5">
        <f t="shared" si="44"/>
        <v>6074229906.3364182</v>
      </c>
      <c r="U90" s="5">
        <f>S90/((1+'How much will I make'!$C$5/12)^(Calculations!$B$1*12-Calculations!$A90))</f>
        <v>4954730.7800176945</v>
      </c>
      <c r="V90" s="5">
        <f t="shared" si="45"/>
        <v>743271788.62728286</v>
      </c>
      <c r="W90" s="5">
        <f t="shared" si="31"/>
        <v>207964869.08207625</v>
      </c>
      <c r="X90" s="5">
        <f t="shared" si="46"/>
        <v>48008890363.430031</v>
      </c>
      <c r="Y90" s="5">
        <f>W90/((1+'How much will I make'!$C$5/12)^(Calculations!$B$1*12-Calculations!$A90))</f>
        <v>31488819.908736505</v>
      </c>
      <c r="Z90" s="5">
        <f t="shared" si="47"/>
        <v>5819254021.0992241</v>
      </c>
      <c r="AA90" s="5">
        <f t="shared" si="32"/>
        <v>1311801526.5973015</v>
      </c>
      <c r="AB90" s="5">
        <f t="shared" si="48"/>
        <v>379584432741.78381</v>
      </c>
      <c r="AC90" s="5">
        <f>AA90/((1+'How much will I make'!$C$5/12)^(Calculations!$B$1*12-Calculations!$A90))</f>
        <v>198625288.05634776</v>
      </c>
      <c r="AD90" s="5">
        <f t="shared" si="49"/>
        <v>45600140700.943886</v>
      </c>
      <c r="AE90" s="5">
        <f t="shared" si="33"/>
        <v>8213238744.3871956</v>
      </c>
      <c r="AF90" s="5">
        <f t="shared" si="50"/>
        <v>3000628784087.6641</v>
      </c>
      <c r="AG90" s="5">
        <f>AE90/((1+'How much will I make'!$C$5/12)^(Calculations!$B$1*12-Calculations!$A90))</f>
        <v>1243600406.3137965</v>
      </c>
      <c r="AH90" s="5">
        <f t="shared" si="51"/>
        <v>357458620662.95776</v>
      </c>
    </row>
    <row r="91" spans="1:34" x14ac:dyDescent="0.25">
      <c r="A91">
        <f t="shared" si="34"/>
        <v>87</v>
      </c>
      <c r="B91">
        <f>B90</f>
        <v>2814.2008453125009</v>
      </c>
      <c r="C91" s="5">
        <f t="shared" si="26"/>
        <v>18508.996794538529</v>
      </c>
      <c r="D91" s="5">
        <f t="shared" si="36"/>
        <v>1595007.7739118149</v>
      </c>
      <c r="E91" s="5">
        <f>$C91/((1+'How much will I make'!$C$5/12)^(Calculations!$B$1*12-Calculations!$A91))</f>
        <v>2814.2008453125009</v>
      </c>
      <c r="F91" s="5">
        <f t="shared" si="37"/>
        <v>203850.80541093746</v>
      </c>
      <c r="G91" s="5">
        <f t="shared" si="27"/>
        <v>120787.88669907078</v>
      </c>
      <c r="H91" s="5">
        <f t="shared" si="38"/>
        <v>12508948.648318855</v>
      </c>
      <c r="I91" s="5">
        <f>G91/((1+'How much will I make'!$C$5/12)^(Calculations!$B$1*12-Calculations!$A91))</f>
        <v>18365.197024202658</v>
      </c>
      <c r="J91" s="5">
        <f t="shared" si="39"/>
        <v>1581442.6206510032</v>
      </c>
      <c r="K91" s="5">
        <f t="shared" si="28"/>
        <v>782176.08598579571</v>
      </c>
      <c r="L91" s="5">
        <f t="shared" si="40"/>
        <v>98316728.350125238</v>
      </c>
      <c r="M91" s="5">
        <f>K91/((1+'How much will I make'!$C$5/12)^(Calculations!$B$1*12-Calculations!$A91))</f>
        <v>118925.98106743205</v>
      </c>
      <c r="N91" s="5">
        <f t="shared" si="41"/>
        <v>12296850.589052325</v>
      </c>
      <c r="O91" s="5">
        <f t="shared" si="29"/>
        <v>5026363.8731592903</v>
      </c>
      <c r="P91" s="5">
        <f t="shared" si="42"/>
        <v>774225500.7079072</v>
      </c>
      <c r="Q91" s="5">
        <f>O91/((1+'How much will I make'!$C$5/12)^(Calculations!$B$1*12-Calculations!$A91))</f>
        <v>764233.61123855889</v>
      </c>
      <c r="R91" s="5">
        <f t="shared" si="43"/>
        <v>95824345.660627529</v>
      </c>
      <c r="S91" s="5">
        <f t="shared" si="30"/>
        <v>32055223.621711444</v>
      </c>
      <c r="T91" s="5">
        <f t="shared" si="44"/>
        <v>6106285129.9581299</v>
      </c>
      <c r="U91" s="5">
        <f>S91/((1+'How much will I make'!$C$5/12)^(Calculations!$B$1*12-Calculations!$A91))</f>
        <v>4873837.2162623052</v>
      </c>
      <c r="V91" s="5">
        <f t="shared" si="45"/>
        <v>748145625.8435452</v>
      </c>
      <c r="W91" s="5">
        <f t="shared" si="31"/>
        <v>202892555.20202565</v>
      </c>
      <c r="X91" s="5">
        <f t="shared" si="46"/>
        <v>48211782918.632057</v>
      </c>
      <c r="Y91" s="5">
        <f>W91/((1+'How much will I make'!$C$5/12)^(Calculations!$B$1*12-Calculations!$A91))</f>
        <v>30848803.243924797</v>
      </c>
      <c r="Z91" s="5">
        <f t="shared" si="47"/>
        <v>5850102824.3431492</v>
      </c>
      <c r="AA91" s="5">
        <f t="shared" si="32"/>
        <v>1274624965.1147871</v>
      </c>
      <c r="AB91" s="5">
        <f t="shared" si="48"/>
        <v>380859057706.89862</v>
      </c>
      <c r="AC91" s="5">
        <f>AA91/((1+'How much will I make'!$C$5/12)^(Calculations!$B$1*12-Calculations!$A91))</f>
        <v>193800382.27360255</v>
      </c>
      <c r="AD91" s="5">
        <f t="shared" si="49"/>
        <v>45793941083.217491</v>
      </c>
      <c r="AE91" s="5">
        <f t="shared" si="33"/>
        <v>7948295559.084383</v>
      </c>
      <c r="AF91" s="5">
        <f t="shared" si="50"/>
        <v>3008577079646.7485</v>
      </c>
      <c r="AG91" s="5">
        <f>AE91/((1+'How much will I make'!$C$5/12)^(Calculations!$B$1*12-Calculations!$A91))</f>
        <v>1208498781.9420364</v>
      </c>
      <c r="AH91" s="5">
        <f t="shared" si="51"/>
        <v>358667119444.89978</v>
      </c>
    </row>
    <row r="92" spans="1:34" x14ac:dyDescent="0.25">
      <c r="A92">
        <f t="shared" si="34"/>
        <v>88</v>
      </c>
      <c r="B92">
        <f>B91</f>
        <v>2814.2008453125009</v>
      </c>
      <c r="C92" s="5">
        <f t="shared" si="26"/>
        <v>18432.195977963682</v>
      </c>
      <c r="D92" s="5">
        <f t="shared" si="36"/>
        <v>1613439.9698897786</v>
      </c>
      <c r="E92" s="5">
        <f>$C92/((1+'How much will I make'!$C$5/12)^(Calculations!$B$1*12-Calculations!$A92))</f>
        <v>2814.2008453125009</v>
      </c>
      <c r="F92" s="5">
        <f t="shared" si="37"/>
        <v>206665.00625624997</v>
      </c>
      <c r="G92" s="5">
        <f t="shared" si="27"/>
        <v>119789.6397015578</v>
      </c>
      <c r="H92" s="5">
        <f t="shared" si="38"/>
        <v>12628738.288020413</v>
      </c>
      <c r="I92" s="5">
        <f>G92/((1+'How much will I make'!$C$5/12)^(Calculations!$B$1*12-Calculations!$A92))</f>
        <v>18289.307780300995</v>
      </c>
      <c r="J92" s="5">
        <f t="shared" si="39"/>
        <v>1599731.9284313042</v>
      </c>
      <c r="K92" s="5">
        <f t="shared" si="28"/>
        <v>772519.59109708224</v>
      </c>
      <c r="L92" s="5">
        <f t="shared" si="40"/>
        <v>99089247.941222325</v>
      </c>
      <c r="M92" s="5">
        <f>K92/((1+'How much will I make'!$C$5/12)^(Calculations!$B$1*12-Calculations!$A92))</f>
        <v>117947.16640844084</v>
      </c>
      <c r="N92" s="5">
        <f t="shared" si="41"/>
        <v>12414797.755460765</v>
      </c>
      <c r="O92" s="5">
        <f t="shared" si="29"/>
        <v>4943964.4654025808</v>
      </c>
      <c r="P92" s="5">
        <f t="shared" si="42"/>
        <v>779169465.1733098</v>
      </c>
      <c r="Q92" s="5">
        <f>O92/((1+'How much will I make'!$C$5/12)^(Calculations!$B$1*12-Calculations!$A92))</f>
        <v>754837.29634628154</v>
      </c>
      <c r="R92" s="5">
        <f t="shared" si="43"/>
        <v>96579182.956973806</v>
      </c>
      <c r="S92" s="5">
        <f t="shared" si="30"/>
        <v>31401035.384533655</v>
      </c>
      <c r="T92" s="5">
        <f t="shared" si="44"/>
        <v>6137686165.3426638</v>
      </c>
      <c r="U92" s="5">
        <f>S92/((1+'How much will I make'!$C$5/12)^(Calculations!$B$1*12-Calculations!$A92))</f>
        <v>4794264.3637518995</v>
      </c>
      <c r="V92" s="5">
        <f t="shared" si="45"/>
        <v>752939890.20729709</v>
      </c>
      <c r="W92" s="5">
        <f t="shared" si="31"/>
        <v>197943956.29465923</v>
      </c>
      <c r="X92" s="5">
        <f t="shared" si="46"/>
        <v>48409726874.92672</v>
      </c>
      <c r="Y92" s="5">
        <f>W92/((1+'How much will I make'!$C$5/12)^(Calculations!$B$1*12-Calculations!$A92))</f>
        <v>30221795.047910072</v>
      </c>
      <c r="Z92" s="5">
        <f t="shared" si="47"/>
        <v>5880324619.3910589</v>
      </c>
      <c r="AA92" s="5">
        <f t="shared" si="32"/>
        <v>1238501990.3949349</v>
      </c>
      <c r="AB92" s="5">
        <f t="shared" si="48"/>
        <v>382097559697.29358</v>
      </c>
      <c r="AC92" s="5">
        <f>AA92/((1+'How much will I make'!$C$5/12)^(Calculations!$B$1*12-Calculations!$A92))</f>
        <v>189092680.67991176</v>
      </c>
      <c r="AD92" s="5">
        <f t="shared" si="49"/>
        <v>45983033763.8974</v>
      </c>
      <c r="AE92" s="5">
        <f t="shared" si="33"/>
        <v>7691898928.1461773</v>
      </c>
      <c r="AF92" s="5">
        <f t="shared" si="50"/>
        <v>3016268978574.8945</v>
      </c>
      <c r="AG92" s="5">
        <f>AE92/((1+'How much will I make'!$C$5/12)^(Calculations!$B$1*12-Calculations!$A92))</f>
        <v>1174387929.2259305</v>
      </c>
      <c r="AH92" s="5">
        <f t="shared" si="51"/>
        <v>359841507374.12573</v>
      </c>
    </row>
    <row r="93" spans="1:34" x14ac:dyDescent="0.25">
      <c r="A93">
        <f t="shared" si="34"/>
        <v>89</v>
      </c>
      <c r="B93">
        <f t="shared" ref="B93:B100" si="53">B92</f>
        <v>2814.2008453125009</v>
      </c>
      <c r="C93" s="5">
        <f t="shared" si="26"/>
        <v>18355.71383697628</v>
      </c>
      <c r="D93" s="5">
        <f t="shared" si="36"/>
        <v>1631795.683726755</v>
      </c>
      <c r="E93" s="5">
        <f>$C93/((1+'How much will I make'!$C$5/12)^(Calculations!$B$1*12-Calculations!$A93))</f>
        <v>2814.2008453125004</v>
      </c>
      <c r="F93" s="5">
        <f t="shared" si="37"/>
        <v>209479.20710156247</v>
      </c>
      <c r="G93" s="5">
        <f t="shared" si="27"/>
        <v>118799.64267923089</v>
      </c>
      <c r="H93" s="5">
        <f t="shared" si="38"/>
        <v>12747537.930699645</v>
      </c>
      <c r="I93" s="5">
        <f>G93/((1+'How much will I make'!$C$5/12)^(Calculations!$B$1*12-Calculations!$A93))</f>
        <v>18213.732128316282</v>
      </c>
      <c r="J93" s="5">
        <f t="shared" si="39"/>
        <v>1617945.6605596205</v>
      </c>
      <c r="K93" s="5">
        <f t="shared" si="28"/>
        <v>762982.31219464913</v>
      </c>
      <c r="L93" s="5">
        <f t="shared" si="40"/>
        <v>99852230.25341697</v>
      </c>
      <c r="M93" s="5">
        <f>K93/((1+'How much will I make'!$C$5/12)^(Calculations!$B$1*12-Calculations!$A93))</f>
        <v>116976.40783717795</v>
      </c>
      <c r="N93" s="5">
        <f t="shared" si="41"/>
        <v>12531774.163297944</v>
      </c>
      <c r="O93" s="5">
        <f t="shared" si="29"/>
        <v>4862915.8676090948</v>
      </c>
      <c r="P93" s="5">
        <f t="shared" si="42"/>
        <v>784032381.04091895</v>
      </c>
      <c r="Q93" s="5">
        <f>O93/((1+'How much will I make'!$C$5/12)^(Calculations!$B$1*12-Calculations!$A93))</f>
        <v>745556.50991579425</v>
      </c>
      <c r="R93" s="5">
        <f t="shared" si="43"/>
        <v>97324739.466889605</v>
      </c>
      <c r="S93" s="5">
        <f t="shared" si="30"/>
        <v>30760197.927706439</v>
      </c>
      <c r="T93" s="5">
        <f t="shared" si="44"/>
        <v>6168446363.2703705</v>
      </c>
      <c r="U93" s="5">
        <f>S93/((1+'How much will I make'!$C$5/12)^(Calculations!$B$1*12-Calculations!$A93))</f>
        <v>4715990.6598539092</v>
      </c>
      <c r="V93" s="5">
        <f t="shared" si="45"/>
        <v>757655880.86715102</v>
      </c>
      <c r="W93" s="5">
        <f t="shared" si="31"/>
        <v>193116054.92161876</v>
      </c>
      <c r="X93" s="5">
        <f t="shared" si="46"/>
        <v>48602842929.848335</v>
      </c>
      <c r="Y93" s="5">
        <f>W93/((1+'How much will I make'!$C$5/12)^(Calculations!$B$1*12-Calculations!$A93))</f>
        <v>29607530.920920029</v>
      </c>
      <c r="Z93" s="5">
        <f t="shared" si="47"/>
        <v>5909932150.3119793</v>
      </c>
      <c r="AA93" s="5">
        <f t="shared" si="32"/>
        <v>1203402743.7035806</v>
      </c>
      <c r="AB93" s="5">
        <f t="shared" si="48"/>
        <v>383300962440.99713</v>
      </c>
      <c r="AC93" s="5">
        <f>AA93/((1+'How much will I make'!$C$5/12)^(Calculations!$B$1*12-Calculations!$A93))</f>
        <v>184499336.20995441</v>
      </c>
      <c r="AD93" s="5">
        <f t="shared" si="49"/>
        <v>46167533100.107353</v>
      </c>
      <c r="AE93" s="5">
        <f t="shared" si="33"/>
        <v>7443773156.2704926</v>
      </c>
      <c r="AF93" s="5">
        <f t="shared" si="50"/>
        <v>3023712751731.165</v>
      </c>
      <c r="AG93" s="5">
        <f>AE93/((1+'How much will I make'!$C$5/12)^(Calculations!$B$1*12-Calculations!$A93))</f>
        <v>1141239882.8364885</v>
      </c>
      <c r="AH93" s="5">
        <f t="shared" si="51"/>
        <v>360982747256.96222</v>
      </c>
    </row>
    <row r="94" spans="1:34" x14ac:dyDescent="0.25">
      <c r="A94">
        <f t="shared" si="34"/>
        <v>90</v>
      </c>
      <c r="B94">
        <f t="shared" si="53"/>
        <v>2814.2008453125009</v>
      </c>
      <c r="C94" s="5">
        <f t="shared" si="26"/>
        <v>18279.549049270987</v>
      </c>
      <c r="D94" s="5">
        <f t="shared" si="36"/>
        <v>1650075.232776026</v>
      </c>
      <c r="E94" s="5">
        <f>$C94/((1+'How much will I make'!$C$5/12)^(Calculations!$B$1*12-Calculations!$A94))</f>
        <v>2814.2008453125009</v>
      </c>
      <c r="F94" s="5">
        <f t="shared" si="37"/>
        <v>212293.40794687497</v>
      </c>
      <c r="G94" s="5">
        <f t="shared" si="27"/>
        <v>117817.82745047694</v>
      </c>
      <c r="H94" s="5">
        <f t="shared" si="38"/>
        <v>12865355.758150121</v>
      </c>
      <c r="I94" s="5">
        <f>G94/((1+'How much will I make'!$C$5/12)^(Calculations!$B$1*12-Calculations!$A94))</f>
        <v>18138.468772414151</v>
      </c>
      <c r="J94" s="5">
        <f t="shared" si="39"/>
        <v>1636084.1293320346</v>
      </c>
      <c r="K94" s="5">
        <f t="shared" si="28"/>
        <v>753562.77747619699</v>
      </c>
      <c r="L94" s="5">
        <f t="shared" si="40"/>
        <v>100605793.03089316</v>
      </c>
      <c r="M94" s="5">
        <f>K94/((1+'How much will I make'!$C$5/12)^(Calculations!$B$1*12-Calculations!$A94))</f>
        <v>116013.63904839463</v>
      </c>
      <c r="N94" s="5">
        <f t="shared" si="41"/>
        <v>12647787.802346338</v>
      </c>
      <c r="O94" s="5">
        <f t="shared" si="29"/>
        <v>4783195.9353532083</v>
      </c>
      <c r="P94" s="5">
        <f t="shared" si="42"/>
        <v>788815576.97627211</v>
      </c>
      <c r="Q94" s="5">
        <f>O94/((1+'How much will I make'!$C$5/12)^(Calculations!$B$1*12-Calculations!$A94))</f>
        <v>736389.83151519019</v>
      </c>
      <c r="R94" s="5">
        <f t="shared" si="43"/>
        <v>98061129.298404798</v>
      </c>
      <c r="S94" s="5">
        <f t="shared" si="30"/>
        <v>30132438.786324684</v>
      </c>
      <c r="T94" s="5">
        <f t="shared" si="44"/>
        <v>6198578802.056695</v>
      </c>
      <c r="U94" s="5">
        <f>S94/((1+'How much will I make'!$C$5/12)^(Calculations!$B$1*12-Calculations!$A94))</f>
        <v>4638994.8939787438</v>
      </c>
      <c r="V94" s="5">
        <f t="shared" si="45"/>
        <v>762294875.76112974</v>
      </c>
      <c r="W94" s="5">
        <f t="shared" si="31"/>
        <v>188405907.24060369</v>
      </c>
      <c r="X94" s="5">
        <f t="shared" si="46"/>
        <v>48791248837.088936</v>
      </c>
      <c r="Y94" s="5">
        <f>W94/((1+'How much will I make'!$C$5/12)^(Calculations!$B$1*12-Calculations!$A94))</f>
        <v>29005751.837161493</v>
      </c>
      <c r="Z94" s="5">
        <f t="shared" si="47"/>
        <v>5938937902.1491404</v>
      </c>
      <c r="AA94" s="5">
        <f t="shared" si="32"/>
        <v>1169298212.5055037</v>
      </c>
      <c r="AB94" s="5">
        <f t="shared" si="48"/>
        <v>384470260653.50262</v>
      </c>
      <c r="AC94" s="5">
        <f>AA94/((1+'How much will I make'!$C$5/12)^(Calculations!$B$1*12-Calculations!$A94))</f>
        <v>180017570.95789078</v>
      </c>
      <c r="AD94" s="5">
        <f t="shared" si="49"/>
        <v>46347550671.065247</v>
      </c>
      <c r="AE94" s="5">
        <f t="shared" si="33"/>
        <v>7203651441.5520897</v>
      </c>
      <c r="AF94" s="5">
        <f t="shared" si="50"/>
        <v>3030916403172.7173</v>
      </c>
      <c r="AG94" s="5">
        <f>AE94/((1+'How much will I make'!$C$5/12)^(Calculations!$B$1*12-Calculations!$A94))</f>
        <v>1109027466.7886844</v>
      </c>
      <c r="AH94" s="5">
        <f t="shared" si="51"/>
        <v>362091774723.75092</v>
      </c>
    </row>
    <row r="95" spans="1:34" x14ac:dyDescent="0.25">
      <c r="A95">
        <f t="shared" si="34"/>
        <v>91</v>
      </c>
      <c r="B95">
        <f t="shared" si="53"/>
        <v>2814.2008453125009</v>
      </c>
      <c r="C95" s="5">
        <f t="shared" si="26"/>
        <v>18203.700298029198</v>
      </c>
      <c r="D95" s="5">
        <f t="shared" si="36"/>
        <v>1668278.9330740552</v>
      </c>
      <c r="E95" s="5">
        <f>$C95/((1+'How much will I make'!$C$5/12)^(Calculations!$B$1*12-Calculations!$A95))</f>
        <v>2814.2008453125013</v>
      </c>
      <c r="F95" s="5">
        <f t="shared" si="37"/>
        <v>215107.60879218747</v>
      </c>
      <c r="G95" s="5">
        <f t="shared" si="27"/>
        <v>116844.1263971672</v>
      </c>
      <c r="H95" s="5">
        <f t="shared" si="38"/>
        <v>12982199.884547288</v>
      </c>
      <c r="I95" s="5">
        <f>G95/((1+'How much will I make'!$C$5/12)^(Calculations!$B$1*12-Calculations!$A95))</f>
        <v>18063.516422114917</v>
      </c>
      <c r="J95" s="5">
        <f t="shared" si="39"/>
        <v>1654147.6457541496</v>
      </c>
      <c r="K95" s="5">
        <f t="shared" si="28"/>
        <v>744259.53330982407</v>
      </c>
      <c r="L95" s="5">
        <f t="shared" si="40"/>
        <v>101350052.56420298</v>
      </c>
      <c r="M95" s="5">
        <f>K95/((1+'How much will I make'!$C$5/12)^(Calculations!$B$1*12-Calculations!$A95))</f>
        <v>115058.79428256422</v>
      </c>
      <c r="N95" s="5">
        <f t="shared" si="41"/>
        <v>12762846.596628902</v>
      </c>
      <c r="O95" s="5">
        <f t="shared" si="29"/>
        <v>4704782.887232664</v>
      </c>
      <c r="P95" s="5">
        <f t="shared" si="42"/>
        <v>793520359.86350477</v>
      </c>
      <c r="Q95" s="5">
        <f>O95/((1+'How much will I make'!$C$5/12)^(Calculations!$B$1*12-Calculations!$A95))</f>
        <v>727335.85817688878</v>
      </c>
      <c r="R95" s="5">
        <f t="shared" si="43"/>
        <v>98788465.156581685</v>
      </c>
      <c r="S95" s="5">
        <f t="shared" si="30"/>
        <v>29517491.055991527</v>
      </c>
      <c r="T95" s="5">
        <f t="shared" si="44"/>
        <v>6228096293.1126862</v>
      </c>
      <c r="U95" s="5">
        <f>S95/((1+'How much will I make'!$C$5/12)^(Calculations!$B$1*12-Calculations!$A95))</f>
        <v>4563256.2018321529</v>
      </c>
      <c r="V95" s="5">
        <f t="shared" si="45"/>
        <v>766858131.96296191</v>
      </c>
      <c r="W95" s="5">
        <f t="shared" si="31"/>
        <v>183810641.21034503</v>
      </c>
      <c r="X95" s="5">
        <f t="shared" si="46"/>
        <v>48975059478.299278</v>
      </c>
      <c r="Y95" s="5">
        <f>W95/((1+'How much will I make'!$C$5/12)^(Calculations!$B$1*12-Calculations!$A95))</f>
        <v>28416204.035593167</v>
      </c>
      <c r="Z95" s="5">
        <f t="shared" si="47"/>
        <v>5967354106.1847334</v>
      </c>
      <c r="AA95" s="5">
        <f t="shared" si="32"/>
        <v>1136160206.4830804</v>
      </c>
      <c r="AB95" s="5">
        <f t="shared" si="48"/>
        <v>385606420859.98572</v>
      </c>
      <c r="AC95" s="5">
        <f>AA95/((1+'How much will I make'!$C$5/12)^(Calculations!$B$1*12-Calculations!$A95))</f>
        <v>175644674.49737522</v>
      </c>
      <c r="AD95" s="5">
        <f t="shared" si="49"/>
        <v>46523195345.562622</v>
      </c>
      <c r="AE95" s="5">
        <f t="shared" si="33"/>
        <v>6971275588.5987968</v>
      </c>
      <c r="AF95" s="5">
        <f t="shared" si="50"/>
        <v>3037887678761.3159</v>
      </c>
      <c r="AG95" s="5">
        <f>AE95/((1+'How much will I make'!$C$5/12)^(Calculations!$B$1*12-Calculations!$A95))</f>
        <v>1077724272.1615846</v>
      </c>
      <c r="AH95" s="5">
        <f t="shared" si="51"/>
        <v>363169498995.91248</v>
      </c>
    </row>
    <row r="96" spans="1:34" x14ac:dyDescent="0.25">
      <c r="A96">
        <f t="shared" si="34"/>
        <v>92</v>
      </c>
      <c r="B96">
        <f t="shared" si="53"/>
        <v>2814.2008453125009</v>
      </c>
      <c r="C96" s="5">
        <f t="shared" si="26"/>
        <v>18128.166271896294</v>
      </c>
      <c r="D96" s="5">
        <f t="shared" si="36"/>
        <v>1686407.0993459516</v>
      </c>
      <c r="E96" s="5">
        <f>$C96/((1+'How much will I make'!$C$5/12)^(Calculations!$B$1*12-Calculations!$A96))</f>
        <v>2814.2008453125004</v>
      </c>
      <c r="F96" s="5">
        <f t="shared" si="37"/>
        <v>217921.80963749997</v>
      </c>
      <c r="G96" s="5">
        <f t="shared" si="27"/>
        <v>115878.47246000053</v>
      </c>
      <c r="H96" s="5">
        <f t="shared" si="38"/>
        <v>13098078.357007287</v>
      </c>
      <c r="I96" s="5">
        <f>G96/((1+'How much will I make'!$C$5/12)^(Calculations!$B$1*12-Calculations!$A96))</f>
        <v>17988.873792271468</v>
      </c>
      <c r="J96" s="5">
        <f t="shared" si="39"/>
        <v>1672136.519546421</v>
      </c>
      <c r="K96" s="5">
        <f t="shared" si="28"/>
        <v>735071.14400970272</v>
      </c>
      <c r="L96" s="5">
        <f t="shared" si="40"/>
        <v>102085123.70821269</v>
      </c>
      <c r="M96" s="5">
        <f>K96/((1+'How much will I make'!$C$5/12)^(Calculations!$B$1*12-Calculations!$A96))</f>
        <v>114111.80832139084</v>
      </c>
      <c r="N96" s="5">
        <f t="shared" si="41"/>
        <v>12876958.404950293</v>
      </c>
      <c r="O96" s="5">
        <f t="shared" si="29"/>
        <v>4627655.2989173746</v>
      </c>
      <c r="P96" s="5">
        <f t="shared" si="42"/>
        <v>798148015.16242218</v>
      </c>
      <c r="Q96" s="5">
        <f>O96/((1+'How much will I make'!$C$5/12)^(Calculations!$B$1*12-Calculations!$A96))</f>
        <v>718393.20418291062</v>
      </c>
      <c r="R96" s="5">
        <f t="shared" si="43"/>
        <v>99506858.360764593</v>
      </c>
      <c r="S96" s="5">
        <f t="shared" si="30"/>
        <v>28915093.279338643</v>
      </c>
      <c r="T96" s="5">
        <f t="shared" si="44"/>
        <v>6257011386.392025</v>
      </c>
      <c r="U96" s="5">
        <f>S96/((1+'How much will I make'!$C$5/12)^(Calculations!$B$1*12-Calculations!$A96))</f>
        <v>4488754.0597614245</v>
      </c>
      <c r="V96" s="5">
        <f t="shared" si="45"/>
        <v>771346886.02272332</v>
      </c>
      <c r="W96" s="5">
        <f t="shared" si="31"/>
        <v>179327454.83936104</v>
      </c>
      <c r="X96" s="5">
        <f t="shared" si="46"/>
        <v>49154386933.138641</v>
      </c>
      <c r="Y96" s="5">
        <f>W96/((1+'How much will I make'!$C$5/12)^(Calculations!$B$1*12-Calculations!$A96))</f>
        <v>27838638.912918516</v>
      </c>
      <c r="Z96" s="5">
        <f t="shared" si="47"/>
        <v>5995192745.0976515</v>
      </c>
      <c r="AA96" s="5">
        <f t="shared" si="32"/>
        <v>1103961334.2345724</v>
      </c>
      <c r="AB96" s="5">
        <f t="shared" si="48"/>
        <v>386710382194.22028</v>
      </c>
      <c r="AC96" s="5">
        <f>AA96/((1+'How much will I make'!$C$5/12)^(Calculations!$B$1*12-Calculations!$A96))</f>
        <v>171378002.24237829</v>
      </c>
      <c r="AD96" s="5">
        <f t="shared" si="49"/>
        <v>46694573347.805</v>
      </c>
      <c r="AE96" s="5">
        <f t="shared" si="33"/>
        <v>6746395730.9020605</v>
      </c>
      <c r="AF96" s="5">
        <f t="shared" si="50"/>
        <v>3044634074492.2178</v>
      </c>
      <c r="AG96" s="5">
        <f>AE96/((1+'How much will I make'!$C$5/12)^(Calculations!$B$1*12-Calculations!$A96))</f>
        <v>1047304635.4473461</v>
      </c>
      <c r="AH96" s="5">
        <f t="shared" si="51"/>
        <v>364216803631.3598</v>
      </c>
    </row>
    <row r="97" spans="1:34" x14ac:dyDescent="0.25">
      <c r="A97">
        <f t="shared" si="34"/>
        <v>93</v>
      </c>
      <c r="B97">
        <f t="shared" si="53"/>
        <v>2814.2008453125009</v>
      </c>
      <c r="C97" s="5">
        <f t="shared" si="26"/>
        <v>18052.945664958974</v>
      </c>
      <c r="D97" s="5">
        <f t="shared" si="36"/>
        <v>1704460.0450109106</v>
      </c>
      <c r="E97" s="5">
        <f>$C97/((1+'How much will I make'!$C$5/12)^(Calculations!$B$1*12-Calculations!$A97))</f>
        <v>2814.2008453125009</v>
      </c>
      <c r="F97" s="5">
        <f t="shared" si="37"/>
        <v>220736.01048281247</v>
      </c>
      <c r="G97" s="5">
        <f t="shared" si="27"/>
        <v>114920.79913388485</v>
      </c>
      <c r="H97" s="5">
        <f t="shared" si="38"/>
        <v>13212999.156141173</v>
      </c>
      <c r="I97" s="5">
        <f>G97/((1+'How much will I make'!$C$5/12)^(Calculations!$B$1*12-Calculations!$A97))</f>
        <v>17914.539603047204</v>
      </c>
      <c r="J97" s="5">
        <f t="shared" si="39"/>
        <v>1690051.0591494683</v>
      </c>
      <c r="K97" s="5">
        <f t="shared" si="28"/>
        <v>725996.1916145212</v>
      </c>
      <c r="L97" s="5">
        <f t="shared" si="40"/>
        <v>102811119.89982721</v>
      </c>
      <c r="M97" s="5">
        <f>K97/((1+'How much will I make'!$C$5/12)^(Calculations!$B$1*12-Calculations!$A97))</f>
        <v>113172.61648335465</v>
      </c>
      <c r="N97" s="5">
        <f t="shared" si="41"/>
        <v>12990131.021433648</v>
      </c>
      <c r="O97" s="5">
        <f t="shared" si="29"/>
        <v>4551792.0972957779</v>
      </c>
      <c r="P97" s="5">
        <f t="shared" si="42"/>
        <v>802699807.25971794</v>
      </c>
      <c r="Q97" s="5">
        <f>O97/((1+'How much will I make'!$C$5/12)^(Calculations!$B$1*12-Calculations!$A97))</f>
        <v>709560.50085279252</v>
      </c>
      <c r="R97" s="5">
        <f t="shared" si="43"/>
        <v>100216418.86161739</v>
      </c>
      <c r="S97" s="5">
        <f t="shared" si="30"/>
        <v>28324989.334862348</v>
      </c>
      <c r="T97" s="5">
        <f t="shared" si="44"/>
        <v>6285336375.7268877</v>
      </c>
      <c r="U97" s="5">
        <f>S97/((1+'How much will I make'!$C$5/12)^(Calculations!$B$1*12-Calculations!$A97))</f>
        <v>4415468.2791938893</v>
      </c>
      <c r="V97" s="5">
        <f t="shared" si="45"/>
        <v>775762354.3019172</v>
      </c>
      <c r="W97" s="5">
        <f t="shared" si="31"/>
        <v>174953614.47742546</v>
      </c>
      <c r="X97" s="5">
        <f t="shared" si="46"/>
        <v>49329340547.616066</v>
      </c>
      <c r="Y97" s="5">
        <f>W97/((1+'How much will I make'!$C$5/12)^(Calculations!$B$1*12-Calculations!$A97))</f>
        <v>27272812.918753501</v>
      </c>
      <c r="Z97" s="5">
        <f t="shared" si="47"/>
        <v>6022465558.0164051</v>
      </c>
      <c r="AA97" s="5">
        <f t="shared" si="32"/>
        <v>1072674980.6327831</v>
      </c>
      <c r="AB97" s="5">
        <f t="shared" si="48"/>
        <v>387783057174.85309</v>
      </c>
      <c r="AC97" s="5">
        <f>AA97/((1+'How much will I make'!$C$5/12)^(Calculations!$B$1*12-Calculations!$A97))</f>
        <v>167214973.84782657</v>
      </c>
      <c r="AD97" s="5">
        <f t="shared" si="49"/>
        <v>46861788321.652824</v>
      </c>
      <c r="AE97" s="5">
        <f t="shared" si="33"/>
        <v>6528770062.1632824</v>
      </c>
      <c r="AF97" s="5">
        <f t="shared" si="50"/>
        <v>3051162844554.3809</v>
      </c>
      <c r="AG97" s="5">
        <f>AE97/((1+'How much will I make'!$C$5/12)^(Calculations!$B$1*12-Calculations!$A97))</f>
        <v>1017743617.5113317</v>
      </c>
      <c r="AH97" s="5">
        <f t="shared" si="51"/>
        <v>365234547248.87115</v>
      </c>
    </row>
    <row r="98" spans="1:34" x14ac:dyDescent="0.25">
      <c r="A98">
        <f t="shared" si="34"/>
        <v>94</v>
      </c>
      <c r="B98">
        <f t="shared" si="53"/>
        <v>2814.2008453125009</v>
      </c>
      <c r="C98" s="5">
        <f t="shared" si="26"/>
        <v>17978.037176722621</v>
      </c>
      <c r="D98" s="5">
        <f t="shared" si="36"/>
        <v>1722438.0821876333</v>
      </c>
      <c r="E98" s="5">
        <f>$C98/((1+'How much will I make'!$C$5/12)^(Calculations!$B$1*12-Calculations!$A98))</f>
        <v>2814.2008453125013</v>
      </c>
      <c r="F98" s="5">
        <f t="shared" si="37"/>
        <v>223550.21132812498</v>
      </c>
      <c r="G98" s="5">
        <f t="shared" si="27"/>
        <v>113971.04046335687</v>
      </c>
      <c r="H98" s="5">
        <f t="shared" si="38"/>
        <v>13326970.196604529</v>
      </c>
      <c r="I98" s="5">
        <f>G98/((1+'How much will I make'!$C$5/12)^(Calculations!$B$1*12-Calculations!$A98))</f>
        <v>17840.512579894126</v>
      </c>
      <c r="J98" s="5">
        <f t="shared" si="39"/>
        <v>1707891.5717293625</v>
      </c>
      <c r="K98" s="5">
        <f t="shared" si="28"/>
        <v>717033.27566866297</v>
      </c>
      <c r="L98" s="5">
        <f t="shared" si="40"/>
        <v>103528153.17549588</v>
      </c>
      <c r="M98" s="5">
        <f>K98/((1+'How much will I make'!$C$5/12)^(Calculations!$B$1*12-Calculations!$A98))</f>
        <v>112241.15461929419</v>
      </c>
      <c r="N98" s="5">
        <f t="shared" si="41"/>
        <v>13102372.176052941</v>
      </c>
      <c r="O98" s="5">
        <f t="shared" si="29"/>
        <v>4477172.5547171608</v>
      </c>
      <c r="P98" s="5">
        <f t="shared" si="42"/>
        <v>807176979.81443512</v>
      </c>
      <c r="Q98" s="5">
        <f>O98/((1+'How much will I make'!$C$5/12)^(Calculations!$B$1*12-Calculations!$A98))</f>
        <v>700836.39633411146</v>
      </c>
      <c r="R98" s="5">
        <f t="shared" si="43"/>
        <v>100917255.2579515</v>
      </c>
      <c r="S98" s="5">
        <f t="shared" si="30"/>
        <v>27746928.328028426</v>
      </c>
      <c r="T98" s="5">
        <f t="shared" si="44"/>
        <v>6313083304.0549164</v>
      </c>
      <c r="U98" s="5">
        <f>S98/((1+'How much will I make'!$C$5/12)^(Calculations!$B$1*12-Calculations!$A98))</f>
        <v>4343379.0011662375</v>
      </c>
      <c r="V98" s="5">
        <f t="shared" si="45"/>
        <v>780105733.30308342</v>
      </c>
      <c r="W98" s="5">
        <f t="shared" si="31"/>
        <v>170686453.14870772</v>
      </c>
      <c r="X98" s="5">
        <f t="shared" si="46"/>
        <v>49500027000.764771</v>
      </c>
      <c r="Y98" s="5">
        <f>W98/((1+'How much will I make'!$C$5/12)^(Calculations!$B$1*12-Calculations!$A98))</f>
        <v>26718487.452925187</v>
      </c>
      <c r="Z98" s="5">
        <f t="shared" si="47"/>
        <v>6049184045.4693298</v>
      </c>
      <c r="AA98" s="5">
        <f t="shared" si="32"/>
        <v>1042275284.8253764</v>
      </c>
      <c r="AB98" s="5">
        <f t="shared" si="48"/>
        <v>388825332459.67847</v>
      </c>
      <c r="AC98" s="5">
        <f>AA98/((1+'How much will I make'!$C$5/12)^(Calculations!$B$1*12-Calculations!$A98))</f>
        <v>163153071.64909405</v>
      </c>
      <c r="AD98" s="5">
        <f t="shared" si="49"/>
        <v>47024941393.301918</v>
      </c>
      <c r="AE98" s="5">
        <f t="shared" si="33"/>
        <v>6318164576.2870483</v>
      </c>
      <c r="AF98" s="5">
        <f t="shared" si="50"/>
        <v>3057481009130.668</v>
      </c>
      <c r="AG98" s="5">
        <f>AE98/((1+'How much will I make'!$C$5/12)^(Calculations!$B$1*12-Calculations!$A98))</f>
        <v>989016983.14609313</v>
      </c>
      <c r="AH98" s="5">
        <f t="shared" si="51"/>
        <v>366223564232.01727</v>
      </c>
    </row>
    <row r="99" spans="1:34" x14ac:dyDescent="0.25">
      <c r="A99">
        <f t="shared" si="34"/>
        <v>95</v>
      </c>
      <c r="B99">
        <f t="shared" si="53"/>
        <v>2814.2008453125009</v>
      </c>
      <c r="C99" s="5">
        <f t="shared" si="26"/>
        <v>17903.439512088913</v>
      </c>
      <c r="D99" s="5">
        <f t="shared" si="36"/>
        <v>1740341.5216997222</v>
      </c>
      <c r="E99" s="5">
        <f>$C99/((1+'How much will I make'!$C$5/12)^(Calculations!$B$1*12-Calculations!$A99))</f>
        <v>2814.2008453125004</v>
      </c>
      <c r="F99" s="5">
        <f t="shared" si="37"/>
        <v>226364.41217343748</v>
      </c>
      <c r="G99" s="5">
        <f t="shared" si="27"/>
        <v>113029.13103803985</v>
      </c>
      <c r="H99" s="5">
        <f t="shared" si="38"/>
        <v>13439999.327642569</v>
      </c>
      <c r="I99" s="5">
        <f>G99/((1+'How much will I make'!$C$5/12)^(Calculations!$B$1*12-Calculations!$A99))</f>
        <v>17766.791453530925</v>
      </c>
      <c r="J99" s="5">
        <f t="shared" si="39"/>
        <v>1725658.3631828935</v>
      </c>
      <c r="K99" s="5">
        <f t="shared" si="28"/>
        <v>708181.01300608669</v>
      </c>
      <c r="L99" s="5">
        <f t="shared" si="40"/>
        <v>104236334.18850197</v>
      </c>
      <c r="M99" s="5">
        <f>K99/((1+'How much will I make'!$C$5/12)^(Calculations!$B$1*12-Calculations!$A99))</f>
        <v>111317.35910802426</v>
      </c>
      <c r="N99" s="5">
        <f t="shared" si="41"/>
        <v>13213689.535160964</v>
      </c>
      <c r="O99" s="5">
        <f t="shared" si="29"/>
        <v>4403776.2833283544</v>
      </c>
      <c r="P99" s="5">
        <f t="shared" si="42"/>
        <v>811580756.09776354</v>
      </c>
      <c r="Q99" s="5">
        <f>O99/((1+'How much will I make'!$C$5/12)^(Calculations!$B$1*12-Calculations!$A99))</f>
        <v>692219.55539557722</v>
      </c>
      <c r="R99" s="5">
        <f t="shared" si="43"/>
        <v>101609474.81334707</v>
      </c>
      <c r="S99" s="5">
        <f t="shared" si="30"/>
        <v>27180664.484599285</v>
      </c>
      <c r="T99" s="5">
        <f t="shared" si="44"/>
        <v>6340263968.5395155</v>
      </c>
      <c r="U99" s="5">
        <f>S99/((1+'How much will I make'!$C$5/12)^(Calculations!$B$1*12-Calculations!$A99))</f>
        <v>4272466.6909431173</v>
      </c>
      <c r="V99" s="5">
        <f t="shared" si="45"/>
        <v>784378199.99402654</v>
      </c>
      <c r="W99" s="5">
        <f t="shared" si="31"/>
        <v>166523368.92556852</v>
      </c>
      <c r="X99" s="5">
        <f t="shared" si="46"/>
        <v>49666550369.690338</v>
      </c>
      <c r="Y99" s="5">
        <f>W99/((1+'How much will I make'!$C$5/12)^(Calculations!$B$1*12-Calculations!$A99))</f>
        <v>26175428.764857605</v>
      </c>
      <c r="Z99" s="5">
        <f t="shared" si="47"/>
        <v>6075359474.2341871</v>
      </c>
      <c r="AA99" s="5">
        <f t="shared" si="32"/>
        <v>1012737118.8586653</v>
      </c>
      <c r="AB99" s="5">
        <f t="shared" si="48"/>
        <v>389838069578.53711</v>
      </c>
      <c r="AC99" s="5">
        <f>AA99/((1+'How much will I make'!$C$5/12)^(Calculations!$B$1*12-Calculations!$A99))</f>
        <v>159189839.13939947</v>
      </c>
      <c r="AD99" s="5">
        <f t="shared" si="49"/>
        <v>47184131232.441315</v>
      </c>
      <c r="AE99" s="5">
        <f t="shared" si="33"/>
        <v>6114352815.7616587</v>
      </c>
      <c r="AF99" s="5">
        <f t="shared" si="50"/>
        <v>3063595361946.4297</v>
      </c>
      <c r="AG99" s="5">
        <f>AE99/((1+'How much will I make'!$C$5/12)^(Calculations!$B$1*12-Calculations!$A99))</f>
        <v>961101181.20245326</v>
      </c>
      <c r="AH99" s="5">
        <f t="shared" si="51"/>
        <v>367184665413.21973</v>
      </c>
    </row>
    <row r="100" spans="1:34" x14ac:dyDescent="0.25">
      <c r="A100">
        <f t="shared" si="34"/>
        <v>96</v>
      </c>
      <c r="B100">
        <f t="shared" si="53"/>
        <v>2814.2008453125009</v>
      </c>
      <c r="C100" s="5">
        <f t="shared" si="26"/>
        <v>17829.151381333362</v>
      </c>
      <c r="D100" s="5">
        <f t="shared" si="36"/>
        <v>1758170.6730810555</v>
      </c>
      <c r="E100" s="5">
        <f>$C100/((1+'How much will I make'!$C$5/12)^(Calculations!$B$1*12-Calculations!$A100))</f>
        <v>2814.2008453125009</v>
      </c>
      <c r="F100" s="5">
        <f t="shared" si="37"/>
        <v>229178.61301874998</v>
      </c>
      <c r="G100" s="5">
        <f t="shared" si="27"/>
        <v>112095.00598813873</v>
      </c>
      <c r="H100" s="5">
        <f t="shared" si="38"/>
        <v>13552094.333630707</v>
      </c>
      <c r="I100" s="5">
        <f>G100/((1+'How much will I make'!$C$5/12)^(Calculations!$B$1*12-Calculations!$A100))</f>
        <v>17693.374959921293</v>
      </c>
      <c r="J100" s="5">
        <f t="shared" si="39"/>
        <v>1743351.7381428147</v>
      </c>
      <c r="K100" s="5">
        <f t="shared" si="28"/>
        <v>699438.03753687581</v>
      </c>
      <c r="L100" s="5">
        <f t="shared" si="40"/>
        <v>104935772.22603884</v>
      </c>
      <c r="M100" s="5">
        <f>K100/((1+'How much will I make'!$C$5/12)^(Calculations!$B$1*12-Calculations!$A100))</f>
        <v>110401.16685199113</v>
      </c>
      <c r="N100" s="5">
        <f t="shared" si="41"/>
        <v>13324090.702012956</v>
      </c>
      <c r="O100" s="5">
        <f t="shared" si="29"/>
        <v>4331583.2295032991</v>
      </c>
      <c r="P100" s="5">
        <f t="shared" si="42"/>
        <v>815912339.32726681</v>
      </c>
      <c r="Q100" s="5">
        <f>O100/((1+'How much will I make'!$C$5/12)^(Calculations!$B$1*12-Calculations!$A100))</f>
        <v>683708.65922268061</v>
      </c>
      <c r="R100" s="5">
        <f t="shared" si="43"/>
        <v>102293183.47256975</v>
      </c>
      <c r="S100" s="5">
        <f t="shared" si="30"/>
        <v>26625957.046138071</v>
      </c>
      <c r="T100" s="5">
        <f t="shared" si="44"/>
        <v>6366889925.5856533</v>
      </c>
      <c r="U100" s="5">
        <f>S100/((1+'How much will I make'!$C$5/12)^(Calculations!$B$1*12-Calculations!$A100))</f>
        <v>4202712.132723636</v>
      </c>
      <c r="V100" s="5">
        <f t="shared" si="45"/>
        <v>788580912.12675023</v>
      </c>
      <c r="W100" s="5">
        <f t="shared" si="31"/>
        <v>162461823.34201807</v>
      </c>
      <c r="X100" s="5">
        <f t="shared" si="46"/>
        <v>49829012193.032356</v>
      </c>
      <c r="Y100" s="5">
        <f>W100/((1+'How much will I make'!$C$5/12)^(Calculations!$B$1*12-Calculations!$A100))</f>
        <v>25643407.855002772</v>
      </c>
      <c r="Z100" s="5">
        <f t="shared" si="47"/>
        <v>6101002882.0891895</v>
      </c>
      <c r="AA100" s="5">
        <f t="shared" si="32"/>
        <v>984036066.90720546</v>
      </c>
      <c r="AB100" s="5">
        <f t="shared" si="48"/>
        <v>390822105645.44434</v>
      </c>
      <c r="AC100" s="5">
        <f>AA100/((1+'How much will I make'!$C$5/12)^(Calculations!$B$1*12-Calculations!$A100))</f>
        <v>155322879.48419139</v>
      </c>
      <c r="AD100" s="5">
        <f t="shared" si="49"/>
        <v>47339454111.925507</v>
      </c>
      <c r="AE100" s="5">
        <f t="shared" si="33"/>
        <v>5917115628.1564445</v>
      </c>
      <c r="AF100" s="5">
        <f t="shared" si="50"/>
        <v>3069512477574.5859</v>
      </c>
      <c r="AG100" s="5">
        <f>AE100/((1+'How much will I make'!$C$5/12)^(Calculations!$B$1*12-Calculations!$A100))</f>
        <v>933973325.2814163</v>
      </c>
      <c r="AH100" s="5">
        <f t="shared" si="51"/>
        <v>368118638738.50116</v>
      </c>
    </row>
    <row r="101" spans="1:34" x14ac:dyDescent="0.25">
      <c r="A101">
        <f t="shared" si="34"/>
        <v>97</v>
      </c>
      <c r="B101">
        <f>B100*(1+'How much will I make'!$C$4)</f>
        <v>2954.9108875781262</v>
      </c>
      <c r="C101" s="5">
        <f t="shared" si="26"/>
        <v>18642.930075087163</v>
      </c>
      <c r="D101" s="5">
        <f t="shared" si="36"/>
        <v>1776813.6031561426</v>
      </c>
      <c r="E101" s="5">
        <f>$C101/((1+'How much will I make'!$C$5/12)^(Calculations!$B$1*12-Calculations!$A101))</f>
        <v>2954.9108875781262</v>
      </c>
      <c r="F101" s="5">
        <f t="shared" si="37"/>
        <v>232133.5239063281</v>
      </c>
      <c r="G101" s="5">
        <f t="shared" si="27"/>
        <v>116727.03102897092</v>
      </c>
      <c r="H101" s="5">
        <f t="shared" si="38"/>
        <v>13668821.364659678</v>
      </c>
      <c r="I101" s="5">
        <f>G101/((1+'How much will I make'!$C$5/12)^(Calculations!$B$1*12-Calculations!$A101))</f>
        <v>18501.274932264812</v>
      </c>
      <c r="J101" s="5">
        <f t="shared" si="39"/>
        <v>1761853.0130750795</v>
      </c>
      <c r="K101" s="5">
        <f t="shared" si="28"/>
        <v>725343.15003824164</v>
      </c>
      <c r="L101" s="5">
        <f t="shared" si="40"/>
        <v>105661115.37607709</v>
      </c>
      <c r="M101" s="5">
        <f>K101/((1+'How much will I make'!$C$5/12)^(Calculations!$B$1*12-Calculations!$A101))</f>
        <v>114967.14103661056</v>
      </c>
      <c r="N101" s="5">
        <f t="shared" si="41"/>
        <v>13439057.843049567</v>
      </c>
      <c r="O101" s="5">
        <f t="shared" si="29"/>
        <v>4473602.3517820956</v>
      </c>
      <c r="P101" s="5">
        <f t="shared" si="42"/>
        <v>820385941.6790489</v>
      </c>
      <c r="Q101" s="5">
        <f>O101/((1+'How much will I make'!$C$5/12)^(Calculations!$B$1*12-Calculations!$A101))</f>
        <v>709067.52547663671</v>
      </c>
      <c r="R101" s="5">
        <f t="shared" si="43"/>
        <v>103002250.99804638</v>
      </c>
      <c r="S101" s="5">
        <f t="shared" si="30"/>
        <v>27386698.676027738</v>
      </c>
      <c r="T101" s="5">
        <f t="shared" si="44"/>
        <v>6394276624.2616806</v>
      </c>
      <c r="U101" s="5">
        <f>S101/((1+'How much will I make'!$C$5/12)^(Calculations!$B$1*12-Calculations!$A101))</f>
        <v>4340801.2456559865</v>
      </c>
      <c r="V101" s="5">
        <f t="shared" si="45"/>
        <v>792921713.37240624</v>
      </c>
      <c r="W101" s="5">
        <f t="shared" si="31"/>
        <v>166424306.83816487</v>
      </c>
      <c r="X101" s="5">
        <f t="shared" si="46"/>
        <v>49995436499.870522</v>
      </c>
      <c r="Y101" s="5">
        <f>W101/((1+'How much will I make'!$C$5/12)^(Calculations!$B$1*12-Calculations!$A101))</f>
        <v>26378310.397188835</v>
      </c>
      <c r="Z101" s="5">
        <f t="shared" si="47"/>
        <v>6127381192.4863787</v>
      </c>
      <c r="AA101" s="5">
        <f t="shared" si="32"/>
        <v>1003955825.3466226</v>
      </c>
      <c r="AB101" s="5">
        <f t="shared" si="48"/>
        <v>391826061470.79095</v>
      </c>
      <c r="AC101" s="5">
        <f>AA101/((1+'How much will I make'!$C$5/12)^(Calculations!$B$1*12-Calculations!$A101))</f>
        <v>159127346.77520099</v>
      </c>
      <c r="AD101" s="5">
        <f t="shared" si="49"/>
        <v>47498581458.700706</v>
      </c>
      <c r="AE101" s="5">
        <f t="shared" si="33"/>
        <v>6012552976.9976749</v>
      </c>
      <c r="AF101" s="5">
        <f t="shared" si="50"/>
        <v>3075525030551.5835</v>
      </c>
      <c r="AG101" s="5">
        <f>AE101/((1+'How much will I make'!$C$5/12)^(Calculations!$B$1*12-Calculations!$A101))</f>
        <v>952991733.71960616</v>
      </c>
      <c r="AH101" s="5">
        <f t="shared" si="51"/>
        <v>369071630472.22076</v>
      </c>
    </row>
    <row r="102" spans="1:34" x14ac:dyDescent="0.25">
      <c r="A102">
        <f t="shared" si="34"/>
        <v>98</v>
      </c>
      <c r="B102">
        <f>B101</f>
        <v>2954.9108875781262</v>
      </c>
      <c r="C102" s="5">
        <f t="shared" si="26"/>
        <v>18565.573518759007</v>
      </c>
      <c r="D102" s="5">
        <f t="shared" si="36"/>
        <v>1795379.1766749017</v>
      </c>
      <c r="E102" s="5">
        <f>$C102/((1+'How much will I make'!$C$5/12)^(Calculations!$B$1*12-Calculations!$A102))</f>
        <v>2954.9108875781262</v>
      </c>
      <c r="F102" s="5">
        <f t="shared" si="37"/>
        <v>235088.43479390623</v>
      </c>
      <c r="G102" s="5">
        <f t="shared" si="27"/>
        <v>115762.34482211992</v>
      </c>
      <c r="H102" s="5">
        <f t="shared" si="38"/>
        <v>13784583.709481798</v>
      </c>
      <c r="I102" s="5">
        <f>G102/((1+'How much will I make'!$C$5/12)^(Calculations!$B$1*12-Calculations!$A102))</f>
        <v>18424.823382957929</v>
      </c>
      <c r="J102" s="5">
        <f t="shared" si="39"/>
        <v>1780277.8364580374</v>
      </c>
      <c r="K102" s="5">
        <f t="shared" si="28"/>
        <v>716388.29633406596</v>
      </c>
      <c r="L102" s="5">
        <f t="shared" si="40"/>
        <v>106377503.67241116</v>
      </c>
      <c r="M102" s="5">
        <f>K102/((1+'How much will I make'!$C$5/12)^(Calculations!$B$1*12-Calculations!$A102))</f>
        <v>114020.9094231405</v>
      </c>
      <c r="N102" s="5">
        <f t="shared" si="41"/>
        <v>13553078.752472708</v>
      </c>
      <c r="O102" s="5">
        <f t="shared" si="29"/>
        <v>4400264.6083102599</v>
      </c>
      <c r="P102" s="5">
        <f t="shared" si="42"/>
        <v>824786206.28735912</v>
      </c>
      <c r="Q102" s="5">
        <f>O102/((1+'How much will I make'!$C$5/12)^(Calculations!$B$1*12-Calculations!$A102))</f>
        <v>700349.4821306126</v>
      </c>
      <c r="R102" s="5">
        <f t="shared" si="43"/>
        <v>103702600.480177</v>
      </c>
      <c r="S102" s="5">
        <f t="shared" si="30"/>
        <v>26827786.458149619</v>
      </c>
      <c r="T102" s="5">
        <f t="shared" si="44"/>
        <v>6421104410.7198305</v>
      </c>
      <c r="U102" s="5">
        <f>S102/((1+'How much will I make'!$C$5/12)^(Calculations!$B$1*12-Calculations!$A102))</f>
        <v>4269931.0212371117</v>
      </c>
      <c r="V102" s="5">
        <f t="shared" si="45"/>
        <v>797191644.39364338</v>
      </c>
      <c r="W102" s="5">
        <f t="shared" si="31"/>
        <v>162365177.40308771</v>
      </c>
      <c r="X102" s="5">
        <f t="shared" si="46"/>
        <v>50157801677.273613</v>
      </c>
      <c r="Y102" s="5">
        <f>W102/((1+'How much will I make'!$C$5/12)^(Calculations!$B$1*12-Calculations!$A102))</f>
        <v>25842165.876920767</v>
      </c>
      <c r="Z102" s="5">
        <f t="shared" si="47"/>
        <v>6153223358.3632994</v>
      </c>
      <c r="AA102" s="5">
        <f t="shared" si="32"/>
        <v>975503635.96432996</v>
      </c>
      <c r="AB102" s="5">
        <f t="shared" si="48"/>
        <v>392801565106.75531</v>
      </c>
      <c r="AC102" s="5">
        <f>AA102/((1+'How much will I make'!$C$5/12)^(Calculations!$B$1*12-Calculations!$A102))</f>
        <v>155261905.15313134</v>
      </c>
      <c r="AD102" s="5">
        <f t="shared" si="49"/>
        <v>47653843363.853836</v>
      </c>
      <c r="AE102" s="5">
        <f t="shared" si="33"/>
        <v>5818599655.1590405</v>
      </c>
      <c r="AF102" s="5">
        <f t="shared" si="50"/>
        <v>3081343630206.7427</v>
      </c>
      <c r="AG102" s="5">
        <f>AE102/((1+'How much will I make'!$C$5/12)^(Calculations!$B$1*12-Calculations!$A102))</f>
        <v>926092773.49364936</v>
      </c>
      <c r="AH102" s="5">
        <f t="shared" si="51"/>
        <v>369997723245.71442</v>
      </c>
    </row>
    <row r="103" spans="1:34" x14ac:dyDescent="0.25">
      <c r="A103">
        <f t="shared" si="34"/>
        <v>99</v>
      </c>
      <c r="B103">
        <f>B102</f>
        <v>2954.9108875781262</v>
      </c>
      <c r="C103" s="5">
        <f t="shared" si="26"/>
        <v>18488.537943992367</v>
      </c>
      <c r="D103" s="5">
        <f t="shared" si="36"/>
        <v>1813867.714618894</v>
      </c>
      <c r="E103" s="5">
        <f>$C103/((1+'How much will I make'!$C$5/12)^(Calculations!$B$1*12-Calculations!$A103))</f>
        <v>2954.9108875781262</v>
      </c>
      <c r="F103" s="5">
        <f t="shared" si="37"/>
        <v>238043.34568148435</v>
      </c>
      <c r="G103" s="5">
        <f t="shared" si="27"/>
        <v>114805.63122854868</v>
      </c>
      <c r="H103" s="5">
        <f t="shared" si="38"/>
        <v>13899389.340710348</v>
      </c>
      <c r="I103" s="5">
        <f>G103/((1+'How much will I make'!$C$5/12)^(Calculations!$B$1*12-Calculations!$A103))</f>
        <v>18348.687749144061</v>
      </c>
      <c r="J103" s="5">
        <f t="shared" si="39"/>
        <v>1798626.5242071815</v>
      </c>
      <c r="K103" s="5">
        <f t="shared" si="28"/>
        <v>707543.99637932424</v>
      </c>
      <c r="L103" s="5">
        <f t="shared" si="40"/>
        <v>107085047.66879049</v>
      </c>
      <c r="M103" s="5">
        <f>K103/((1+'How much will I make'!$C$5/12)^(Calculations!$B$1*12-Calculations!$A103))</f>
        <v>113082.46572418461</v>
      </c>
      <c r="N103" s="5">
        <f t="shared" si="41"/>
        <v>13666161.218196893</v>
      </c>
      <c r="O103" s="5">
        <f t="shared" si="29"/>
        <v>4328129.122928123</v>
      </c>
      <c r="P103" s="5">
        <f t="shared" si="42"/>
        <v>829114335.41028726</v>
      </c>
      <c r="Q103" s="5">
        <f>O103/((1+'How much will I make'!$C$5/12)^(Calculations!$B$1*12-Calculations!$A103))</f>
        <v>691738.62784212141</v>
      </c>
      <c r="R103" s="5">
        <f t="shared" si="43"/>
        <v>104394339.10801913</v>
      </c>
      <c r="S103" s="5">
        <f t="shared" si="30"/>
        <v>26280280.612064943</v>
      </c>
      <c r="T103" s="5">
        <f t="shared" si="44"/>
        <v>6447384691.3318958</v>
      </c>
      <c r="U103" s="5">
        <f>S103/((1+'How much will I make'!$C$5/12)^(Calculations!$B$1*12-Calculations!$A103))</f>
        <v>4200217.8617067132</v>
      </c>
      <c r="V103" s="5">
        <f t="shared" si="45"/>
        <v>801391862.25535011</v>
      </c>
      <c r="W103" s="5">
        <f t="shared" si="31"/>
        <v>158405051.12496358</v>
      </c>
      <c r="X103" s="5">
        <f t="shared" si="46"/>
        <v>50316206728.398575</v>
      </c>
      <c r="Y103" s="5">
        <f>W103/((1+'How much will I make'!$C$5/12)^(Calculations!$B$1*12-Calculations!$A103))</f>
        <v>25316918.602999616</v>
      </c>
      <c r="Z103" s="5">
        <f t="shared" si="47"/>
        <v>6178540276.9662991</v>
      </c>
      <c r="AA103" s="5">
        <f t="shared" si="32"/>
        <v>947857783.93295217</v>
      </c>
      <c r="AB103" s="5">
        <f t="shared" si="48"/>
        <v>393749422890.68823</v>
      </c>
      <c r="AC103" s="5">
        <f>AA103/((1+'How much will I make'!$C$5/12)^(Calculations!$B$1*12-Calculations!$A103))</f>
        <v>151490360.89839944</v>
      </c>
      <c r="AD103" s="5">
        <f t="shared" si="49"/>
        <v>47805333724.752235</v>
      </c>
      <c r="AE103" s="5">
        <f t="shared" si="33"/>
        <v>5630902892.0893946</v>
      </c>
      <c r="AF103" s="5">
        <f t="shared" si="50"/>
        <v>3086974533098.832</v>
      </c>
      <c r="AG103" s="5">
        <f>AE103/((1+'How much will I make'!$C$5/12)^(Calculations!$B$1*12-Calculations!$A103))</f>
        <v>899953058.11278057</v>
      </c>
      <c r="AH103" s="5">
        <f t="shared" si="51"/>
        <v>370897676303.82721</v>
      </c>
    </row>
    <row r="104" spans="1:34" x14ac:dyDescent="0.25">
      <c r="A104">
        <f t="shared" si="34"/>
        <v>100</v>
      </c>
      <c r="B104">
        <f>B103</f>
        <v>2954.9108875781262</v>
      </c>
      <c r="C104" s="5">
        <f t="shared" si="26"/>
        <v>18411.822018913565</v>
      </c>
      <c r="D104" s="5">
        <f t="shared" si="36"/>
        <v>1832279.5366378075</v>
      </c>
      <c r="E104" s="5">
        <f>$C104/((1+'How much will I make'!$C$5/12)^(Calculations!$B$1*12-Calculations!$A104))</f>
        <v>2954.9108875781267</v>
      </c>
      <c r="F104" s="5">
        <f t="shared" si="37"/>
        <v>240998.25656906248</v>
      </c>
      <c r="G104" s="5">
        <f t="shared" si="27"/>
        <v>113856.82435889127</v>
      </c>
      <c r="H104" s="5">
        <f t="shared" si="38"/>
        <v>14013246.165069239</v>
      </c>
      <c r="I104" s="5">
        <f>G104/((1+'How much will I make'!$C$5/12)^(Calculations!$B$1*12-Calculations!$A104))</f>
        <v>18272.866725387266</v>
      </c>
      <c r="J104" s="5">
        <f t="shared" si="39"/>
        <v>1816899.3909325688</v>
      </c>
      <c r="K104" s="5">
        <f t="shared" si="28"/>
        <v>698808.88531291287</v>
      </c>
      <c r="L104" s="5">
        <f t="shared" si="40"/>
        <v>107783856.5541034</v>
      </c>
      <c r="M104" s="5">
        <f>K104/((1+'How much will I make'!$C$5/12)^(Calculations!$B$1*12-Calculations!$A104))</f>
        <v>112151.74584168103</v>
      </c>
      <c r="N104" s="5">
        <f t="shared" si="41"/>
        <v>13778312.964038573</v>
      </c>
      <c r="O104" s="5">
        <f t="shared" si="29"/>
        <v>4257176.1864866801</v>
      </c>
      <c r="P104" s="5">
        <f t="shared" si="42"/>
        <v>833371511.59677398</v>
      </c>
      <c r="Q104" s="5">
        <f>O104/((1+'How much will I make'!$C$5/12)^(Calculations!$B$1*12-Calculations!$A104))</f>
        <v>683233.64471291518</v>
      </c>
      <c r="R104" s="5">
        <f t="shared" si="43"/>
        <v>105077572.75273204</v>
      </c>
      <c r="S104" s="5">
        <f t="shared" si="30"/>
        <v>25743948.354675859</v>
      </c>
      <c r="T104" s="5">
        <f t="shared" si="44"/>
        <v>6473128639.6865721</v>
      </c>
      <c r="U104" s="5">
        <f>S104/((1+'How much will I make'!$C$5/12)^(Calculations!$B$1*12-Calculations!$A104))</f>
        <v>4131642.8762094593</v>
      </c>
      <c r="V104" s="5">
        <f t="shared" si="45"/>
        <v>805523505.13155961</v>
      </c>
      <c r="W104" s="5">
        <f t="shared" si="31"/>
        <v>154541513.29264745</v>
      </c>
      <c r="X104" s="5">
        <f t="shared" si="46"/>
        <v>50470748241.691223</v>
      </c>
      <c r="Y104" s="5">
        <f>W104/((1+'How much will I make'!$C$5/12)^(Calculations!$B$1*12-Calculations!$A104))</f>
        <v>24802347.08667849</v>
      </c>
      <c r="Z104" s="5">
        <f t="shared" si="47"/>
        <v>6203342624.0529776</v>
      </c>
      <c r="AA104" s="5">
        <f t="shared" si="32"/>
        <v>920995417.58667421</v>
      </c>
      <c r="AB104" s="5">
        <f t="shared" si="48"/>
        <v>394670418308.2749</v>
      </c>
      <c r="AC104" s="5">
        <f>AA104/((1+'How much will I make'!$C$5/12)^(Calculations!$B$1*12-Calculations!$A104))</f>
        <v>147810433.10329661</v>
      </c>
      <c r="AD104" s="5">
        <f t="shared" si="49"/>
        <v>47953144157.85553</v>
      </c>
      <c r="AE104" s="5">
        <f t="shared" si="33"/>
        <v>5449260863.3123159</v>
      </c>
      <c r="AF104" s="5">
        <f t="shared" si="50"/>
        <v>3092423793962.1445</v>
      </c>
      <c r="AG104" s="5">
        <f>AE104/((1+'How much will I make'!$C$5/12)^(Calculations!$B$1*12-Calculations!$A104))</f>
        <v>874551157.27895176</v>
      </c>
      <c r="AH104" s="5">
        <f t="shared" si="51"/>
        <v>371772227461.10614</v>
      </c>
    </row>
    <row r="105" spans="1:34" x14ac:dyDescent="0.25">
      <c r="A105">
        <f t="shared" si="34"/>
        <v>101</v>
      </c>
      <c r="B105">
        <f t="shared" ref="B105:B112" si="54">B104</f>
        <v>2954.9108875781262</v>
      </c>
      <c r="C105" s="5">
        <f t="shared" si="26"/>
        <v>18335.424417175338</v>
      </c>
      <c r="D105" s="5">
        <f t="shared" si="36"/>
        <v>1850614.9610549829</v>
      </c>
      <c r="E105" s="5">
        <f>$C105/((1+'How much will I make'!$C$5/12)^(Calculations!$B$1*12-Calculations!$A105))</f>
        <v>2954.9108875781262</v>
      </c>
      <c r="F105" s="5">
        <f t="shared" si="37"/>
        <v>243953.1674566406</v>
      </c>
      <c r="G105" s="5">
        <f t="shared" si="27"/>
        <v>112915.85886832191</v>
      </c>
      <c r="H105" s="5">
        <f t="shared" si="38"/>
        <v>14126162.023937561</v>
      </c>
      <c r="I105" s="5">
        <f>G105/((1+'How much will I make'!$C$5/12)^(Calculations!$B$1*12-Calculations!$A105))</f>
        <v>18197.359011645989</v>
      </c>
      <c r="J105" s="5">
        <f t="shared" si="39"/>
        <v>1835096.7499442147</v>
      </c>
      <c r="K105" s="5">
        <f t="shared" si="28"/>
        <v>690181.61512386461</v>
      </c>
      <c r="L105" s="5">
        <f t="shared" si="40"/>
        <v>108474038.16922727</v>
      </c>
      <c r="M105" s="5">
        <f>K105/((1+'How much will I make'!$C$5/12)^(Calculations!$B$1*12-Calculations!$A105))</f>
        <v>111228.68620512396</v>
      </c>
      <c r="N105" s="5">
        <f t="shared" si="41"/>
        <v>13889541.650243698</v>
      </c>
      <c r="O105" s="5">
        <f t="shared" si="29"/>
        <v>4187386.412937717</v>
      </c>
      <c r="P105" s="5">
        <f t="shared" si="42"/>
        <v>837558898.00971174</v>
      </c>
      <c r="Q105" s="5">
        <f>O105/((1+'How much will I make'!$C$5/12)^(Calculations!$B$1*12-Calculations!$A105))</f>
        <v>674833.23104841169</v>
      </c>
      <c r="R105" s="5">
        <f t="shared" si="43"/>
        <v>105752405.98378044</v>
      </c>
      <c r="S105" s="5">
        <f t="shared" si="30"/>
        <v>25218561.653560027</v>
      </c>
      <c r="T105" s="5">
        <f t="shared" si="44"/>
        <v>6498347201.3401318</v>
      </c>
      <c r="U105" s="5">
        <f>S105/((1+'How much will I make'!$C$5/12)^(Calculations!$B$1*12-Calculations!$A105))</f>
        <v>4064187.482312161</v>
      </c>
      <c r="V105" s="5">
        <f t="shared" si="45"/>
        <v>809587692.61387181</v>
      </c>
      <c r="W105" s="5">
        <f t="shared" si="31"/>
        <v>150772208.09038773</v>
      </c>
      <c r="X105" s="5">
        <f t="shared" si="46"/>
        <v>50621520449.781609</v>
      </c>
      <c r="Y105" s="5">
        <f>W105/((1+'How much will I make'!$C$5/12)^(Calculations!$B$1*12-Calculations!$A105))</f>
        <v>24298234.341014281</v>
      </c>
      <c r="Z105" s="5">
        <f t="shared" si="47"/>
        <v>6227640858.3939915</v>
      </c>
      <c r="AA105" s="5">
        <f t="shared" si="32"/>
        <v>894894332.8777405</v>
      </c>
      <c r="AB105" s="5">
        <f t="shared" si="48"/>
        <v>395565312641.15265</v>
      </c>
      <c r="AC105" s="5">
        <f>AA105/((1+'How much will I make'!$C$5/12)^(Calculations!$B$1*12-Calculations!$A105))</f>
        <v>144219896.26677927</v>
      </c>
      <c r="AD105" s="5">
        <f t="shared" si="49"/>
        <v>48097364054.122307</v>
      </c>
      <c r="AE105" s="5">
        <f t="shared" si="33"/>
        <v>5273478254.8183699</v>
      </c>
      <c r="AF105" s="5">
        <f t="shared" si="50"/>
        <v>3097697272216.9629</v>
      </c>
      <c r="AG105" s="5">
        <f>AE105/((1+'How much will I make'!$C$5/12)^(Calculations!$B$1*12-Calculations!$A105))</f>
        <v>849866245.58156157</v>
      </c>
      <c r="AH105" s="5">
        <f t="shared" si="51"/>
        <v>372622093706.68768</v>
      </c>
    </row>
    <row r="106" spans="1:34" x14ac:dyDescent="0.25">
      <c r="A106">
        <f t="shared" si="34"/>
        <v>102</v>
      </c>
      <c r="B106">
        <f t="shared" si="54"/>
        <v>2954.9108875781262</v>
      </c>
      <c r="C106" s="5">
        <f t="shared" si="26"/>
        <v>18259.343817933939</v>
      </c>
      <c r="D106" s="5">
        <f t="shared" si="36"/>
        <v>1868874.3048729168</v>
      </c>
      <c r="E106" s="5">
        <f>$C106/((1+'How much will I make'!$C$5/12)^(Calculations!$B$1*12-Calculations!$A106))</f>
        <v>2954.9108875781262</v>
      </c>
      <c r="F106" s="5">
        <f t="shared" si="37"/>
        <v>246908.07834421872</v>
      </c>
      <c r="G106" s="5">
        <f t="shared" si="27"/>
        <v>111982.66995205483</v>
      </c>
      <c r="H106" s="5">
        <f t="shared" si="38"/>
        <v>14238144.693889616</v>
      </c>
      <c r="I106" s="5">
        <f>G106/((1+'How much will I make'!$C$5/12)^(Calculations!$B$1*12-Calculations!$A106))</f>
        <v>18122.16331325077</v>
      </c>
      <c r="J106" s="5">
        <f t="shared" si="39"/>
        <v>1853218.9132574655</v>
      </c>
      <c r="K106" s="5">
        <f t="shared" si="28"/>
        <v>681660.8544433231</v>
      </c>
      <c r="L106" s="5">
        <f t="shared" si="40"/>
        <v>109155699.0236706</v>
      </c>
      <c r="M106" s="5">
        <f>K106/((1+'How much will I make'!$C$5/12)^(Calculations!$B$1*12-Calculations!$A106))</f>
        <v>110313.22376722175</v>
      </c>
      <c r="N106" s="5">
        <f t="shared" si="41"/>
        <v>13999854.874010919</v>
      </c>
      <c r="O106" s="5">
        <f t="shared" si="29"/>
        <v>4118740.7340371008</v>
      </c>
      <c r="P106" s="5">
        <f t="shared" si="42"/>
        <v>841677638.74374878</v>
      </c>
      <c r="Q106" s="5">
        <f>O106/((1+'How much will I make'!$C$5/12)^(Calculations!$B$1*12-Calculations!$A106))</f>
        <v>666536.10115847283</v>
      </c>
      <c r="R106" s="5">
        <f t="shared" si="43"/>
        <v>106418942.08493891</v>
      </c>
      <c r="S106" s="5">
        <f t="shared" si="30"/>
        <v>24703897.130017992</v>
      </c>
      <c r="T106" s="5">
        <f t="shared" si="44"/>
        <v>6523051098.47015</v>
      </c>
      <c r="U106" s="5">
        <f>S106/((1+'How much will I make'!$C$5/12)^(Calculations!$B$1*12-Calculations!$A106))</f>
        <v>3997833.4009682913</v>
      </c>
      <c r="V106" s="5">
        <f t="shared" si="45"/>
        <v>813585526.01484013</v>
      </c>
      <c r="W106" s="5">
        <f t="shared" si="31"/>
        <v>147094837.16135389</v>
      </c>
      <c r="X106" s="5">
        <f t="shared" si="46"/>
        <v>50768615286.942963</v>
      </c>
      <c r="Y106" s="5">
        <f>W106/((1+'How much will I make'!$C$5/12)^(Calculations!$B$1*12-Calculations!$A106))</f>
        <v>23804367.789367657</v>
      </c>
      <c r="Z106" s="5">
        <f t="shared" si="47"/>
        <v>6251445226.1833591</v>
      </c>
      <c r="AA106" s="5">
        <f t="shared" si="32"/>
        <v>869532955.02290571</v>
      </c>
      <c r="AB106" s="5">
        <f t="shared" si="48"/>
        <v>396434845596.17554</v>
      </c>
      <c r="AC106" s="5">
        <f>AA106/((1+'How much will I make'!$C$5/12)^(Calculations!$B$1*12-Calculations!$A106))</f>
        <v>140716578.94855797</v>
      </c>
      <c r="AD106" s="5">
        <f t="shared" si="49"/>
        <v>48238080633.070862</v>
      </c>
      <c r="AE106" s="5">
        <f t="shared" si="33"/>
        <v>5103366053.0500355</v>
      </c>
      <c r="AF106" s="5">
        <f t="shared" si="50"/>
        <v>3102800638270.0127</v>
      </c>
      <c r="AG106" s="5">
        <f>AE106/((1+'How much will I make'!$C$5/12)^(Calculations!$B$1*12-Calculations!$A106))</f>
        <v>825878085.42401791</v>
      </c>
      <c r="AH106" s="5">
        <f t="shared" si="51"/>
        <v>373447971792.11169</v>
      </c>
    </row>
    <row r="107" spans="1:34" x14ac:dyDescent="0.25">
      <c r="A107">
        <f t="shared" si="34"/>
        <v>103</v>
      </c>
      <c r="B107">
        <f t="shared" si="54"/>
        <v>2954.9108875781262</v>
      </c>
      <c r="C107" s="5">
        <f t="shared" si="26"/>
        <v>18183.578905826329</v>
      </c>
      <c r="D107" s="5">
        <f t="shared" si="36"/>
        <v>1887057.8837787432</v>
      </c>
      <c r="E107" s="5">
        <f>$C107/((1+'How much will I make'!$C$5/12)^(Calculations!$B$1*12-Calculations!$A107))</f>
        <v>2954.9108875781262</v>
      </c>
      <c r="F107" s="5">
        <f t="shared" si="37"/>
        <v>249862.98923179685</v>
      </c>
      <c r="G107" s="5">
        <f t="shared" si="27"/>
        <v>111057.19334088078</v>
      </c>
      <c r="H107" s="5">
        <f t="shared" si="38"/>
        <v>14349201.887230497</v>
      </c>
      <c r="I107" s="5">
        <f>G107/((1+'How much will I make'!$C$5/12)^(Calculations!$B$1*12-Calculations!$A107))</f>
        <v>18047.27834088196</v>
      </c>
      <c r="J107" s="5">
        <f t="shared" si="39"/>
        <v>1871266.1915983474</v>
      </c>
      <c r="K107" s="5">
        <f t="shared" si="28"/>
        <v>673245.28833908448</v>
      </c>
      <c r="L107" s="5">
        <f t="shared" si="40"/>
        <v>109828944.31200968</v>
      </c>
      <c r="M107" s="5">
        <f>K107/((1+'How much will I make'!$C$5/12)^(Calculations!$B$1*12-Calculations!$A107))</f>
        <v>109405.29599959029</v>
      </c>
      <c r="N107" s="5">
        <f t="shared" si="41"/>
        <v>14109260.170010509</v>
      </c>
      <c r="O107" s="5">
        <f t="shared" si="29"/>
        <v>4051220.3941348521</v>
      </c>
      <c r="P107" s="5">
        <f t="shared" si="42"/>
        <v>845728859.13788366</v>
      </c>
      <c r="Q107" s="5">
        <f>O107/((1+'How much will I make'!$C$5/12)^(Calculations!$B$1*12-Calculations!$A107))</f>
        <v>658340.98516062263</v>
      </c>
      <c r="R107" s="5">
        <f t="shared" si="43"/>
        <v>107077283.07009953</v>
      </c>
      <c r="S107" s="5">
        <f t="shared" si="30"/>
        <v>24199735.964099258</v>
      </c>
      <c r="T107" s="5">
        <f t="shared" si="44"/>
        <v>6547250834.4342489</v>
      </c>
      <c r="U107" s="5">
        <f>S107/((1+'How much will I make'!$C$5/12)^(Calculations!$B$1*12-Calculations!$A107))</f>
        <v>3932562.651564728</v>
      </c>
      <c r="V107" s="5">
        <f t="shared" si="45"/>
        <v>817518088.66640484</v>
      </c>
      <c r="W107" s="5">
        <f t="shared" si="31"/>
        <v>143507158.20619893</v>
      </c>
      <c r="X107" s="5">
        <f t="shared" si="46"/>
        <v>50912122445.149162</v>
      </c>
      <c r="Y107" s="5">
        <f>W107/((1+'How much will I make'!$C$5/12)^(Calculations!$B$1*12-Calculations!$A107))</f>
        <v>23320539.175762627</v>
      </c>
      <c r="Z107" s="5">
        <f t="shared" si="47"/>
        <v>6274765765.3591213</v>
      </c>
      <c r="AA107" s="5">
        <f t="shared" si="32"/>
        <v>844890320.67002988</v>
      </c>
      <c r="AB107" s="5">
        <f t="shared" si="48"/>
        <v>397279735916.84558</v>
      </c>
      <c r="AC107" s="5">
        <f>AA107/((1+'How much will I make'!$C$5/12)^(Calculations!$B$1*12-Calculations!$A107))</f>
        <v>137298362.45588046</v>
      </c>
      <c r="AD107" s="5">
        <f t="shared" si="49"/>
        <v>48375378995.526741</v>
      </c>
      <c r="AE107" s="5">
        <f t="shared" si="33"/>
        <v>4938741341.6613245</v>
      </c>
      <c r="AF107" s="5">
        <f t="shared" si="50"/>
        <v>3107739379611.6738</v>
      </c>
      <c r="AG107" s="5">
        <f>AE107/((1+'How much will I make'!$C$5/12)^(Calculations!$B$1*12-Calculations!$A107))</f>
        <v>802567010.43221092</v>
      </c>
      <c r="AH107" s="5">
        <f t="shared" si="51"/>
        <v>374250538802.54388</v>
      </c>
    </row>
    <row r="108" spans="1:34" x14ac:dyDescent="0.25">
      <c r="A108">
        <f t="shared" si="34"/>
        <v>104</v>
      </c>
      <c r="B108">
        <f t="shared" si="54"/>
        <v>2954.9108875781262</v>
      </c>
      <c r="C108" s="5">
        <f t="shared" si="26"/>
        <v>18108.128370947383</v>
      </c>
      <c r="D108" s="5">
        <f t="shared" si="36"/>
        <v>1905166.0121496907</v>
      </c>
      <c r="E108" s="5">
        <f>$C108/((1+'How much will I make'!$C$5/12)^(Calculations!$B$1*12-Calculations!$A108))</f>
        <v>2954.9108875781262</v>
      </c>
      <c r="F108" s="5">
        <f t="shared" si="37"/>
        <v>252817.90011937497</v>
      </c>
      <c r="G108" s="5">
        <f t="shared" si="27"/>
        <v>110139.36529674129</v>
      </c>
      <c r="H108" s="5">
        <f t="shared" si="38"/>
        <v>14459341.252527239</v>
      </c>
      <c r="I108" s="5">
        <f>G108/((1+'How much will I make'!$C$5/12)^(Calculations!$B$1*12-Calculations!$A108))</f>
        <v>17972.702810547737</v>
      </c>
      <c r="J108" s="5">
        <f t="shared" si="39"/>
        <v>1889238.8944088952</v>
      </c>
      <c r="K108" s="5">
        <f t="shared" si="28"/>
        <v>664933.61811267619</v>
      </c>
      <c r="L108" s="5">
        <f t="shared" si="40"/>
        <v>110493877.93012236</v>
      </c>
      <c r="M108" s="5">
        <f>K108/((1+'How much will I make'!$C$5/12)^(Calculations!$B$1*12-Calculations!$A108))</f>
        <v>108504.84088848256</v>
      </c>
      <c r="N108" s="5">
        <f t="shared" si="41"/>
        <v>14217765.010898992</v>
      </c>
      <c r="O108" s="5">
        <f t="shared" si="29"/>
        <v>3984806.9450506745</v>
      </c>
      <c r="P108" s="5">
        <f t="shared" si="42"/>
        <v>849713666.08293438</v>
      </c>
      <c r="Q108" s="5">
        <f>O108/((1+'How much will I make'!$C$5/12)^(Calculations!$B$1*12-Calculations!$A108))</f>
        <v>650246.62878569693</v>
      </c>
      <c r="R108" s="5">
        <f t="shared" si="43"/>
        <v>107727529.69888523</v>
      </c>
      <c r="S108" s="5">
        <f t="shared" si="30"/>
        <v>23705863.801566619</v>
      </c>
      <c r="T108" s="5">
        <f t="shared" si="44"/>
        <v>6570956698.235816</v>
      </c>
      <c r="U108" s="5">
        <f>S108/((1+'How much will I make'!$C$5/12)^(Calculations!$B$1*12-Calculations!$A108))</f>
        <v>3868357.5470493846</v>
      </c>
      <c r="V108" s="5">
        <f t="shared" si="45"/>
        <v>821386446.21345425</v>
      </c>
      <c r="W108" s="5">
        <f t="shared" si="31"/>
        <v>140006983.61580384</v>
      </c>
      <c r="X108" s="5">
        <f t="shared" si="46"/>
        <v>51052129428.764969</v>
      </c>
      <c r="Y108" s="5">
        <f>W108/((1+'How much will I make'!$C$5/12)^(Calculations!$B$1*12-Calculations!$A108))</f>
        <v>22846544.477068264</v>
      </c>
      <c r="Z108" s="5">
        <f t="shared" si="47"/>
        <v>6297612309.8361893</v>
      </c>
      <c r="AA108" s="5">
        <f t="shared" si="32"/>
        <v>820946060.57006967</v>
      </c>
      <c r="AB108" s="5">
        <f t="shared" si="48"/>
        <v>398100681977.41565</v>
      </c>
      <c r="AC108" s="5">
        <f>AA108/((1+'How much will I make'!$C$5/12)^(Calculations!$B$1*12-Calculations!$A108))</f>
        <v>133963179.56221536</v>
      </c>
      <c r="AD108" s="5">
        <f t="shared" si="49"/>
        <v>48509342175.088959</v>
      </c>
      <c r="AE108" s="5">
        <f t="shared" si="33"/>
        <v>4779427104.8335381</v>
      </c>
      <c r="AF108" s="5">
        <f t="shared" si="50"/>
        <v>3112518806716.5073</v>
      </c>
      <c r="AG108" s="5">
        <f>AE108/((1+'How much will I make'!$C$5/12)^(Calculations!$B$1*12-Calculations!$A108))</f>
        <v>779913909.33130133</v>
      </c>
      <c r="AH108" s="5">
        <f t="shared" si="51"/>
        <v>375030452711.87518</v>
      </c>
    </row>
    <row r="109" spans="1:34" x14ac:dyDescent="0.25">
      <c r="A109">
        <f t="shared" si="34"/>
        <v>105</v>
      </c>
      <c r="B109">
        <f t="shared" si="54"/>
        <v>2954.9108875781262</v>
      </c>
      <c r="C109" s="5">
        <f t="shared" si="26"/>
        <v>18032.990908827269</v>
      </c>
      <c r="D109" s="5">
        <f t="shared" si="36"/>
        <v>1923199.0030585178</v>
      </c>
      <c r="E109" s="5">
        <f>$C109/((1+'How much will I make'!$C$5/12)^(Calculations!$B$1*12-Calculations!$A109))</f>
        <v>2954.9108875781262</v>
      </c>
      <c r="F109" s="5">
        <f t="shared" si="37"/>
        <v>255772.8110069531</v>
      </c>
      <c r="G109" s="5">
        <f t="shared" si="27"/>
        <v>109229.1226083385</v>
      </c>
      <c r="H109" s="5">
        <f t="shared" si="38"/>
        <v>14568570.375135578</v>
      </c>
      <c r="I109" s="5">
        <f>G109/((1+'How much will I make'!$C$5/12)^(Calculations!$B$1*12-Calculations!$A109))</f>
        <v>17898.435443562012</v>
      </c>
      <c r="J109" s="5">
        <f t="shared" si="39"/>
        <v>1907137.3298524572</v>
      </c>
      <c r="K109" s="5">
        <f t="shared" si="28"/>
        <v>656724.56109893939</v>
      </c>
      <c r="L109" s="5">
        <f t="shared" si="40"/>
        <v>111150602.49122129</v>
      </c>
      <c r="M109" s="5">
        <f>K109/((1+'How much will I make'!$C$5/12)^(Calculations!$B$1*12-Calculations!$A109))</f>
        <v>107611.79693055266</v>
      </c>
      <c r="N109" s="5">
        <f t="shared" si="41"/>
        <v>14325376.807829546</v>
      </c>
      <c r="O109" s="5">
        <f t="shared" si="29"/>
        <v>3919482.2410334493</v>
      </c>
      <c r="P109" s="5">
        <f t="shared" si="42"/>
        <v>853633148.32396781</v>
      </c>
      <c r="Q109" s="5">
        <f>O109/((1+'How much will I make'!$C$5/12)^(Calculations!$B$1*12-Calculations!$A109))</f>
        <v>642251.79318587272</v>
      </c>
      <c r="R109" s="5">
        <f t="shared" si="43"/>
        <v>108369781.49207111</v>
      </c>
      <c r="S109" s="5">
        <f t="shared" si="30"/>
        <v>23222070.662759144</v>
      </c>
      <c r="T109" s="5">
        <f t="shared" si="44"/>
        <v>6594178768.8985748</v>
      </c>
      <c r="U109" s="5">
        <f>S109/((1+'How much will I make'!$C$5/12)^(Calculations!$B$1*12-Calculations!$A109))</f>
        <v>3805200.6891383762</v>
      </c>
      <c r="V109" s="5">
        <f t="shared" si="45"/>
        <v>825191646.90259266</v>
      </c>
      <c r="W109" s="5">
        <f t="shared" si="31"/>
        <v>136592179.13736963</v>
      </c>
      <c r="X109" s="5">
        <f t="shared" si="46"/>
        <v>51188721607.902336</v>
      </c>
      <c r="Y109" s="5">
        <f>W109/((1+'How much will I make'!$C$5/12)^(Calculations!$B$1*12-Calculations!$A109))</f>
        <v>22382183.81696526</v>
      </c>
      <c r="Z109" s="5">
        <f t="shared" si="47"/>
        <v>6319994493.6531544</v>
      </c>
      <c r="AA109" s="5">
        <f t="shared" si="32"/>
        <v>797680382.7401489</v>
      </c>
      <c r="AB109" s="5">
        <f t="shared" si="48"/>
        <v>398898362360.15582</v>
      </c>
      <c r="AC109" s="5">
        <f>AA109/((1+'How much will I make'!$C$5/12)^(Calculations!$B$1*12-Calculations!$A109))</f>
        <v>130709013.25706039</v>
      </c>
      <c r="AD109" s="5">
        <f t="shared" si="49"/>
        <v>48640051188.346016</v>
      </c>
      <c r="AE109" s="5">
        <f t="shared" si="33"/>
        <v>4625252036.9356813</v>
      </c>
      <c r="AF109" s="5">
        <f t="shared" si="50"/>
        <v>3117144058753.4429</v>
      </c>
      <c r="AG109" s="5">
        <f>AE109/((1+'How much will I make'!$C$5/12)^(Calculations!$B$1*12-Calculations!$A109))</f>
        <v>757900210.27759528</v>
      </c>
      <c r="AH109" s="5">
        <f t="shared" si="51"/>
        <v>375788352922.15277</v>
      </c>
    </row>
    <row r="110" spans="1:34" x14ac:dyDescent="0.25">
      <c r="A110">
        <f t="shared" si="34"/>
        <v>106</v>
      </c>
      <c r="B110">
        <f t="shared" si="54"/>
        <v>2954.9108875781262</v>
      </c>
      <c r="C110" s="5">
        <f t="shared" si="26"/>
        <v>17958.165220408897</v>
      </c>
      <c r="D110" s="5">
        <f t="shared" si="36"/>
        <v>1941157.1682789268</v>
      </c>
      <c r="E110" s="5">
        <f>$C110/((1+'How much will I make'!$C$5/12)^(Calculations!$B$1*12-Calculations!$A110))</f>
        <v>2954.9108875781262</v>
      </c>
      <c r="F110" s="5">
        <f t="shared" si="37"/>
        <v>258727.72189453122</v>
      </c>
      <c r="G110" s="5">
        <f t="shared" si="27"/>
        <v>108326.40258678197</v>
      </c>
      <c r="H110" s="5">
        <f t="shared" si="38"/>
        <v>14676896.777722361</v>
      </c>
      <c r="I110" s="5">
        <f>G110/((1+'How much will I make'!$C$5/12)^(Calculations!$B$1*12-Calculations!$A110))</f>
        <v>17824.474966522499</v>
      </c>
      <c r="J110" s="5">
        <f t="shared" si="39"/>
        <v>1924961.8048189797</v>
      </c>
      <c r="K110" s="5">
        <f t="shared" si="28"/>
        <v>648616.85046808841</v>
      </c>
      <c r="L110" s="5">
        <f t="shared" si="40"/>
        <v>111799219.34168938</v>
      </c>
      <c r="M110" s="5">
        <f>K110/((1+'How much will I make'!$C$5/12)^(Calculations!$B$1*12-Calculations!$A110))</f>
        <v>106726.10312865514</v>
      </c>
      <c r="N110" s="5">
        <f t="shared" si="41"/>
        <v>14432102.910958201</v>
      </c>
      <c r="O110" s="5">
        <f t="shared" si="29"/>
        <v>3855228.433803394</v>
      </c>
      <c r="P110" s="5">
        <f t="shared" si="42"/>
        <v>857488376.75777125</v>
      </c>
      <c r="Q110" s="5">
        <f>O110/((1+'How much will I make'!$C$5/12)^(Calculations!$B$1*12-Calculations!$A110))</f>
        <v>634355.25474506302</v>
      </c>
      <c r="R110" s="5">
        <f t="shared" si="43"/>
        <v>109004136.74681617</v>
      </c>
      <c r="S110" s="5">
        <f t="shared" si="30"/>
        <v>22748150.853315081</v>
      </c>
      <c r="T110" s="5">
        <f t="shared" si="44"/>
        <v>6616926919.7518902</v>
      </c>
      <c r="U110" s="5">
        <f>S110/((1+'How much will I make'!$C$5/12)^(Calculations!$B$1*12-Calculations!$A110))</f>
        <v>3743074.9636014234</v>
      </c>
      <c r="V110" s="5">
        <f t="shared" si="45"/>
        <v>828934721.86619413</v>
      </c>
      <c r="W110" s="5">
        <f t="shared" si="31"/>
        <v>133260662.57304354</v>
      </c>
      <c r="X110" s="5">
        <f t="shared" si="46"/>
        <v>51321982270.47538</v>
      </c>
      <c r="Y110" s="5">
        <f>W110/((1+'How much will I make'!$C$5/12)^(Calculations!$B$1*12-Calculations!$A110))</f>
        <v>21927261.381661087</v>
      </c>
      <c r="Z110" s="5">
        <f t="shared" si="47"/>
        <v>6341921755.0348158</v>
      </c>
      <c r="AA110" s="5">
        <f t="shared" si="32"/>
        <v>775074056.10378838</v>
      </c>
      <c r="AB110" s="5">
        <f t="shared" si="48"/>
        <v>399673436416.25958</v>
      </c>
      <c r="AC110" s="5">
        <f>AA110/((1+'How much will I make'!$C$5/12)^(Calculations!$B$1*12-Calculations!$A110))</f>
        <v>127533895.52611965</v>
      </c>
      <c r="AD110" s="5">
        <f t="shared" si="49"/>
        <v>48767585083.872139</v>
      </c>
      <c r="AE110" s="5">
        <f t="shared" si="33"/>
        <v>4476050358.3248539</v>
      </c>
      <c r="AF110" s="5">
        <f t="shared" si="50"/>
        <v>3121620109111.7676</v>
      </c>
      <c r="AG110" s="5">
        <f>AE110/((1+'How much will I make'!$C$5/12)^(Calculations!$B$1*12-Calculations!$A110))</f>
        <v>736507865.63266337</v>
      </c>
      <c r="AH110" s="5">
        <f t="shared" si="51"/>
        <v>376524860787.78546</v>
      </c>
    </row>
    <row r="111" spans="1:34" x14ac:dyDescent="0.25">
      <c r="A111">
        <f t="shared" si="34"/>
        <v>107</v>
      </c>
      <c r="B111">
        <f t="shared" si="54"/>
        <v>2954.9108875781262</v>
      </c>
      <c r="C111" s="5">
        <f t="shared" si="26"/>
        <v>17883.650012025457</v>
      </c>
      <c r="D111" s="5">
        <f t="shared" si="36"/>
        <v>1959040.8182909521</v>
      </c>
      <c r="E111" s="5">
        <f>$C111/((1+'How much will I make'!$C$5/12)^(Calculations!$B$1*12-Calculations!$A111))</f>
        <v>2954.9108875781262</v>
      </c>
      <c r="F111" s="5">
        <f t="shared" si="37"/>
        <v>261682.63278210934</v>
      </c>
      <c r="G111" s="5">
        <f t="shared" si="27"/>
        <v>107431.14306127136</v>
      </c>
      <c r="H111" s="5">
        <f t="shared" si="38"/>
        <v>14784327.920783632</v>
      </c>
      <c r="I111" s="5">
        <f>G111/((1+'How much will I make'!$C$5/12)^(Calculations!$B$1*12-Calculations!$A111))</f>
        <v>17750.820111288933</v>
      </c>
      <c r="J111" s="5">
        <f t="shared" si="39"/>
        <v>1942712.6249302686</v>
      </c>
      <c r="K111" s="5">
        <f t="shared" si="28"/>
        <v>640609.23503021069</v>
      </c>
      <c r="L111" s="5">
        <f t="shared" si="40"/>
        <v>112439828.57671958</v>
      </c>
      <c r="M111" s="5">
        <f>K111/((1+'How much will I make'!$C$5/12)^(Calculations!$B$1*12-Calculations!$A111))</f>
        <v>105847.69898767855</v>
      </c>
      <c r="N111" s="5">
        <f t="shared" si="41"/>
        <v>14537950.609945878</v>
      </c>
      <c r="O111" s="5">
        <f t="shared" si="29"/>
        <v>3792027.9676754689</v>
      </c>
      <c r="P111" s="5">
        <f t="shared" si="42"/>
        <v>861280404.7254467</v>
      </c>
      <c r="Q111" s="5">
        <f>O111/((1+'How much will I make'!$C$5/12)^(Calculations!$B$1*12-Calculations!$A111))</f>
        <v>626555.80489164009</v>
      </c>
      <c r="R111" s="5">
        <f t="shared" si="43"/>
        <v>109630692.55170782</v>
      </c>
      <c r="S111" s="5">
        <f t="shared" si="30"/>
        <v>22283902.876716819</v>
      </c>
      <c r="T111" s="5">
        <f t="shared" si="44"/>
        <v>6639210822.6286068</v>
      </c>
      <c r="U111" s="5">
        <f>S111/((1+'How much will I make'!$C$5/12)^(Calculations!$B$1*12-Calculations!$A111))</f>
        <v>3681963.5356242582</v>
      </c>
      <c r="V111" s="5">
        <f t="shared" si="45"/>
        <v>832616685.40181839</v>
      </c>
      <c r="W111" s="5">
        <f t="shared" si="31"/>
        <v>130010402.51028638</v>
      </c>
      <c r="X111" s="5">
        <f t="shared" si="46"/>
        <v>51451992672.985664</v>
      </c>
      <c r="Y111" s="5">
        <f>W111/((1+'How much will I make'!$C$5/12)^(Calculations!$B$1*12-Calculations!$A111))</f>
        <v>21481585.337318383</v>
      </c>
      <c r="Z111" s="5">
        <f t="shared" si="47"/>
        <v>6363403340.3721342</v>
      </c>
      <c r="AA111" s="5">
        <f t="shared" si="32"/>
        <v>753108394.59477413</v>
      </c>
      <c r="AB111" s="5">
        <f t="shared" si="48"/>
        <v>400426544810.85437</v>
      </c>
      <c r="AC111" s="5">
        <f>AA111/((1+'How much will I make'!$C$5/12)^(Calculations!$B$1*12-Calculations!$A111))</f>
        <v>124435906.1611127</v>
      </c>
      <c r="AD111" s="5">
        <f t="shared" si="49"/>
        <v>48892020990.033249</v>
      </c>
      <c r="AE111" s="5">
        <f t="shared" si="33"/>
        <v>4331661637.0885677</v>
      </c>
      <c r="AF111" s="5">
        <f t="shared" si="50"/>
        <v>3125951770748.856</v>
      </c>
      <c r="AG111" s="5">
        <f>AE111/((1+'How much will I make'!$C$5/12)^(Calculations!$B$1*12-Calculations!$A111))</f>
        <v>715719337.16722524</v>
      </c>
      <c r="AH111" s="5">
        <f t="shared" si="51"/>
        <v>377240580124.9527</v>
      </c>
    </row>
    <row r="112" spans="1:34" x14ac:dyDescent="0.25">
      <c r="A112">
        <f t="shared" si="34"/>
        <v>108</v>
      </c>
      <c r="B112">
        <f t="shared" si="54"/>
        <v>2954.9108875781262</v>
      </c>
      <c r="C112" s="5">
        <f t="shared" si="26"/>
        <v>17809.443995378049</v>
      </c>
      <c r="D112" s="5">
        <f t="shared" si="36"/>
        <v>1976850.2622863301</v>
      </c>
      <c r="E112" s="5">
        <f>$C112/((1+'How much will I make'!$C$5/12)^(Calculations!$B$1*12-Calculations!$A112))</f>
        <v>2954.9108875781262</v>
      </c>
      <c r="F112" s="5">
        <f t="shared" si="37"/>
        <v>264637.54366968747</v>
      </c>
      <c r="G112" s="5">
        <f t="shared" si="27"/>
        <v>106543.28237481459</v>
      </c>
      <c r="H112" s="5">
        <f t="shared" si="38"/>
        <v>14890871.203158446</v>
      </c>
      <c r="I112" s="5">
        <f>G112/((1+'How much will I make'!$C$5/12)^(Calculations!$B$1*12-Calculations!$A112))</f>
        <v>17677.469614961294</v>
      </c>
      <c r="J112" s="5">
        <f t="shared" si="39"/>
        <v>1960390.0945452298</v>
      </c>
      <c r="K112" s="5">
        <f t="shared" si="28"/>
        <v>632700.47904218349</v>
      </c>
      <c r="L112" s="5">
        <f t="shared" si="40"/>
        <v>113072529.05576177</v>
      </c>
      <c r="M112" s="5">
        <f>K112/((1+'How much will I make'!$C$5/12)^(Calculations!$B$1*12-Calculations!$A112))</f>
        <v>104976.52451041371</v>
      </c>
      <c r="N112" s="5">
        <f t="shared" si="41"/>
        <v>14642927.134456292</v>
      </c>
      <c r="O112" s="5">
        <f t="shared" si="29"/>
        <v>3729863.5747627574</v>
      </c>
      <c r="P112" s="5">
        <f t="shared" si="42"/>
        <v>865010268.3002094</v>
      </c>
      <c r="Q112" s="5">
        <f>O112/((1+'How much will I make'!$C$5/12)^(Calculations!$B$1*12-Calculations!$A112))</f>
        <v>618852.2499134643</v>
      </c>
      <c r="R112" s="5">
        <f t="shared" si="43"/>
        <v>110249544.80162129</v>
      </c>
      <c r="S112" s="5">
        <f t="shared" si="30"/>
        <v>21829129.348620556</v>
      </c>
      <c r="T112" s="5">
        <f t="shared" si="44"/>
        <v>6661039951.9772272</v>
      </c>
      <c r="U112" s="5">
        <f>S112/((1+'How much will I make'!$C$5/12)^(Calculations!$B$1*12-Calculations!$A112))</f>
        <v>3621849.8452467187</v>
      </c>
      <c r="V112" s="5">
        <f t="shared" si="45"/>
        <v>836238535.24706507</v>
      </c>
      <c r="W112" s="5">
        <f t="shared" si="31"/>
        <v>126839417.08320624</v>
      </c>
      <c r="X112" s="5">
        <f t="shared" si="46"/>
        <v>51578832090.068871</v>
      </c>
      <c r="Y112" s="5">
        <f>W112/((1+'How much will I make'!$C$5/12)^(Calculations!$B$1*12-Calculations!$A112))</f>
        <v>21044967.749161504</v>
      </c>
      <c r="Z112" s="5">
        <f t="shared" si="47"/>
        <v>6384448308.1212959</v>
      </c>
      <c r="AA112" s="5">
        <f t="shared" si="32"/>
        <v>731765241.71152163</v>
      </c>
      <c r="AB112" s="5">
        <f t="shared" si="48"/>
        <v>401158310052.56592</v>
      </c>
      <c r="AC112" s="5">
        <f>AA112/((1+'How much will I make'!$C$5/12)^(Calculations!$B$1*12-Calculations!$A112))</f>
        <v>121413171.5984946</v>
      </c>
      <c r="AD112" s="5">
        <f t="shared" si="49"/>
        <v>49013434161.631744</v>
      </c>
      <c r="AE112" s="5">
        <f t="shared" si="33"/>
        <v>4191930616.537323</v>
      </c>
      <c r="AF112" s="5">
        <f t="shared" si="50"/>
        <v>3130143701365.3931</v>
      </c>
      <c r="AG112" s="5">
        <f>AE112/((1+'How much will I make'!$C$5/12)^(Calculations!$B$1*12-Calculations!$A112))</f>
        <v>695517581.6826663</v>
      </c>
      <c r="AH112" s="5">
        <f t="shared" si="51"/>
        <v>377936097706.63538</v>
      </c>
    </row>
    <row r="113" spans="1:34" x14ac:dyDescent="0.25">
      <c r="A113">
        <f t="shared" si="34"/>
        <v>109</v>
      </c>
      <c r="B113">
        <f>B112*(1+'How much will I make'!$C$4)</f>
        <v>3102.6564319570325</v>
      </c>
      <c r="C113" s="5">
        <f t="shared" si="26"/>
        <v>18622.323181889082</v>
      </c>
      <c r="D113" s="5">
        <f t="shared" si="36"/>
        <v>1995472.5854682191</v>
      </c>
      <c r="E113" s="5">
        <f>$C113/((1+'How much will I make'!$C$5/12)^(Calculations!$B$1*12-Calculations!$A113))</f>
        <v>3102.6564319570321</v>
      </c>
      <c r="F113" s="5">
        <f t="shared" si="37"/>
        <v>267740.2001016445</v>
      </c>
      <c r="G113" s="5">
        <f t="shared" si="27"/>
        <v>110945.89734898046</v>
      </c>
      <c r="H113" s="5">
        <f t="shared" si="38"/>
        <v>15001817.100507427</v>
      </c>
      <c r="I113" s="5">
        <f>G113/((1+'How much will I make'!$C$5/12)^(Calculations!$B$1*12-Calculations!$A113))</f>
        <v>18484.64333085105</v>
      </c>
      <c r="J113" s="5">
        <f t="shared" si="39"/>
        <v>1978874.7378760809</v>
      </c>
      <c r="K113" s="5">
        <f t="shared" si="28"/>
        <v>656133.83011781971</v>
      </c>
      <c r="L113" s="5">
        <f t="shared" si="40"/>
        <v>113728662.88587959</v>
      </c>
      <c r="M113" s="5">
        <f>K113/((1+'How much will I make'!$C$5/12)^(Calculations!$B$1*12-Calculations!$A113))</f>
        <v>109318.1462031283</v>
      </c>
      <c r="N113" s="5">
        <f t="shared" si="41"/>
        <v>14752245.28065942</v>
      </c>
      <c r="O113" s="5">
        <f t="shared" si="29"/>
        <v>3852154.1837713718</v>
      </c>
      <c r="P113" s="5">
        <f t="shared" si="42"/>
        <v>868862422.48398077</v>
      </c>
      <c r="Q113" s="5">
        <f>O113/((1+'How much will I make'!$C$5/12)^(Calculations!$B$1*12-Calculations!$A113))</f>
        <v>641805.58131394302</v>
      </c>
      <c r="R113" s="5">
        <f t="shared" si="43"/>
        <v>110891350.38293523</v>
      </c>
      <c r="S113" s="5">
        <f t="shared" si="30"/>
        <v>22452818.758581147</v>
      </c>
      <c r="T113" s="5">
        <f t="shared" si="44"/>
        <v>6683492770.7358084</v>
      </c>
      <c r="U113" s="5">
        <f>S113/((1+'How much will I make'!$C$5/12)^(Calculations!$B$1*12-Calculations!$A113))</f>
        <v>3740853.4830191107</v>
      </c>
      <c r="V113" s="5">
        <f t="shared" si="45"/>
        <v>839979388.73008418</v>
      </c>
      <c r="W113" s="5">
        <f t="shared" si="31"/>
        <v>129933061.40230884</v>
      </c>
      <c r="X113" s="5">
        <f t="shared" si="46"/>
        <v>51708765151.471176</v>
      </c>
      <c r="Y113" s="5">
        <f>W113/((1+'How much will I make'!$C$5/12)^(Calculations!$B$1*12-Calculations!$A113))</f>
        <v>21648085.727338694</v>
      </c>
      <c r="Z113" s="5">
        <f t="shared" si="47"/>
        <v>6406096393.8486347</v>
      </c>
      <c r="AA113" s="5">
        <f t="shared" si="32"/>
        <v>746578303.28462946</v>
      </c>
      <c r="AB113" s="5">
        <f t="shared" si="48"/>
        <v>401904888355.85052</v>
      </c>
      <c r="AC113" s="5">
        <f>AA113/((1+'How much will I make'!$C$5/12)^(Calculations!$B$1*12-Calculations!$A113))</f>
        <v>124387056.9757047</v>
      </c>
      <c r="AD113" s="5">
        <f t="shared" si="49"/>
        <v>49137821218.607452</v>
      </c>
      <c r="AE113" s="5">
        <f t="shared" si="33"/>
        <v>4259542400.6750202</v>
      </c>
      <c r="AF113" s="5">
        <f t="shared" si="50"/>
        <v>3134403243766.0679</v>
      </c>
      <c r="AG113" s="5">
        <f>AE113/((1+'How much will I make'!$C$5/12)^(Calculations!$B$1*12-Calculations!$A113))</f>
        <v>709680338.89031696</v>
      </c>
      <c r="AH113" s="5">
        <f t="shared" si="51"/>
        <v>378645778045.5257</v>
      </c>
    </row>
    <row r="114" spans="1:34" x14ac:dyDescent="0.25">
      <c r="A114">
        <f t="shared" si="34"/>
        <v>110</v>
      </c>
      <c r="B114">
        <f>B113</f>
        <v>3102.6564319570325</v>
      </c>
      <c r="C114" s="5">
        <f t="shared" si="26"/>
        <v>18545.052131341821</v>
      </c>
      <c r="D114" s="5">
        <f t="shared" si="36"/>
        <v>2014017.6375995609</v>
      </c>
      <c r="E114" s="5">
        <f>$C114/((1+'How much will I make'!$C$5/12)^(Calculations!$B$1*12-Calculations!$A114))</f>
        <v>3102.6564319570325</v>
      </c>
      <c r="F114" s="5">
        <f t="shared" si="37"/>
        <v>270842.85653360153</v>
      </c>
      <c r="G114" s="5">
        <f t="shared" si="27"/>
        <v>110028.98910642693</v>
      </c>
      <c r="H114" s="5">
        <f t="shared" si="38"/>
        <v>15111846.089613853</v>
      </c>
      <c r="I114" s="5">
        <f>G114/((1+'How much will I make'!$C$5/12)^(Calculations!$B$1*12-Calculations!$A114))</f>
        <v>18408.260507169856</v>
      </c>
      <c r="J114" s="5">
        <f t="shared" si="39"/>
        <v>1997282.9983832508</v>
      </c>
      <c r="K114" s="5">
        <f t="shared" si="28"/>
        <v>648033.41246204439</v>
      </c>
      <c r="L114" s="5">
        <f t="shared" si="40"/>
        <v>114376696.29834163</v>
      </c>
      <c r="M114" s="5">
        <f>K114/((1+'How much will I make'!$C$5/12)^(Calculations!$B$1*12-Calculations!$A114))</f>
        <v>108418.40837429604</v>
      </c>
      <c r="N114" s="5">
        <f t="shared" si="41"/>
        <v>14860663.689033717</v>
      </c>
      <c r="O114" s="5">
        <f t="shared" si="29"/>
        <v>3789004.1151849576</v>
      </c>
      <c r="P114" s="5">
        <f t="shared" si="42"/>
        <v>872651426.59916568</v>
      </c>
      <c r="Q114" s="5">
        <f>O114/((1+'How much will I make'!$C$5/12)^(Calculations!$B$1*12-Calculations!$A114))</f>
        <v>633914.52908467362</v>
      </c>
      <c r="R114" s="5">
        <f t="shared" si="43"/>
        <v>111525264.91201989</v>
      </c>
      <c r="S114" s="5">
        <f t="shared" si="30"/>
        <v>21994597.967589695</v>
      </c>
      <c r="T114" s="5">
        <f t="shared" si="44"/>
        <v>6705487368.7033978</v>
      </c>
      <c r="U114" s="5">
        <f>S114/((1+'How much will I make'!$C$5/12)^(Calculations!$B$1*12-Calculations!$A114))</f>
        <v>3679778.3241126775</v>
      </c>
      <c r="V114" s="5">
        <f t="shared" si="45"/>
        <v>843659167.05419683</v>
      </c>
      <c r="W114" s="5">
        <f t="shared" si="31"/>
        <v>126763962.34371591</v>
      </c>
      <c r="X114" s="5">
        <f t="shared" si="46"/>
        <v>51835529113.814896</v>
      </c>
      <c r="Y114" s="5">
        <f>W114/((1+'How much will I make'!$C$5/12)^(Calculations!$B$1*12-Calculations!$A114))</f>
        <v>21208083.984913111</v>
      </c>
      <c r="Z114" s="5">
        <f t="shared" si="47"/>
        <v>6427304477.8335476</v>
      </c>
      <c r="AA114" s="5">
        <f t="shared" si="32"/>
        <v>725420213.71785855</v>
      </c>
      <c r="AB114" s="5">
        <f t="shared" si="48"/>
        <v>402630308569.56836</v>
      </c>
      <c r="AC114" s="5">
        <f>AA114/((1+'How much will I make'!$C$5/12)^(Calculations!$B$1*12-Calculations!$A114))</f>
        <v>121365509.03297505</v>
      </c>
      <c r="AD114" s="5">
        <f t="shared" si="49"/>
        <v>49259186727.640427</v>
      </c>
      <c r="AE114" s="5">
        <f t="shared" si="33"/>
        <v>4122137807.1048584</v>
      </c>
      <c r="AF114" s="5">
        <f t="shared" si="50"/>
        <v>3138525381573.1729</v>
      </c>
      <c r="AG114" s="5">
        <f>AE114/((1+'How much will I make'!$C$5/12)^(Calculations!$B$1*12-Calculations!$A114))</f>
        <v>689649039.00228405</v>
      </c>
      <c r="AH114" s="5">
        <f t="shared" si="51"/>
        <v>379335427084.52795</v>
      </c>
    </row>
    <row r="115" spans="1:34" x14ac:dyDescent="0.25">
      <c r="A115">
        <f t="shared" si="34"/>
        <v>111</v>
      </c>
      <c r="B115">
        <f>B114</f>
        <v>3102.6564319570325</v>
      </c>
      <c r="C115" s="5">
        <f t="shared" si="26"/>
        <v>18468.101707560316</v>
      </c>
      <c r="D115" s="5">
        <f t="shared" si="36"/>
        <v>2032485.7393071211</v>
      </c>
      <c r="E115" s="5">
        <f>$C115/((1+'How much will I make'!$C$5/12)^(Calculations!$B$1*12-Calculations!$A115))</f>
        <v>3102.6564319570325</v>
      </c>
      <c r="F115" s="5">
        <f t="shared" si="37"/>
        <v>273945.51296555856</v>
      </c>
      <c r="G115" s="5">
        <f t="shared" si="27"/>
        <v>109119.65861794406</v>
      </c>
      <c r="H115" s="5">
        <f t="shared" si="38"/>
        <v>15220965.748231797</v>
      </c>
      <c r="I115" s="5">
        <f>G115/((1+'How much will I make'!$C$5/12)^(Calculations!$B$1*12-Calculations!$A115))</f>
        <v>18332.193314991469</v>
      </c>
      <c r="J115" s="5">
        <f t="shared" si="39"/>
        <v>2015615.1916982422</v>
      </c>
      <c r="K115" s="5">
        <f t="shared" si="28"/>
        <v>640032.99996251275</v>
      </c>
      <c r="L115" s="5">
        <f t="shared" si="40"/>
        <v>115016729.29830414</v>
      </c>
      <c r="M115" s="5">
        <f>K115/((1+'How much will I make'!$C$5/12)^(Calculations!$B$1*12-Calculations!$A115))</f>
        <v>107526.0757950837</v>
      </c>
      <c r="N115" s="5">
        <f t="shared" si="41"/>
        <v>14968189.764828801</v>
      </c>
      <c r="O115" s="5">
        <f t="shared" si="29"/>
        <v>3726889.2936245473</v>
      </c>
      <c r="P115" s="5">
        <f t="shared" si="42"/>
        <v>876378315.8927902</v>
      </c>
      <c r="Q115" s="5">
        <f>O115/((1+'How much will I make'!$C$5/12)^(Calculations!$B$1*12-Calculations!$A115))</f>
        <v>626120.49798937014</v>
      </c>
      <c r="R115" s="5">
        <f t="shared" si="43"/>
        <v>112151385.41000926</v>
      </c>
      <c r="S115" s="5">
        <f t="shared" si="30"/>
        <v>21545728.621312365</v>
      </c>
      <c r="T115" s="5">
        <f t="shared" si="44"/>
        <v>6727033097.3247099</v>
      </c>
      <c r="U115" s="5">
        <f>S115/((1+'How much will I make'!$C$5/12)^(Calculations!$B$1*12-Calculations!$A115))</f>
        <v>3619700.3106577788</v>
      </c>
      <c r="V115" s="5">
        <f t="shared" si="45"/>
        <v>847278867.36485457</v>
      </c>
      <c r="W115" s="5">
        <f t="shared" si="31"/>
        <v>123672158.3841131</v>
      </c>
      <c r="X115" s="5">
        <f t="shared" si="46"/>
        <v>51959201272.199005</v>
      </c>
      <c r="Y115" s="5">
        <f>W115/((1+'How much will I make'!$C$5/12)^(Calculations!$B$1*12-Calculations!$A115))</f>
        <v>20777025.367333584</v>
      </c>
      <c r="Z115" s="5">
        <f t="shared" si="47"/>
        <v>6448081503.200881</v>
      </c>
      <c r="AA115" s="5">
        <f t="shared" si="32"/>
        <v>704861746.12261558</v>
      </c>
      <c r="AB115" s="5">
        <f t="shared" si="48"/>
        <v>403335170315.69098</v>
      </c>
      <c r="AC115" s="5">
        <f>AA115/((1+'How much will I make'!$C$5/12)^(Calculations!$B$1*12-Calculations!$A115))</f>
        <v>118417359.01597972</v>
      </c>
      <c r="AD115" s="5">
        <f t="shared" si="49"/>
        <v>49377604086.656403</v>
      </c>
      <c r="AE115" s="5">
        <f t="shared" si="33"/>
        <v>3989165619.7788963</v>
      </c>
      <c r="AF115" s="5">
        <f t="shared" si="50"/>
        <v>3142514547192.9517</v>
      </c>
      <c r="AG115" s="5">
        <f>AE115/((1+'How much will I make'!$C$5/12)^(Calculations!$B$1*12-Calculations!$A115))</f>
        <v>670183138.707865</v>
      </c>
      <c r="AH115" s="5">
        <f t="shared" si="51"/>
        <v>380005610223.23584</v>
      </c>
    </row>
    <row r="116" spans="1:34" x14ac:dyDescent="0.25">
      <c r="A116">
        <f t="shared" si="34"/>
        <v>112</v>
      </c>
      <c r="B116">
        <f>B115</f>
        <v>3102.6564319570325</v>
      </c>
      <c r="C116" s="5">
        <f t="shared" si="26"/>
        <v>18391.470580143057</v>
      </c>
      <c r="D116" s="5">
        <f t="shared" si="36"/>
        <v>2050877.2098872643</v>
      </c>
      <c r="E116" s="5">
        <f>$C116/((1+'How much will I make'!$C$5/12)^(Calculations!$B$1*12-Calculations!$A116))</f>
        <v>3102.6564319570325</v>
      </c>
      <c r="F116" s="5">
        <f t="shared" si="37"/>
        <v>277048.16939751559</v>
      </c>
      <c r="G116" s="5">
        <f t="shared" si="27"/>
        <v>108217.8432574652</v>
      </c>
      <c r="H116" s="5">
        <f t="shared" si="38"/>
        <v>15329183.591489261</v>
      </c>
      <c r="I116" s="5">
        <f>G116/((1+'How much will I make'!$C$5/12)^(Calculations!$B$1*12-Calculations!$A116))</f>
        <v>18256.440450053487</v>
      </c>
      <c r="J116" s="5">
        <f t="shared" si="39"/>
        <v>2033871.6321482956</v>
      </c>
      <c r="K116" s="5">
        <f t="shared" si="28"/>
        <v>632131.35798766708</v>
      </c>
      <c r="L116" s="5">
        <f t="shared" si="40"/>
        <v>115648860.65629181</v>
      </c>
      <c r="M116" s="5">
        <f>K116/((1+'How much will I make'!$C$5/12)^(Calculations!$B$1*12-Calculations!$A116))</f>
        <v>106641.08751693487</v>
      </c>
      <c r="N116" s="5">
        <f t="shared" si="41"/>
        <v>15074830.852345737</v>
      </c>
      <c r="O116" s="5">
        <f t="shared" si="29"/>
        <v>3665792.7478274242</v>
      </c>
      <c r="P116" s="5">
        <f t="shared" si="42"/>
        <v>880044108.64061761</v>
      </c>
      <c r="Q116" s="5">
        <f>O116/((1+'How much will I make'!$C$5/12)^(Calculations!$B$1*12-Calculations!$A116))</f>
        <v>618422.29514523863</v>
      </c>
      <c r="R116" s="5">
        <f t="shared" si="43"/>
        <v>112769807.70515451</v>
      </c>
      <c r="S116" s="5">
        <f t="shared" si="30"/>
        <v>21106019.873938635</v>
      </c>
      <c r="T116" s="5">
        <f t="shared" si="44"/>
        <v>6748139117.1986485</v>
      </c>
      <c r="U116" s="5">
        <f>S116/((1+'How much will I make'!$C$5/12)^(Calculations!$B$1*12-Calculations!$A116))</f>
        <v>3560603.1627286705</v>
      </c>
      <c r="V116" s="5">
        <f t="shared" si="45"/>
        <v>850839470.52758324</v>
      </c>
      <c r="W116" s="5">
        <f t="shared" si="31"/>
        <v>120655764.2771835</v>
      </c>
      <c r="X116" s="5">
        <f t="shared" si="46"/>
        <v>52079857036.476189</v>
      </c>
      <c r="Y116" s="5">
        <f>W116/((1+'How much will I make'!$C$5/12)^(Calculations!$B$1*12-Calculations!$A116))</f>
        <v>20354728.103769887</v>
      </c>
      <c r="Z116" s="5">
        <f t="shared" si="47"/>
        <v>6468436231.3046513</v>
      </c>
      <c r="AA116" s="5">
        <f t="shared" si="32"/>
        <v>684885907.16367531</v>
      </c>
      <c r="AB116" s="5">
        <f t="shared" si="48"/>
        <v>404020056222.85468</v>
      </c>
      <c r="AC116" s="5">
        <f>AA116/((1+'How much will I make'!$C$5/12)^(Calculations!$B$1*12-Calculations!$A116))</f>
        <v>115540823.97915432</v>
      </c>
      <c r="AD116" s="5">
        <f t="shared" si="49"/>
        <v>49493144910.635559</v>
      </c>
      <c r="AE116" s="5">
        <f t="shared" si="33"/>
        <v>3860482857.850544</v>
      </c>
      <c r="AF116" s="5">
        <f t="shared" si="50"/>
        <v>3146375030050.8022</v>
      </c>
      <c r="AG116" s="5">
        <f>AE116/((1+'How much will I make'!$C$5/12)^(Calculations!$B$1*12-Calculations!$A116))</f>
        <v>651266679.14756215</v>
      </c>
      <c r="AH116" s="5">
        <f t="shared" si="51"/>
        <v>380656876902.38342</v>
      </c>
    </row>
    <row r="117" spans="1:34" x14ac:dyDescent="0.25">
      <c r="A117">
        <f t="shared" si="34"/>
        <v>113</v>
      </c>
      <c r="B117">
        <f t="shared" ref="B117:B124" si="55">B116</f>
        <v>3102.6564319570325</v>
      </c>
      <c r="C117" s="5">
        <f t="shared" si="26"/>
        <v>18315.157424208854</v>
      </c>
      <c r="D117" s="5">
        <f t="shared" si="36"/>
        <v>2069192.3673114732</v>
      </c>
      <c r="E117" s="5">
        <f>$C117/((1+'How much will I make'!$C$5/12)^(Calculations!$B$1*12-Calculations!$A117))</f>
        <v>3102.6564319570325</v>
      </c>
      <c r="F117" s="5">
        <f t="shared" si="37"/>
        <v>280150.82582947263</v>
      </c>
      <c r="G117" s="5">
        <f t="shared" si="27"/>
        <v>107323.48091649442</v>
      </c>
      <c r="H117" s="5">
        <f t="shared" si="38"/>
        <v>15436507.072405756</v>
      </c>
      <c r="I117" s="5">
        <f>G117/((1+'How much will I make'!$C$5/12)^(Calculations!$B$1*12-Calculations!$A117))</f>
        <v>18181.000613483018</v>
      </c>
      <c r="J117" s="5">
        <f t="shared" si="39"/>
        <v>2052052.6327617788</v>
      </c>
      <c r="K117" s="5">
        <f t="shared" si="28"/>
        <v>624327.267148313</v>
      </c>
      <c r="L117" s="5">
        <f t="shared" si="40"/>
        <v>116273187.92344013</v>
      </c>
      <c r="M117" s="5">
        <f>K117/((1+'How much will I make'!$C$5/12)^(Calculations!$B$1*12-Calculations!$A117))</f>
        <v>105763.38309292715</v>
      </c>
      <c r="N117" s="5">
        <f t="shared" si="41"/>
        <v>15180594.235438664</v>
      </c>
      <c r="O117" s="5">
        <f t="shared" si="29"/>
        <v>3605697.7847482855</v>
      </c>
      <c r="P117" s="5">
        <f t="shared" si="42"/>
        <v>883649806.42536592</v>
      </c>
      <c r="Q117" s="5">
        <f>O117/((1+'How much will I make'!$C$5/12)^(Calculations!$B$1*12-Calculations!$A117))</f>
        <v>610818.74233607575</v>
      </c>
      <c r="R117" s="5">
        <f t="shared" si="43"/>
        <v>113380626.44749059</v>
      </c>
      <c r="S117" s="5">
        <f t="shared" si="30"/>
        <v>20675284.774470504</v>
      </c>
      <c r="T117" s="5">
        <f t="shared" si="44"/>
        <v>6768814401.9731188</v>
      </c>
      <c r="U117" s="5">
        <f>S117/((1+'How much will I make'!$C$5/12)^(Calculations!$B$1*12-Calculations!$A117))</f>
        <v>3502470.8661943255</v>
      </c>
      <c r="V117" s="5">
        <f t="shared" si="45"/>
        <v>854341941.39377761</v>
      </c>
      <c r="W117" s="5">
        <f t="shared" si="31"/>
        <v>117712940.75822784</v>
      </c>
      <c r="X117" s="5">
        <f t="shared" si="46"/>
        <v>52197569977.234413</v>
      </c>
      <c r="Y117" s="5">
        <f>W117/((1+'How much will I make'!$C$5/12)^(Calculations!$B$1*12-Calculations!$A117))</f>
        <v>19941014.117920909</v>
      </c>
      <c r="Z117" s="5">
        <f t="shared" si="47"/>
        <v>6488377245.4225721</v>
      </c>
      <c r="AA117" s="5">
        <f t="shared" si="32"/>
        <v>665476185.09830809</v>
      </c>
      <c r="AB117" s="5">
        <f t="shared" si="48"/>
        <v>404685532407.953</v>
      </c>
      <c r="AC117" s="5">
        <f>AA117/((1+'How much will I make'!$C$5/12)^(Calculations!$B$1*12-Calculations!$A117))</f>
        <v>112734164.28735302</v>
      </c>
      <c r="AD117" s="5">
        <f t="shared" si="49"/>
        <v>49605879074.922913</v>
      </c>
      <c r="AE117" s="5">
        <f t="shared" si="33"/>
        <v>3735951152.7585888</v>
      </c>
      <c r="AF117" s="5">
        <f t="shared" si="50"/>
        <v>3150110981203.561</v>
      </c>
      <c r="AG117" s="5">
        <f>AE117/((1+'How much will I make'!$C$5/12)^(Calculations!$B$1*12-Calculations!$A117))</f>
        <v>632884151.91355801</v>
      </c>
      <c r="AH117" s="5">
        <f t="shared" si="51"/>
        <v>381289761054.297</v>
      </c>
    </row>
    <row r="118" spans="1:34" x14ac:dyDescent="0.25">
      <c r="A118">
        <f t="shared" si="34"/>
        <v>114</v>
      </c>
      <c r="B118">
        <f t="shared" si="55"/>
        <v>3102.6564319570325</v>
      </c>
      <c r="C118" s="5">
        <f t="shared" si="26"/>
        <v>18239.160920373964</v>
      </c>
      <c r="D118" s="5">
        <f t="shared" si="36"/>
        <v>2087431.5282318471</v>
      </c>
      <c r="E118" s="5">
        <f>$C118/((1+'How much will I make'!$C$5/12)^(Calculations!$B$1*12-Calculations!$A118))</f>
        <v>3102.6564319570325</v>
      </c>
      <c r="F118" s="5">
        <f t="shared" si="37"/>
        <v>283253.48226142966</v>
      </c>
      <c r="G118" s="5">
        <f t="shared" si="27"/>
        <v>106436.50999982917</v>
      </c>
      <c r="H118" s="5">
        <f t="shared" si="38"/>
        <v>15542943.582405584</v>
      </c>
      <c r="I118" s="5">
        <f>G118/((1+'How much will I make'!$C$5/12)^(Calculations!$B$1*12-Calculations!$A118))</f>
        <v>18105.872511774407</v>
      </c>
      <c r="J118" s="5">
        <f t="shared" si="39"/>
        <v>2070158.5052735531</v>
      </c>
      <c r="K118" s="5">
        <f t="shared" si="28"/>
        <v>616619.52310944512</v>
      </c>
      <c r="L118" s="5">
        <f t="shared" si="40"/>
        <v>116889807.44654958</v>
      </c>
      <c r="M118" s="5">
        <f>K118/((1+'How much will I make'!$C$5/12)^(Calculations!$B$1*12-Calculations!$A118))</f>
        <v>104892.90257364381</v>
      </c>
      <c r="N118" s="5">
        <f t="shared" si="41"/>
        <v>15285487.138012307</v>
      </c>
      <c r="O118" s="5">
        <f t="shared" si="29"/>
        <v>3546587.9849983146</v>
      </c>
      <c r="P118" s="5">
        <f t="shared" si="42"/>
        <v>887196394.41036427</v>
      </c>
      <c r="Q118" s="5">
        <f>O118/((1+'How much will I make'!$C$5/12)^(Calculations!$B$1*12-Calculations!$A118))</f>
        <v>603308.67583194375</v>
      </c>
      <c r="R118" s="5">
        <f t="shared" si="43"/>
        <v>113983935.12332253</v>
      </c>
      <c r="S118" s="5">
        <f t="shared" si="30"/>
        <v>20253340.187236425</v>
      </c>
      <c r="T118" s="5">
        <f t="shared" si="44"/>
        <v>6789067742.1603556</v>
      </c>
      <c r="U118" s="5">
        <f>S118/((1+'How much will I make'!$C$5/12)^(Calculations!$B$1*12-Calculations!$A118))</f>
        <v>3445287.6683789096</v>
      </c>
      <c r="V118" s="5">
        <f t="shared" si="45"/>
        <v>857787229.06215656</v>
      </c>
      <c r="W118" s="5">
        <f t="shared" si="31"/>
        <v>114841893.4226613</v>
      </c>
      <c r="X118" s="5">
        <f t="shared" si="46"/>
        <v>52312411870.657074</v>
      </c>
      <c r="Y118" s="5">
        <f>W118/((1+'How much will I make'!$C$5/12)^(Calculations!$B$1*12-Calculations!$A118))</f>
        <v>19535708.952922516</v>
      </c>
      <c r="Z118" s="5">
        <f t="shared" si="47"/>
        <v>6507912954.375495</v>
      </c>
      <c r="AA118" s="5">
        <f t="shared" si="32"/>
        <v>646616536.12791073</v>
      </c>
      <c r="AB118" s="5">
        <f t="shared" si="48"/>
        <v>405332148944.08093</v>
      </c>
      <c r="AC118" s="5">
        <f>AA118/((1+'How much will I make'!$C$5/12)^(Calculations!$B$1*12-Calculations!$A118))</f>
        <v>109995682.56377359</v>
      </c>
      <c r="AD118" s="5">
        <f t="shared" si="49"/>
        <v>49715874757.486687</v>
      </c>
      <c r="AE118" s="5">
        <f t="shared" si="33"/>
        <v>3615436599.4437962</v>
      </c>
      <c r="AF118" s="5">
        <f t="shared" si="50"/>
        <v>3153726417803.0049</v>
      </c>
      <c r="AG118" s="5">
        <f>AE118/((1+'How much will I make'!$C$5/12)^(Calculations!$B$1*12-Calculations!$A118))</f>
        <v>615020486.33535266</v>
      </c>
      <c r="AH118" s="5">
        <f t="shared" si="51"/>
        <v>381904781540.63232</v>
      </c>
    </row>
    <row r="119" spans="1:34" x14ac:dyDescent="0.25">
      <c r="A119">
        <f t="shared" si="34"/>
        <v>115</v>
      </c>
      <c r="B119">
        <f t="shared" si="55"/>
        <v>3102.6564319570325</v>
      </c>
      <c r="C119" s="5">
        <f t="shared" si="26"/>
        <v>18163.479754729255</v>
      </c>
      <c r="D119" s="5">
        <f t="shared" si="36"/>
        <v>2105595.0079865763</v>
      </c>
      <c r="E119" s="5">
        <f>$C119/((1+'How much will I make'!$C$5/12)^(Calculations!$B$1*12-Calculations!$A119))</f>
        <v>3102.6564319570325</v>
      </c>
      <c r="F119" s="5">
        <f t="shared" si="37"/>
        <v>286356.13869338669</v>
      </c>
      <c r="G119" s="5">
        <f t="shared" si="27"/>
        <v>105556.86942131817</v>
      </c>
      <c r="H119" s="5">
        <f t="shared" si="38"/>
        <v>15648500.451826902</v>
      </c>
      <c r="I119" s="5">
        <f>G119/((1+'How much will I make'!$C$5/12)^(Calculations!$B$1*12-Calculations!$A119))</f>
        <v>18031.054856767078</v>
      </c>
      <c r="J119" s="5">
        <f t="shared" si="39"/>
        <v>2088189.5601303203</v>
      </c>
      <c r="K119" s="5">
        <f t="shared" si="28"/>
        <v>609006.93640439038</v>
      </c>
      <c r="L119" s="5">
        <f t="shared" si="40"/>
        <v>117498814.38295397</v>
      </c>
      <c r="M119" s="5">
        <f>K119/((1+'How much will I make'!$C$5/12)^(Calculations!$B$1*12-Calculations!$A119))</f>
        <v>104029.58650307888</v>
      </c>
      <c r="N119" s="5">
        <f t="shared" si="41"/>
        <v>15389516.724515386</v>
      </c>
      <c r="O119" s="5">
        <f t="shared" si="29"/>
        <v>3488447.1983589977</v>
      </c>
      <c r="P119" s="5">
        <f t="shared" si="42"/>
        <v>890684841.60872328</v>
      </c>
      <c r="Q119" s="5">
        <f>O119/((1+'How much will I make'!$C$5/12)^(Calculations!$B$1*12-Calculations!$A119))</f>
        <v>595890.94621105923</v>
      </c>
      <c r="R119" s="5">
        <f t="shared" si="43"/>
        <v>114579826.06953359</v>
      </c>
      <c r="S119" s="5">
        <f t="shared" si="30"/>
        <v>19840006.714027513</v>
      </c>
      <c r="T119" s="5">
        <f t="shared" si="44"/>
        <v>6808907748.874383</v>
      </c>
      <c r="U119" s="5">
        <f>S119/((1+'How much will I make'!$C$5/12)^(Calculations!$B$1*12-Calculations!$A119))</f>
        <v>3389038.0737931314</v>
      </c>
      <c r="V119" s="5">
        <f t="shared" si="45"/>
        <v>861176267.13594973</v>
      </c>
      <c r="W119" s="5">
        <f t="shared" si="31"/>
        <v>112040871.6318647</v>
      </c>
      <c r="X119" s="5">
        <f t="shared" si="46"/>
        <v>52424452742.28894</v>
      </c>
      <c r="Y119" s="5">
        <f>W119/((1+'How much will I make'!$C$5/12)^(Calculations!$B$1*12-Calculations!$A119))</f>
        <v>19138641.69778182</v>
      </c>
      <c r="Z119" s="5">
        <f t="shared" si="47"/>
        <v>6527051596.0732765</v>
      </c>
      <c r="AA119" s="5">
        <f t="shared" si="32"/>
        <v>628291371.13643146</v>
      </c>
      <c r="AB119" s="5">
        <f t="shared" si="48"/>
        <v>405960440315.21735</v>
      </c>
      <c r="AC119" s="5">
        <f>AA119/((1+'How much will I make'!$C$5/12)^(Calculations!$B$1*12-Calculations!$A119))</f>
        <v>107323722.66343902</v>
      </c>
      <c r="AD119" s="5">
        <f t="shared" si="49"/>
        <v>49823198480.150124</v>
      </c>
      <c r="AE119" s="5">
        <f t="shared" si="33"/>
        <v>3498809612.3649635</v>
      </c>
      <c r="AF119" s="5">
        <f t="shared" si="50"/>
        <v>3157225227415.3696</v>
      </c>
      <c r="AG119" s="5">
        <f>AE119/((1+'How much will I make'!$C$5/12)^(Calculations!$B$1*12-Calculations!$A119))</f>
        <v>597661037.12427425</v>
      </c>
      <c r="AH119" s="5">
        <f t="shared" si="51"/>
        <v>382502442577.75659</v>
      </c>
    </row>
    <row r="120" spans="1:34" x14ac:dyDescent="0.25">
      <c r="A120">
        <f t="shared" si="34"/>
        <v>116</v>
      </c>
      <c r="B120">
        <f t="shared" si="55"/>
        <v>3102.6564319570325</v>
      </c>
      <c r="C120" s="5">
        <f t="shared" si="26"/>
        <v>18088.112618817515</v>
      </c>
      <c r="D120" s="5">
        <f t="shared" si="36"/>
        <v>2123683.1206053938</v>
      </c>
      <c r="E120" s="5">
        <f>$C120/((1+'How much will I make'!$C$5/12)^(Calculations!$B$1*12-Calculations!$A120))</f>
        <v>3102.6564319570325</v>
      </c>
      <c r="F120" s="5">
        <f t="shared" si="37"/>
        <v>289458.79512534372</v>
      </c>
      <c r="G120" s="5">
        <f t="shared" si="27"/>
        <v>104684.49859965438</v>
      </c>
      <c r="H120" s="5">
        <f t="shared" si="38"/>
        <v>15753184.950426556</v>
      </c>
      <c r="I120" s="5">
        <f>G120/((1+'How much will I make'!$C$5/12)^(Calculations!$B$1*12-Calculations!$A120))</f>
        <v>17956.546365623413</v>
      </c>
      <c r="J120" s="5">
        <f t="shared" si="39"/>
        <v>2106146.1064959439</v>
      </c>
      <c r="K120" s="5">
        <f t="shared" si="28"/>
        <v>601488.33225124958</v>
      </c>
      <c r="L120" s="5">
        <f t="shared" si="40"/>
        <v>118100302.71520522</v>
      </c>
      <c r="M120" s="5">
        <f>K120/((1+'How much will I make'!$C$5/12)^(Calculations!$B$1*12-Calculations!$A120))</f>
        <v>103173.37591457616</v>
      </c>
      <c r="N120" s="5">
        <f t="shared" si="41"/>
        <v>15492690.100429961</v>
      </c>
      <c r="O120" s="5">
        <f t="shared" si="29"/>
        <v>3431259.5393695058</v>
      </c>
      <c r="P120" s="5">
        <f t="shared" si="42"/>
        <v>894116101.14809275</v>
      </c>
      <c r="Q120" s="5">
        <f>O120/((1+'How much will I make'!$C$5/12)^(Calculations!$B$1*12-Calculations!$A120))</f>
        <v>588564.41818387411</v>
      </c>
      <c r="R120" s="5">
        <f t="shared" si="43"/>
        <v>115168390.48771746</v>
      </c>
      <c r="S120" s="5">
        <f t="shared" si="30"/>
        <v>19435108.617822871</v>
      </c>
      <c r="T120" s="5">
        <f t="shared" si="44"/>
        <v>6828342857.4922056</v>
      </c>
      <c r="U120" s="5">
        <f>S120/((1+'How much will I make'!$C$5/12)^(Calculations!$B$1*12-Calculations!$A120))</f>
        <v>3333706.8399352846</v>
      </c>
      <c r="V120" s="5">
        <f t="shared" si="45"/>
        <v>864509973.97588503</v>
      </c>
      <c r="W120" s="5">
        <f t="shared" si="31"/>
        <v>109308167.44572166</v>
      </c>
      <c r="X120" s="5">
        <f t="shared" si="46"/>
        <v>52533760909.734665</v>
      </c>
      <c r="Y120" s="5">
        <f>W120/((1+'How much will I make'!$C$5/12)^(Calculations!$B$1*12-Calculations!$A120))</f>
        <v>18749644.915306579</v>
      </c>
      <c r="Z120" s="5">
        <f t="shared" si="47"/>
        <v>6545801240.9885836</v>
      </c>
      <c r="AA120" s="5">
        <f t="shared" si="32"/>
        <v>610485542.8046298</v>
      </c>
      <c r="AB120" s="5">
        <f t="shared" si="48"/>
        <v>406570925858.02197</v>
      </c>
      <c r="AC120" s="5">
        <f>AA120/((1+'How much will I make'!$C$5/12)^(Calculations!$B$1*12-Calculations!$A120))</f>
        <v>104716668.6716146</v>
      </c>
      <c r="AD120" s="5">
        <f t="shared" si="49"/>
        <v>49927915148.821739</v>
      </c>
      <c r="AE120" s="5">
        <f t="shared" si="33"/>
        <v>3385944786.1596427</v>
      </c>
      <c r="AF120" s="5">
        <f t="shared" si="50"/>
        <v>3160611172201.5293</v>
      </c>
      <c r="AG120" s="5">
        <f>AE120/((1+'How much will I make'!$C$5/12)^(Calculations!$B$1*12-Calculations!$A120))</f>
        <v>580791572.36673439</v>
      </c>
      <c r="AH120" s="5">
        <f t="shared" si="51"/>
        <v>383083234150.12335</v>
      </c>
    </row>
    <row r="121" spans="1:34" x14ac:dyDescent="0.25">
      <c r="A121">
        <f t="shared" si="34"/>
        <v>117</v>
      </c>
      <c r="B121">
        <f t="shared" si="55"/>
        <v>3102.6564319570325</v>
      </c>
      <c r="C121" s="5">
        <f t="shared" si="26"/>
        <v>18013.058209610805</v>
      </c>
      <c r="D121" s="5">
        <f t="shared" si="36"/>
        <v>2141696.1788150044</v>
      </c>
      <c r="E121" s="5">
        <f>$C121/((1+'How much will I make'!$C$5/12)^(Calculations!$B$1*12-Calculations!$A121))</f>
        <v>3102.6564319570325</v>
      </c>
      <c r="F121" s="5">
        <f t="shared" si="37"/>
        <v>292561.45155730075</v>
      </c>
      <c r="G121" s="5">
        <f t="shared" si="27"/>
        <v>103819.33745420272</v>
      </c>
      <c r="H121" s="5">
        <f t="shared" si="38"/>
        <v>15857004.28788076</v>
      </c>
      <c r="I121" s="5">
        <f>G121/((1+'How much will I make'!$C$5/12)^(Calculations!$B$1*12-Calculations!$A121))</f>
        <v>17882.345760806791</v>
      </c>
      <c r="J121" s="5">
        <f t="shared" si="39"/>
        <v>2124028.4522567508</v>
      </c>
      <c r="K121" s="5">
        <f t="shared" si="28"/>
        <v>594062.55037160451</v>
      </c>
      <c r="L121" s="5">
        <f t="shared" si="40"/>
        <v>118694365.26557682</v>
      </c>
      <c r="M121" s="5">
        <f>K121/((1+'How much will I make'!$C$5/12)^(Calculations!$B$1*12-Calculations!$A121))</f>
        <v>102324.21232680186</v>
      </c>
      <c r="N121" s="5">
        <f t="shared" si="41"/>
        <v>15595014.312756764</v>
      </c>
      <c r="O121" s="5">
        <f t="shared" si="29"/>
        <v>3375009.3829863993</v>
      </c>
      <c r="P121" s="5">
        <f t="shared" si="42"/>
        <v>897491110.53107917</v>
      </c>
      <c r="Q121" s="5">
        <f>O121/((1+'How much will I make'!$C$5/12)^(Calculations!$B$1*12-Calculations!$A121))</f>
        <v>581327.9704193183</v>
      </c>
      <c r="R121" s="5">
        <f t="shared" si="43"/>
        <v>115749718.45813678</v>
      </c>
      <c r="S121" s="5">
        <f t="shared" si="30"/>
        <v>19038473.748071387</v>
      </c>
      <c r="T121" s="5">
        <f t="shared" si="44"/>
        <v>6847381331.2402773</v>
      </c>
      <c r="U121" s="5">
        <f>S121/((1+'How much will I make'!$C$5/12)^(Calculations!$B$1*12-Calculations!$A121))</f>
        <v>3279278.9731608313</v>
      </c>
      <c r="V121" s="5">
        <f t="shared" si="45"/>
        <v>867789252.9490459</v>
      </c>
      <c r="W121" s="5">
        <f t="shared" si="31"/>
        <v>106642114.58119188</v>
      </c>
      <c r="X121" s="5">
        <f t="shared" si="46"/>
        <v>52640403024.315857</v>
      </c>
      <c r="Y121" s="5">
        <f>W121/((1+'How much will I make'!$C$5/12)^(Calculations!$B$1*12-Calculations!$A121))</f>
        <v>18368554.571499538</v>
      </c>
      <c r="Z121" s="5">
        <f t="shared" si="47"/>
        <v>6564169795.5600834</v>
      </c>
      <c r="AA121" s="5">
        <f t="shared" si="32"/>
        <v>593184333.08951914</v>
      </c>
      <c r="AB121" s="5">
        <f t="shared" si="48"/>
        <v>407164110191.11151</v>
      </c>
      <c r="AC121" s="5">
        <f>AA121/((1+'How much will I make'!$C$5/12)^(Calculations!$B$1*12-Calculations!$A121))</f>
        <v>102172943.92655519</v>
      </c>
      <c r="AD121" s="5">
        <f t="shared" si="49"/>
        <v>50030088092.748291</v>
      </c>
      <c r="AE121" s="5">
        <f t="shared" si="33"/>
        <v>3276720760.7996531</v>
      </c>
      <c r="AF121" s="5">
        <f t="shared" si="50"/>
        <v>3163887892962.3291</v>
      </c>
      <c r="AG121" s="5">
        <f>AE121/((1+'How much will I make'!$C$5/12)^(Calculations!$B$1*12-Calculations!$A121))</f>
        <v>564398261.85638285</v>
      </c>
      <c r="AH121" s="5">
        <f t="shared" si="51"/>
        <v>383647632411.97974</v>
      </c>
    </row>
    <row r="122" spans="1:34" x14ac:dyDescent="0.25">
      <c r="A122">
        <f t="shared" si="34"/>
        <v>118</v>
      </c>
      <c r="B122">
        <f t="shared" si="55"/>
        <v>3102.6564319570325</v>
      </c>
      <c r="C122" s="5">
        <f t="shared" si="26"/>
        <v>17938.31522948794</v>
      </c>
      <c r="D122" s="5">
        <f t="shared" si="36"/>
        <v>2159634.4940444925</v>
      </c>
      <c r="E122" s="5">
        <f>$C122/((1+'How much will I make'!$C$5/12)^(Calculations!$B$1*12-Calculations!$A122))</f>
        <v>3102.656431957033</v>
      </c>
      <c r="F122" s="5">
        <f t="shared" si="37"/>
        <v>295664.10798925778</v>
      </c>
      <c r="G122" s="5">
        <f t="shared" si="27"/>
        <v>102961.32640086222</v>
      </c>
      <c r="H122" s="5">
        <f t="shared" si="38"/>
        <v>15959965.614281623</v>
      </c>
      <c r="I122" s="5">
        <f>G122/((1+'How much will I make'!$C$5/12)^(Calculations!$B$1*12-Calculations!$A122))</f>
        <v>17808.451770059659</v>
      </c>
      <c r="J122" s="5">
        <f t="shared" si="39"/>
        <v>2141836.9040268105</v>
      </c>
      <c r="K122" s="5">
        <f t="shared" si="28"/>
        <v>586728.44481146138</v>
      </c>
      <c r="L122" s="5">
        <f t="shared" si="40"/>
        <v>119281093.71038829</v>
      </c>
      <c r="M122" s="5">
        <f>K122/((1+'How much will I make'!$C$5/12)^(Calculations!$B$1*12-Calculations!$A122))</f>
        <v>101482.03773975001</v>
      </c>
      <c r="N122" s="5">
        <f t="shared" si="41"/>
        <v>15696496.350496514</v>
      </c>
      <c r="O122" s="5">
        <f t="shared" si="29"/>
        <v>3319681.3603144917</v>
      </c>
      <c r="P122" s="5">
        <f t="shared" si="42"/>
        <v>900810791.89139366</v>
      </c>
      <c r="Q122" s="5">
        <f>O122/((1+'How much will I make'!$C$5/12)^(Calculations!$B$1*12-Calculations!$A122))</f>
        <v>574180.4953731792</v>
      </c>
      <c r="R122" s="5">
        <f t="shared" si="43"/>
        <v>116323898.95350996</v>
      </c>
      <c r="S122" s="5">
        <f t="shared" si="30"/>
        <v>18649933.467498507</v>
      </c>
      <c r="T122" s="5">
        <f t="shared" si="44"/>
        <v>6866031264.7077761</v>
      </c>
      <c r="U122" s="5">
        <f>S122/((1+'How much will I make'!$C$5/12)^(Calculations!$B$1*12-Calculations!$A122))</f>
        <v>3225739.724619431</v>
      </c>
      <c r="V122" s="5">
        <f t="shared" si="45"/>
        <v>871014992.67366529</v>
      </c>
      <c r="W122" s="5">
        <f t="shared" si="31"/>
        <v>104041087.39628474</v>
      </c>
      <c r="X122" s="5">
        <f t="shared" si="46"/>
        <v>52744444111.712143</v>
      </c>
      <c r="Y122" s="5">
        <f>W122/((1+'How much will I make'!$C$5/12)^(Calculations!$B$1*12-Calculations!$A122))</f>
        <v>17995209.966387756</v>
      </c>
      <c r="Z122" s="5">
        <f t="shared" si="47"/>
        <v>6582165005.5264711</v>
      </c>
      <c r="AA122" s="5">
        <f t="shared" si="32"/>
        <v>576373441.05864191</v>
      </c>
      <c r="AB122" s="5">
        <f t="shared" si="48"/>
        <v>407740483632.17017</v>
      </c>
      <c r="AC122" s="5">
        <f>AA122/((1+'How much will I make'!$C$5/12)^(Calculations!$B$1*12-Calculations!$A122))</f>
        <v>99691010.065991059</v>
      </c>
      <c r="AD122" s="5">
        <f t="shared" si="49"/>
        <v>50129779102.814285</v>
      </c>
      <c r="AE122" s="5">
        <f t="shared" si="33"/>
        <v>3171020091.0964384</v>
      </c>
      <c r="AF122" s="5">
        <f t="shared" si="50"/>
        <v>3167058913053.4258</v>
      </c>
      <c r="AG122" s="5">
        <f>AE122/((1+'How much will I make'!$C$5/12)^(Calculations!$B$1*12-Calculations!$A122))</f>
        <v>548467665.75559771</v>
      </c>
      <c r="AH122" s="5">
        <f t="shared" si="51"/>
        <v>384196100077.73535</v>
      </c>
    </row>
    <row r="123" spans="1:34" x14ac:dyDescent="0.25">
      <c r="A123">
        <f t="shared" si="34"/>
        <v>119</v>
      </c>
      <c r="B123">
        <f t="shared" si="55"/>
        <v>3102.6564319570325</v>
      </c>
      <c r="C123" s="5">
        <f t="shared" si="26"/>
        <v>17863.882386212052</v>
      </c>
      <c r="D123" s="5">
        <f t="shared" si="36"/>
        <v>2177498.3764307047</v>
      </c>
      <c r="E123" s="5">
        <f>$C123/((1+'How much will I make'!$C$5/12)^(Calculations!$B$1*12-Calculations!$A123))</f>
        <v>3102.6564319570321</v>
      </c>
      <c r="F123" s="5">
        <f t="shared" si="37"/>
        <v>298766.76442121482</v>
      </c>
      <c r="G123" s="5">
        <f t="shared" si="27"/>
        <v>102110.40634796252</v>
      </c>
      <c r="H123" s="5">
        <f t="shared" si="38"/>
        <v>16062076.020629585</v>
      </c>
      <c r="I123" s="5">
        <f>G123/((1+'How much will I make'!$C$5/12)^(Calculations!$B$1*12-Calculations!$A123))</f>
        <v>17734.863126381722</v>
      </c>
      <c r="J123" s="5">
        <f t="shared" si="39"/>
        <v>2159571.7671531923</v>
      </c>
      <c r="K123" s="5">
        <f t="shared" si="28"/>
        <v>579484.88376440632</v>
      </c>
      <c r="L123" s="5">
        <f t="shared" si="40"/>
        <v>119860578.59415269</v>
      </c>
      <c r="M123" s="5">
        <f>K123/((1+'How much will I make'!$C$5/12)^(Calculations!$B$1*12-Calculations!$A123))</f>
        <v>100646.79463078089</v>
      </c>
      <c r="N123" s="5">
        <f t="shared" si="41"/>
        <v>15797143.145127295</v>
      </c>
      <c r="O123" s="5">
        <f t="shared" si="29"/>
        <v>3265260.3544076975</v>
      </c>
      <c r="P123" s="5">
        <f t="shared" si="42"/>
        <v>904076052.24580133</v>
      </c>
      <c r="Q123" s="5">
        <f>O123/((1+'How much will I make'!$C$5/12)^(Calculations!$B$1*12-Calculations!$A123))</f>
        <v>567120.8991185911</v>
      </c>
      <c r="R123" s="5">
        <f t="shared" si="43"/>
        <v>116891019.85262854</v>
      </c>
      <c r="S123" s="5">
        <f t="shared" si="30"/>
        <v>18269322.580406699</v>
      </c>
      <c r="T123" s="5">
        <f t="shared" si="44"/>
        <v>6884300587.2881832</v>
      </c>
      <c r="U123" s="5">
        <f>S123/((1+'How much will I make'!$C$5/12)^(Calculations!$B$1*12-Calculations!$A123))</f>
        <v>3173074.5862582973</v>
      </c>
      <c r="V123" s="5">
        <f t="shared" si="45"/>
        <v>874188067.25992358</v>
      </c>
      <c r="W123" s="5">
        <f t="shared" si="31"/>
        <v>101503499.89881441</v>
      </c>
      <c r="X123" s="5">
        <f t="shared" si="46"/>
        <v>52845947611.610954</v>
      </c>
      <c r="Y123" s="5">
        <f>W123/((1+'How much will I make'!$C$5/12)^(Calculations!$B$1*12-Calculations!$A123))</f>
        <v>17629453.666257929</v>
      </c>
      <c r="Z123" s="5">
        <f t="shared" si="47"/>
        <v>6599794459.192729</v>
      </c>
      <c r="AA123" s="5">
        <f t="shared" si="32"/>
        <v>560038971.06912589</v>
      </c>
      <c r="AB123" s="5">
        <f t="shared" si="48"/>
        <v>408300522603.23932</v>
      </c>
      <c r="AC123" s="5">
        <f>AA123/((1+'How much will I make'!$C$5/12)^(Calculations!$B$1*12-Calculations!$A123))</f>
        <v>97269366.096776739</v>
      </c>
      <c r="AD123" s="5">
        <f t="shared" si="49"/>
        <v>50227048468.911064</v>
      </c>
      <c r="AE123" s="5">
        <f t="shared" si="33"/>
        <v>3068729120.4159074</v>
      </c>
      <c r="AF123" s="5">
        <f t="shared" si="50"/>
        <v>3170127642173.8418</v>
      </c>
      <c r="AG123" s="5">
        <f>AE123/((1+'How much will I make'!$C$5/12)^(Calculations!$B$1*12-Calculations!$A123))</f>
        <v>532986723.57701224</v>
      </c>
      <c r="AH123" s="5">
        <f t="shared" si="51"/>
        <v>384729086801.31238</v>
      </c>
    </row>
    <row r="124" spans="1:34" x14ac:dyDescent="0.25">
      <c r="A124">
        <f t="shared" si="34"/>
        <v>120</v>
      </c>
      <c r="B124">
        <f t="shared" si="55"/>
        <v>3102.6564319570325</v>
      </c>
      <c r="C124" s="5">
        <f t="shared" si="26"/>
        <v>17789.758392908268</v>
      </c>
      <c r="D124" s="5">
        <f t="shared" si="36"/>
        <v>2195288.1348236129</v>
      </c>
      <c r="E124" s="5">
        <f>$C124/((1+'How much will I make'!$C$5/12)^(Calculations!$B$1*12-Calculations!$A124))</f>
        <v>3102.6564319570325</v>
      </c>
      <c r="F124" s="5">
        <f t="shared" si="37"/>
        <v>301869.42085317185</v>
      </c>
      <c r="G124" s="5">
        <f t="shared" si="27"/>
        <v>101266.51869219422</v>
      </c>
      <c r="H124" s="5">
        <f t="shared" si="38"/>
        <v>16163342.539321778</v>
      </c>
      <c r="I124" s="5">
        <f>G124/((1+'How much will I make'!$C$5/12)^(Calculations!$B$1*12-Calculations!$A124))</f>
        <v>17661.578568008244</v>
      </c>
      <c r="J124" s="5">
        <f t="shared" si="39"/>
        <v>2177233.3457212006</v>
      </c>
      <c r="K124" s="5">
        <f t="shared" si="28"/>
        <v>572330.74939694442</v>
      </c>
      <c r="L124" s="5">
        <f t="shared" si="40"/>
        <v>120432909.34354964</v>
      </c>
      <c r="M124" s="5">
        <f>K124/((1+'How much will I make'!$C$5/12)^(Calculations!$B$1*12-Calculations!$A124))</f>
        <v>99818.425950692152</v>
      </c>
      <c r="N124" s="5">
        <f t="shared" si="41"/>
        <v>15896961.571077988</v>
      </c>
      <c r="O124" s="5">
        <f t="shared" si="29"/>
        <v>3211731.496138718</v>
      </c>
      <c r="P124" s="5">
        <f t="shared" si="42"/>
        <v>907287783.74194002</v>
      </c>
      <c r="Q124" s="5">
        <f>O124/((1+'How much will I make'!$C$5/12)^(Calculations!$B$1*12-Calculations!$A124))</f>
        <v>560148.10117860825</v>
      </c>
      <c r="R124" s="5">
        <f t="shared" si="43"/>
        <v>117451167.95380715</v>
      </c>
      <c r="S124" s="5">
        <f t="shared" si="30"/>
        <v>17896479.262439217</v>
      </c>
      <c r="T124" s="5">
        <f t="shared" si="44"/>
        <v>6902197066.550622</v>
      </c>
      <c r="U124" s="5">
        <f>S124/((1+'How much will I make'!$C$5/12)^(Calculations!$B$1*12-Calculations!$A124))</f>
        <v>3121269.2868908155</v>
      </c>
      <c r="V124" s="5">
        <f t="shared" si="45"/>
        <v>877309336.54681444</v>
      </c>
      <c r="W124" s="5">
        <f t="shared" si="31"/>
        <v>99027804.779331148</v>
      </c>
      <c r="X124" s="5">
        <f t="shared" si="46"/>
        <v>52944975416.390282</v>
      </c>
      <c r="Y124" s="5">
        <f>W124/((1+'How much will I make'!$C$5/12)^(Calculations!$B$1*12-Calculations!$A124))</f>
        <v>17271131.43726895</v>
      </c>
      <c r="Z124" s="5">
        <f t="shared" si="47"/>
        <v>6617065590.6299982</v>
      </c>
      <c r="AA124" s="5">
        <f t="shared" si="32"/>
        <v>544167421.28174186</v>
      </c>
      <c r="AB124" s="5">
        <f t="shared" si="48"/>
        <v>408844690024.52106</v>
      </c>
      <c r="AC124" s="5">
        <f>AA124/((1+'How much will I make'!$C$5/12)^(Calculations!$B$1*12-Calculations!$A124))</f>
        <v>94906547.487138465</v>
      </c>
      <c r="AD124" s="5">
        <f t="shared" si="49"/>
        <v>50321955016.398201</v>
      </c>
      <c r="AE124" s="5">
        <f t="shared" si="33"/>
        <v>2969737858.4670076</v>
      </c>
      <c r="AF124" s="5">
        <f t="shared" si="50"/>
        <v>3173097380032.3086</v>
      </c>
      <c r="AG124" s="5">
        <f>AE124/((1+'How much will I make'!$C$5/12)^(Calculations!$B$1*12-Calculations!$A124))</f>
        <v>517942743.47604829</v>
      </c>
      <c r="AH124" s="5">
        <f t="shared" si="51"/>
        <v>385247029544.78845</v>
      </c>
    </row>
    <row r="125" spans="1:34" x14ac:dyDescent="0.25">
      <c r="A125">
        <f t="shared" si="34"/>
        <v>121</v>
      </c>
      <c r="B125">
        <f>B124*(1+'How much will I make'!$C$4)</f>
        <v>3257.7892535548845</v>
      </c>
      <c r="C125" s="5">
        <f t="shared" si="26"/>
        <v>18601.739066443504</v>
      </c>
      <c r="D125" s="5">
        <f t="shared" si="36"/>
        <v>2213889.8738900563</v>
      </c>
      <c r="E125" s="5">
        <f>$C125/((1+'How much will I make'!$C$5/12)^(Calculations!$B$1*12-Calculations!$A125))</f>
        <v>3257.7892535548845</v>
      </c>
      <c r="F125" s="5">
        <f t="shared" si="37"/>
        <v>305127.21010672674</v>
      </c>
      <c r="G125" s="5">
        <f t="shared" si="27"/>
        <v>105451.08558030144</v>
      </c>
      <c r="H125" s="5">
        <f t="shared" si="38"/>
        <v>16268793.624902079</v>
      </c>
      <c r="I125" s="5">
        <f>G125/((1+'How much will I make'!$C$5/12)^(Calculations!$B$1*12-Calculations!$A125))</f>
        <v>18468.026680307794</v>
      </c>
      <c r="J125" s="5">
        <f t="shared" si="39"/>
        <v>2195701.3724015085</v>
      </c>
      <c r="K125" s="5">
        <f t="shared" si="28"/>
        <v>593528.18455979426</v>
      </c>
      <c r="L125" s="5">
        <f t="shared" si="40"/>
        <v>121026437.52810943</v>
      </c>
      <c r="M125" s="5">
        <f>K125/((1+'How much will I make'!$C$5/12)^(Calculations!$B$1*12-Calculations!$A125))</f>
        <v>103946.71887581336</v>
      </c>
      <c r="N125" s="5">
        <f t="shared" si="41"/>
        <v>16000908.289953802</v>
      </c>
      <c r="O125" s="5">
        <f t="shared" si="29"/>
        <v>3317034.1681432668</v>
      </c>
      <c r="P125" s="5">
        <f t="shared" si="42"/>
        <v>910604817.91008329</v>
      </c>
      <c r="Q125" s="5">
        <f>O125/((1+'How much will I make'!$C$5/12)^(Calculations!$B$1*12-Calculations!$A125))</f>
        <v>580924.08607888047</v>
      </c>
      <c r="R125" s="5">
        <f t="shared" si="43"/>
        <v>118032092.03988603</v>
      </c>
      <c r="S125" s="5">
        <f t="shared" si="30"/>
        <v>18407807.241366055</v>
      </c>
      <c r="T125" s="5">
        <f t="shared" si="44"/>
        <v>6920604873.7919884</v>
      </c>
      <c r="U125" s="5">
        <f>S125/((1+'How much will I make'!$C$5/12)^(Calculations!$B$1*12-Calculations!$A125))</f>
        <v>3223825.2777457992</v>
      </c>
      <c r="V125" s="5">
        <f t="shared" si="45"/>
        <v>880533161.82456028</v>
      </c>
      <c r="W125" s="5">
        <f t="shared" si="31"/>
        <v>101443117.09102215</v>
      </c>
      <c r="X125" s="5">
        <f t="shared" si="46"/>
        <v>53046418533.4813</v>
      </c>
      <c r="Y125" s="5">
        <f>W125/((1+'How much will I make'!$C$5/12)^(Calculations!$B$1*12-Calculations!$A125))</f>
        <v>17766096.789434582</v>
      </c>
      <c r="Z125" s="5">
        <f t="shared" si="47"/>
        <v>6634831687.4194326</v>
      </c>
      <c r="AA125" s="5">
        <f t="shared" si="32"/>
        <v>555182956.12550199</v>
      </c>
      <c r="AB125" s="5">
        <f t="shared" si="48"/>
        <v>409399872980.64655</v>
      </c>
      <c r="AC125" s="5">
        <f>AA125/((1+'How much will I make'!$C$5/12)^(Calculations!$B$1*12-Calculations!$A125))</f>
        <v>97231181.545021832</v>
      </c>
      <c r="AD125" s="5">
        <f t="shared" si="49"/>
        <v>50419186197.943222</v>
      </c>
      <c r="AE125" s="5">
        <f t="shared" si="33"/>
        <v>3017636856.1842165</v>
      </c>
      <c r="AF125" s="5">
        <f t="shared" si="50"/>
        <v>3176115016888.4927</v>
      </c>
      <c r="AG125" s="5">
        <f>AE125/((1+'How much will I make'!$C$5/12)^(Calculations!$B$1*12-Calculations!$A125))</f>
        <v>528489561.43795955</v>
      </c>
      <c r="AH125" s="5">
        <f t="shared" si="51"/>
        <v>385775519106.22644</v>
      </c>
    </row>
    <row r="126" spans="1:34" x14ac:dyDescent="0.25">
      <c r="A126">
        <f t="shared" si="34"/>
        <v>122</v>
      </c>
      <c r="B126">
        <f>B125</f>
        <v>3257.7892535548845</v>
      </c>
      <c r="C126" s="5">
        <f t="shared" si="26"/>
        <v>18524.553427163653</v>
      </c>
      <c r="D126" s="5">
        <f t="shared" si="36"/>
        <v>2232414.4273172198</v>
      </c>
      <c r="E126" s="5">
        <f>$C126/((1+'How much will I make'!$C$5/12)^(Calculations!$B$1*12-Calculations!$A126))</f>
        <v>3257.7892535548845</v>
      </c>
      <c r="F126" s="5">
        <f t="shared" si="37"/>
        <v>308384.99936028162</v>
      </c>
      <c r="G126" s="5">
        <f t="shared" si="27"/>
        <v>104579.58900525764</v>
      </c>
      <c r="H126" s="5">
        <f t="shared" si="38"/>
        <v>16373373.213907337</v>
      </c>
      <c r="I126" s="5">
        <f>G126/((1+'How much will I make'!$C$5/12)^(Calculations!$B$1*12-Calculations!$A126))</f>
        <v>18391.712520471818</v>
      </c>
      <c r="J126" s="5">
        <f t="shared" si="39"/>
        <v>2214093.0849219803</v>
      </c>
      <c r="K126" s="5">
        <f t="shared" si="28"/>
        <v>586200.67610843887</v>
      </c>
      <c r="L126" s="5">
        <f t="shared" si="40"/>
        <v>121612638.20421787</v>
      </c>
      <c r="M126" s="5">
        <f>K126/((1+'How much will I make'!$C$5/12)^(Calculations!$B$1*12-Calculations!$A126))</f>
        <v>103091.19032539518</v>
      </c>
      <c r="N126" s="5">
        <f t="shared" si="41"/>
        <v>16103999.480279196</v>
      </c>
      <c r="O126" s="5">
        <f t="shared" si="29"/>
        <v>3262656.5588294431</v>
      </c>
      <c r="P126" s="5">
        <f t="shared" si="42"/>
        <v>913867474.46891272</v>
      </c>
      <c r="Q126" s="5">
        <f>O126/((1+'How much will I make'!$C$5/12)^(Calculations!$B$1*12-Calculations!$A126))</f>
        <v>573781.57682381244</v>
      </c>
      <c r="R126" s="5">
        <f t="shared" si="43"/>
        <v>118605873.61670984</v>
      </c>
      <c r="S126" s="5">
        <f t="shared" si="30"/>
        <v>18032137.705827974</v>
      </c>
      <c r="T126" s="5">
        <f t="shared" si="44"/>
        <v>6938637011.4978161</v>
      </c>
      <c r="U126" s="5">
        <f>S126/((1+'How much will I make'!$C$5/12)^(Calculations!$B$1*12-Calculations!$A126))</f>
        <v>3171191.3956601545</v>
      </c>
      <c r="V126" s="5">
        <f t="shared" si="45"/>
        <v>883704353.22022045</v>
      </c>
      <c r="W126" s="5">
        <f t="shared" si="31"/>
        <v>98968894.722948447</v>
      </c>
      <c r="X126" s="5">
        <f t="shared" si="46"/>
        <v>53145387428.204247</v>
      </c>
      <c r="Y126" s="5">
        <f>W126/((1+'How much will I make'!$C$5/12)^(Calculations!$B$1*12-Calculations!$A126))</f>
        <v>17404997.261194047</v>
      </c>
      <c r="Z126" s="5">
        <f t="shared" si="47"/>
        <v>6652236684.6806269</v>
      </c>
      <c r="AA126" s="5">
        <f t="shared" si="32"/>
        <v>539449026.19481969</v>
      </c>
      <c r="AB126" s="5">
        <f t="shared" si="48"/>
        <v>409939322006.84137</v>
      </c>
      <c r="AC126" s="5">
        <f>AA126/((1+'How much will I make'!$C$5/12)^(Calculations!$B$1*12-Calculations!$A126))</f>
        <v>94869290.49534519</v>
      </c>
      <c r="AD126" s="5">
        <f t="shared" si="49"/>
        <v>50514055488.438568</v>
      </c>
      <c r="AE126" s="5">
        <f t="shared" si="33"/>
        <v>2920293731.7911773</v>
      </c>
      <c r="AF126" s="5">
        <f t="shared" si="50"/>
        <v>3179035310620.2837</v>
      </c>
      <c r="AG126" s="5">
        <f>AE126/((1+'How much will I make'!$C$5/12)^(Calculations!$B$1*12-Calculations!$A126))</f>
        <v>513572517.36511397</v>
      </c>
      <c r="AH126" s="5">
        <f t="shared" si="51"/>
        <v>386289091623.59155</v>
      </c>
    </row>
    <row r="127" spans="1:34" x14ac:dyDescent="0.25">
      <c r="A127">
        <f t="shared" si="34"/>
        <v>123</v>
      </c>
      <c r="B127">
        <f>B126</f>
        <v>3257.7892535548845</v>
      </c>
      <c r="C127" s="5">
        <f t="shared" si="26"/>
        <v>18447.688060245964</v>
      </c>
      <c r="D127" s="5">
        <f t="shared" si="36"/>
        <v>2250862.1153774657</v>
      </c>
      <c r="E127" s="5">
        <f>$C127/((1+'How much will I make'!$C$5/12)^(Calculations!$B$1*12-Calculations!$A127))</f>
        <v>3257.7892535548849</v>
      </c>
      <c r="F127" s="5">
        <f t="shared" si="37"/>
        <v>311642.78861383651</v>
      </c>
      <c r="G127" s="5">
        <f t="shared" si="27"/>
        <v>103715.29488124726</v>
      </c>
      <c r="H127" s="5">
        <f t="shared" si="38"/>
        <v>16477088.508788584</v>
      </c>
      <c r="I127" s="5">
        <f>G127/((1+'How much will I make'!$C$5/12)^(Calculations!$B$1*12-Calculations!$A127))</f>
        <v>18315.713708403753</v>
      </c>
      <c r="J127" s="5">
        <f t="shared" si="39"/>
        <v>2232408.7986303838</v>
      </c>
      <c r="K127" s="5">
        <f t="shared" si="28"/>
        <v>578963.6307243841</v>
      </c>
      <c r="L127" s="5">
        <f t="shared" si="40"/>
        <v>122191601.83494225</v>
      </c>
      <c r="M127" s="5">
        <f>K127/((1+'How much will I make'!$C$5/12)^(Calculations!$B$1*12-Calculations!$A127))</f>
        <v>102242.7031622232</v>
      </c>
      <c r="N127" s="5">
        <f t="shared" si="41"/>
        <v>16206242.183441419</v>
      </c>
      <c r="O127" s="5">
        <f t="shared" si="29"/>
        <v>3209170.3857338787</v>
      </c>
      <c r="P127" s="5">
        <f t="shared" si="42"/>
        <v>917076644.85464656</v>
      </c>
      <c r="Q127" s="5">
        <f>O127/((1+'How much will I make'!$C$5/12)^(Calculations!$B$1*12-Calculations!$A127))</f>
        <v>566726.88530548685</v>
      </c>
      <c r="R127" s="5">
        <f t="shared" si="43"/>
        <v>119172600.50201534</v>
      </c>
      <c r="S127" s="5">
        <f t="shared" si="30"/>
        <v>17664134.895504959</v>
      </c>
      <c r="T127" s="5">
        <f t="shared" si="44"/>
        <v>6956301146.393321</v>
      </c>
      <c r="U127" s="5">
        <f>S127/((1+'How much will I make'!$C$5/12)^(Calculations!$B$1*12-Calculations!$A127))</f>
        <v>3119416.8422616222</v>
      </c>
      <c r="V127" s="5">
        <f t="shared" si="45"/>
        <v>886823770.06248212</v>
      </c>
      <c r="W127" s="5">
        <f t="shared" si="31"/>
        <v>96555019.241900936</v>
      </c>
      <c r="X127" s="5">
        <f t="shared" si="46"/>
        <v>53241942447.446144</v>
      </c>
      <c r="Y127" s="5">
        <f>W127/((1+'How much will I make'!$C$5/12)^(Calculations!$B$1*12-Calculations!$A127))</f>
        <v>17051237.154259209</v>
      </c>
      <c r="Z127" s="5">
        <f t="shared" si="47"/>
        <v>6669287921.8348866</v>
      </c>
      <c r="AA127" s="5">
        <f t="shared" si="32"/>
        <v>524160997.11237544</v>
      </c>
      <c r="AB127" s="5">
        <f t="shared" si="48"/>
        <v>410463483003.95374</v>
      </c>
      <c r="AC127" s="5">
        <f>AA127/((1+'How much will I make'!$C$5/12)^(Calculations!$B$1*12-Calculations!$A127))</f>
        <v>92564773.317320615</v>
      </c>
      <c r="AD127" s="5">
        <f t="shared" si="49"/>
        <v>50606620261.75589</v>
      </c>
      <c r="AE127" s="5">
        <f t="shared" si="33"/>
        <v>2826090708.1850104</v>
      </c>
      <c r="AF127" s="5">
        <f t="shared" si="50"/>
        <v>3181861401328.4687</v>
      </c>
      <c r="AG127" s="5">
        <f>AE127/((1+'How much will I make'!$C$5/12)^(Calculations!$B$1*12-Calculations!$A127))</f>
        <v>499076518.89109868</v>
      </c>
      <c r="AH127" s="5">
        <f t="shared" si="51"/>
        <v>386788168142.48267</v>
      </c>
    </row>
    <row r="128" spans="1:34" x14ac:dyDescent="0.25">
      <c r="A128">
        <f t="shared" si="34"/>
        <v>124</v>
      </c>
      <c r="B128">
        <f>B127</f>
        <v>3257.7892535548845</v>
      </c>
      <c r="C128" s="5">
        <f t="shared" si="26"/>
        <v>18371.141636759468</v>
      </c>
      <c r="D128" s="5">
        <f t="shared" si="36"/>
        <v>2269233.2570142252</v>
      </c>
      <c r="E128" s="5">
        <f>$C128/((1+'How much will I make'!$C$5/12)^(Calculations!$B$1*12-Calculations!$A128))</f>
        <v>3257.7892535548849</v>
      </c>
      <c r="F128" s="5">
        <f t="shared" si="37"/>
        <v>314900.5778673914</v>
      </c>
      <c r="G128" s="5">
        <f t="shared" si="27"/>
        <v>102858.14368388159</v>
      </c>
      <c r="H128" s="5">
        <f t="shared" si="38"/>
        <v>16579946.652472466</v>
      </c>
      <c r="I128" s="5">
        <f>G128/((1+'How much will I make'!$C$5/12)^(Calculations!$B$1*12-Calculations!$A128))</f>
        <v>18240.028941013654</v>
      </c>
      <c r="J128" s="5">
        <f t="shared" si="39"/>
        <v>2250648.8275713976</v>
      </c>
      <c r="K128" s="5">
        <f t="shared" si="28"/>
        <v>571815.93157963862</v>
      </c>
      <c r="L128" s="5">
        <f t="shared" si="40"/>
        <v>122763417.76652189</v>
      </c>
      <c r="M128" s="5">
        <f>K128/((1+'How much will I make'!$C$5/12)^(Calculations!$B$1*12-Calculations!$A128))</f>
        <v>101401.19943249295</v>
      </c>
      <c r="N128" s="5">
        <f t="shared" si="41"/>
        <v>16307643.382873911</v>
      </c>
      <c r="O128" s="5">
        <f t="shared" si="29"/>
        <v>3156561.0351480772</v>
      </c>
      <c r="P128" s="5">
        <f t="shared" si="42"/>
        <v>920233205.88979459</v>
      </c>
      <c r="Q128" s="5">
        <f>O128/((1+'How much will I make'!$C$5/12)^(Calculations!$B$1*12-Calculations!$A128))</f>
        <v>559758.93179763248</v>
      </c>
      <c r="R128" s="5">
        <f t="shared" si="43"/>
        <v>119732359.43381298</v>
      </c>
      <c r="S128" s="5">
        <f t="shared" si="30"/>
        <v>17303642.346617103</v>
      </c>
      <c r="T128" s="5">
        <f t="shared" si="44"/>
        <v>6973604788.7399378</v>
      </c>
      <c r="U128" s="5">
        <f>S128/((1+'How much will I make'!$C$5/12)^(Calculations!$B$1*12-Calculations!$A128))</f>
        <v>3068487.5876940847</v>
      </c>
      <c r="V128" s="5">
        <f t="shared" si="45"/>
        <v>889892257.65017617</v>
      </c>
      <c r="W128" s="5">
        <f t="shared" si="31"/>
        <v>94200018.772586271</v>
      </c>
      <c r="X128" s="5">
        <f t="shared" si="46"/>
        <v>53336142466.218727</v>
      </c>
      <c r="Y128" s="5">
        <f>W128/((1+'How much will I make'!$C$5/12)^(Calculations!$B$1*12-Calculations!$A128))</f>
        <v>16704667.293400278</v>
      </c>
      <c r="Z128" s="5">
        <f t="shared" si="47"/>
        <v>6685992589.1282864</v>
      </c>
      <c r="AA128" s="5">
        <f t="shared" si="32"/>
        <v>509306232.01202482</v>
      </c>
      <c r="AB128" s="5">
        <f t="shared" si="48"/>
        <v>410972789235.96576</v>
      </c>
      <c r="AC128" s="5">
        <f>AA128/((1+'How much will I make'!$C$5/12)^(Calculations!$B$1*12-Calculations!$A128))</f>
        <v>90316236.313661009</v>
      </c>
      <c r="AD128" s="5">
        <f t="shared" si="49"/>
        <v>50696936498.06955</v>
      </c>
      <c r="AE128" s="5">
        <f t="shared" si="33"/>
        <v>2734926491.791945</v>
      </c>
      <c r="AF128" s="5">
        <f t="shared" si="50"/>
        <v>3184596327820.2607</v>
      </c>
      <c r="AG128" s="5">
        <f>AE128/((1+'How much will I make'!$C$5/12)^(Calculations!$B$1*12-Calculations!$A128))</f>
        <v>484989681.66433364</v>
      </c>
      <c r="AH128" s="5">
        <f t="shared" si="51"/>
        <v>387273157824.14697</v>
      </c>
    </row>
    <row r="129" spans="1:34" x14ac:dyDescent="0.25">
      <c r="A129">
        <f t="shared" si="34"/>
        <v>125</v>
      </c>
      <c r="B129">
        <f t="shared" ref="B129:B136" si="56">B128</f>
        <v>3257.7892535548845</v>
      </c>
      <c r="C129" s="5">
        <f t="shared" si="26"/>
        <v>18294.912833287439</v>
      </c>
      <c r="D129" s="5">
        <f t="shared" si="36"/>
        <v>2287528.1698475126</v>
      </c>
      <c r="E129" s="5">
        <f>$C129/((1+'How much will I make'!$C$5/12)^(Calculations!$B$1*12-Calculations!$A129))</f>
        <v>3257.7892535548845</v>
      </c>
      <c r="F129" s="5">
        <f t="shared" si="37"/>
        <v>318158.36712094629</v>
      </c>
      <c r="G129" s="5">
        <f t="shared" si="27"/>
        <v>102008.07638070901</v>
      </c>
      <c r="H129" s="5">
        <f t="shared" si="38"/>
        <v>16681954.728853175</v>
      </c>
      <c r="I129" s="5">
        <f>G129/((1+'How much will I make'!$C$5/12)^(Calculations!$B$1*12-Calculations!$A129))</f>
        <v>18164.656920596241</v>
      </c>
      <c r="J129" s="5">
        <f t="shared" si="39"/>
        <v>2268813.4844919937</v>
      </c>
      <c r="K129" s="5">
        <f t="shared" si="28"/>
        <v>564756.47563421086</v>
      </c>
      <c r="L129" s="5">
        <f t="shared" si="40"/>
        <v>123328174.2421561</v>
      </c>
      <c r="M129" s="5">
        <f>K129/((1+'How much will I make'!$C$5/12)^(Calculations!$B$1*12-Calculations!$A129))</f>
        <v>100566.62165938599</v>
      </c>
      <c r="N129" s="5">
        <f t="shared" si="41"/>
        <v>16408210.004533298</v>
      </c>
      <c r="O129" s="5">
        <f t="shared" si="29"/>
        <v>3104814.1329325349</v>
      </c>
      <c r="P129" s="5">
        <f t="shared" si="42"/>
        <v>923338020.02272713</v>
      </c>
      <c r="Q129" s="5">
        <f>O129/((1+'How much will I make'!$C$5/12)^(Calculations!$B$1*12-Calculations!$A129))</f>
        <v>552876.64984930085</v>
      </c>
      <c r="R129" s="5">
        <f t="shared" si="43"/>
        <v>120285236.08366227</v>
      </c>
      <c r="S129" s="5">
        <f t="shared" si="30"/>
        <v>16950506.788522881</v>
      </c>
      <c r="T129" s="5">
        <f t="shared" si="44"/>
        <v>6990555295.5284605</v>
      </c>
      <c r="U129" s="5">
        <f>S129/((1+'How much will I make'!$C$5/12)^(Calculations!$B$1*12-Calculations!$A129))</f>
        <v>3018389.8311603046</v>
      </c>
      <c r="V129" s="5">
        <f t="shared" si="45"/>
        <v>892910647.48133647</v>
      </c>
      <c r="W129" s="5">
        <f t="shared" si="31"/>
        <v>91902457.339108586</v>
      </c>
      <c r="X129" s="5">
        <f t="shared" si="46"/>
        <v>53428044923.557838</v>
      </c>
      <c r="Y129" s="5">
        <f>W129/((1+'How much will I make'!$C$5/12)^(Calculations!$B$1*12-Calculations!$A129))</f>
        <v>16365141.535404341</v>
      </c>
      <c r="Z129" s="5">
        <f t="shared" si="47"/>
        <v>6702357730.6636906</v>
      </c>
      <c r="AA129" s="5">
        <f t="shared" si="32"/>
        <v>494872452.15743315</v>
      </c>
      <c r="AB129" s="5">
        <f t="shared" si="48"/>
        <v>411467661688.12317</v>
      </c>
      <c r="AC129" s="5">
        <f>AA129/((1+'How much will I make'!$C$5/12)^(Calculations!$B$1*12-Calculations!$A129))</f>
        <v>88122319.642074123</v>
      </c>
      <c r="AD129" s="5">
        <f t="shared" si="49"/>
        <v>50785058817.711624</v>
      </c>
      <c r="AE129" s="5">
        <f t="shared" si="33"/>
        <v>2646703056.5728498</v>
      </c>
      <c r="AF129" s="5">
        <f t="shared" si="50"/>
        <v>3187243030876.8335</v>
      </c>
      <c r="AG129" s="5">
        <f>AE129/((1+'How much will I make'!$C$5/12)^(Calculations!$B$1*12-Calculations!$A129))</f>
        <v>471300456.77864671</v>
      </c>
      <c r="AH129" s="5">
        <f t="shared" si="51"/>
        <v>387744458280.9256</v>
      </c>
    </row>
    <row r="130" spans="1:34" x14ac:dyDescent="0.25">
      <c r="A130">
        <f t="shared" si="34"/>
        <v>126</v>
      </c>
      <c r="B130">
        <f t="shared" si="56"/>
        <v>3257.7892535548845</v>
      </c>
      <c r="C130" s="5">
        <f t="shared" si="26"/>
        <v>18219.000331904492</v>
      </c>
      <c r="D130" s="5">
        <f t="shared" si="36"/>
        <v>2305747.1701794169</v>
      </c>
      <c r="E130" s="5">
        <f>$C130/((1+'How much will I make'!$C$5/12)^(Calculations!$B$1*12-Calculations!$A130))</f>
        <v>3257.7892535548845</v>
      </c>
      <c r="F130" s="5">
        <f t="shared" si="37"/>
        <v>321416.15637450118</v>
      </c>
      <c r="G130" s="5">
        <f t="shared" si="27"/>
        <v>101165.03442714944</v>
      </c>
      <c r="H130" s="5">
        <f t="shared" si="38"/>
        <v>16783119.763280325</v>
      </c>
      <c r="I130" s="5">
        <f>G130/((1+'How much will I make'!$C$5/12)^(Calculations!$B$1*12-Calculations!$A130))</f>
        <v>18089.596354808666</v>
      </c>
      <c r="J130" s="5">
        <f t="shared" si="39"/>
        <v>2286903.0808468023</v>
      </c>
      <c r="K130" s="5">
        <f t="shared" si="28"/>
        <v>557784.17346588743</v>
      </c>
      <c r="L130" s="5">
        <f t="shared" si="40"/>
        <v>123885958.415622</v>
      </c>
      <c r="M130" s="5">
        <f>K130/((1+'How much will I make'!$C$5/12)^(Calculations!$B$1*12-Calculations!$A130))</f>
        <v>99738.912839144206</v>
      </c>
      <c r="N130" s="5">
        <f t="shared" si="41"/>
        <v>16507948.917372443</v>
      </c>
      <c r="O130" s="5">
        <f t="shared" si="29"/>
        <v>3053915.5405893801</v>
      </c>
      <c r="P130" s="5">
        <f t="shared" si="42"/>
        <v>926391935.56331646</v>
      </c>
      <c r="Q130" s="5">
        <f>O130/((1+'How much will I make'!$C$5/12)^(Calculations!$B$1*12-Calculations!$A130))</f>
        <v>546078.98612164601</v>
      </c>
      <c r="R130" s="5">
        <f t="shared" si="43"/>
        <v>120831315.06978391</v>
      </c>
      <c r="S130" s="5">
        <f t="shared" si="30"/>
        <v>16604578.078553027</v>
      </c>
      <c r="T130" s="5">
        <f t="shared" si="44"/>
        <v>7007159873.6070137</v>
      </c>
      <c r="U130" s="5">
        <f>S130/((1+'How much will I make'!$C$5/12)^(Calculations!$B$1*12-Calculations!$A130))</f>
        <v>2969109.9971821788</v>
      </c>
      <c r="V130" s="5">
        <f t="shared" si="45"/>
        <v>895879757.47851861</v>
      </c>
      <c r="W130" s="5">
        <f t="shared" si="31"/>
        <v>89660933.989374205</v>
      </c>
      <c r="X130" s="5">
        <f t="shared" si="46"/>
        <v>53517705857.547211</v>
      </c>
      <c r="Y130" s="5">
        <f>W130/((1+'How much will I make'!$C$5/12)^(Calculations!$B$1*12-Calculations!$A130))</f>
        <v>16032516.707448972</v>
      </c>
      <c r="Z130" s="5">
        <f t="shared" si="47"/>
        <v>6718390247.3711395</v>
      </c>
      <c r="AA130" s="5">
        <f t="shared" si="32"/>
        <v>480847726.79264766</v>
      </c>
      <c r="AB130" s="5">
        <f t="shared" si="48"/>
        <v>411948509414.91583</v>
      </c>
      <c r="AC130" s="5">
        <f>AA130/((1+'How much will I make'!$C$5/12)^(Calculations!$B$1*12-Calculations!$A130))</f>
        <v>85981696.492873996</v>
      </c>
      <c r="AD130" s="5">
        <f t="shared" si="49"/>
        <v>50871040514.204498</v>
      </c>
      <c r="AE130" s="5">
        <f t="shared" si="33"/>
        <v>2561325538.6188869</v>
      </c>
      <c r="AF130" s="5">
        <f t="shared" si="50"/>
        <v>3189804356415.4521</v>
      </c>
      <c r="AG130" s="5">
        <f>AE130/((1+'How much will I make'!$C$5/12)^(Calculations!$B$1*12-Calculations!$A130))</f>
        <v>457997621.30505615</v>
      </c>
      <c r="AH130" s="5">
        <f t="shared" si="51"/>
        <v>388202455902.23065</v>
      </c>
    </row>
    <row r="131" spans="1:34" x14ac:dyDescent="0.25">
      <c r="A131">
        <f t="shared" si="34"/>
        <v>127</v>
      </c>
      <c r="B131">
        <f t="shared" si="56"/>
        <v>3257.7892535548845</v>
      </c>
      <c r="C131" s="5">
        <f t="shared" si="26"/>
        <v>18143.402820153853</v>
      </c>
      <c r="D131" s="5">
        <f t="shared" si="36"/>
        <v>2323890.5729995705</v>
      </c>
      <c r="E131" s="5">
        <f>$C131/((1+'How much will I make'!$C$5/12)^(Calculations!$B$1*12-Calculations!$A131))</f>
        <v>3257.789253554884</v>
      </c>
      <c r="F131" s="5">
        <f t="shared" si="37"/>
        <v>324673.94562805607</v>
      </c>
      <c r="G131" s="5">
        <f t="shared" si="27"/>
        <v>100328.95976246224</v>
      </c>
      <c r="H131" s="5">
        <f t="shared" si="38"/>
        <v>16883448.723042786</v>
      </c>
      <c r="I131" s="5">
        <f>G131/((1+'How much will I make'!$C$5/12)^(Calculations!$B$1*12-Calculations!$A131))</f>
        <v>18014.845956648292</v>
      </c>
      <c r="J131" s="5">
        <f t="shared" si="39"/>
        <v>2304917.9268034506</v>
      </c>
      <c r="K131" s="5">
        <f t="shared" si="28"/>
        <v>550897.94910211093</v>
      </c>
      <c r="L131" s="5">
        <f t="shared" si="40"/>
        <v>124436856.3647241</v>
      </c>
      <c r="M131" s="5">
        <f>K131/((1+'How much will I make'!$C$5/12)^(Calculations!$B$1*12-Calculations!$A131))</f>
        <v>98918.016437175902</v>
      </c>
      <c r="N131" s="5">
        <f t="shared" si="41"/>
        <v>16606866.933809619</v>
      </c>
      <c r="O131" s="5">
        <f t="shared" si="29"/>
        <v>3003851.3513993905</v>
      </c>
      <c r="P131" s="5">
        <f t="shared" si="42"/>
        <v>929395786.91471589</v>
      </c>
      <c r="Q131" s="5">
        <f>O131/((1+'How much will I make'!$C$5/12)^(Calculations!$B$1*12-Calculations!$A131))</f>
        <v>539364.90022670769</v>
      </c>
      <c r="R131" s="5">
        <f t="shared" si="43"/>
        <v>121370679.97001062</v>
      </c>
      <c r="S131" s="5">
        <f t="shared" si="30"/>
        <v>16265709.138174398</v>
      </c>
      <c r="T131" s="5">
        <f t="shared" si="44"/>
        <v>7023425582.7451878</v>
      </c>
      <c r="U131" s="5">
        <f>S131/((1+'How much will I make'!$C$5/12)^(Calculations!$B$1*12-Calculations!$A131))</f>
        <v>2920634.7319220616</v>
      </c>
      <c r="V131" s="5">
        <f t="shared" si="45"/>
        <v>898800392.21044064</v>
      </c>
      <c r="W131" s="5">
        <f t="shared" si="31"/>
        <v>87474081.94085291</v>
      </c>
      <c r="X131" s="5">
        <f t="shared" si="46"/>
        <v>53605179939.48806</v>
      </c>
      <c r="Y131" s="5">
        <f>W131/((1+'How much will I make'!$C$5/12)^(Calculations!$B$1*12-Calculations!$A131))</f>
        <v>15706652.546728468</v>
      </c>
      <c r="Z131" s="5">
        <f t="shared" si="47"/>
        <v>6734096899.9178677</v>
      </c>
      <c r="AA131" s="5">
        <f t="shared" si="32"/>
        <v>467220463.28030539</v>
      </c>
      <c r="AB131" s="5">
        <f t="shared" si="48"/>
        <v>412415729878.19617</v>
      </c>
      <c r="AC131" s="5">
        <f>AA131/((1+'How much will I make'!$C$5/12)^(Calculations!$B$1*12-Calculations!$A131))</f>
        <v>83893072.286569342</v>
      </c>
      <c r="AD131" s="5">
        <f t="shared" si="49"/>
        <v>50954933586.491066</v>
      </c>
      <c r="AE131" s="5">
        <f t="shared" si="33"/>
        <v>2478702134.1473093</v>
      </c>
      <c r="AF131" s="5">
        <f t="shared" si="50"/>
        <v>3192283058549.5996</v>
      </c>
      <c r="AG131" s="5">
        <f>AE131/((1+'How much will I make'!$C$5/12)^(Calculations!$B$1*12-Calculations!$A131))</f>
        <v>445070269.09080034</v>
      </c>
      <c r="AH131" s="5">
        <f t="shared" si="51"/>
        <v>388647526171.32147</v>
      </c>
    </row>
    <row r="132" spans="1:34" x14ac:dyDescent="0.25">
      <c r="A132">
        <f t="shared" si="34"/>
        <v>128</v>
      </c>
      <c r="B132">
        <f t="shared" si="56"/>
        <v>3257.7892535548845</v>
      </c>
      <c r="C132" s="5">
        <f t="shared" si="26"/>
        <v>18068.118991024585</v>
      </c>
      <c r="D132" s="5">
        <f t="shared" si="36"/>
        <v>2341958.6919905953</v>
      </c>
      <c r="E132" s="5">
        <f>$C132/((1+'How much will I make'!$C$5/12)^(Calculations!$B$1*12-Calculations!$A132))</f>
        <v>3257.7892535548845</v>
      </c>
      <c r="F132" s="5">
        <f t="shared" si="37"/>
        <v>327931.73488161096</v>
      </c>
      <c r="G132" s="5">
        <f t="shared" si="27"/>
        <v>99499.794805747704</v>
      </c>
      <c r="H132" s="5">
        <f t="shared" si="38"/>
        <v>16982948.517848533</v>
      </c>
      <c r="I132" s="5">
        <f>G132/((1+'How much will I make'!$C$5/12)^(Calculations!$B$1*12-Calculations!$A132))</f>
        <v>17940.404444430744</v>
      </c>
      <c r="J132" s="5">
        <f t="shared" si="39"/>
        <v>2322858.3312478815</v>
      </c>
      <c r="K132" s="5">
        <f t="shared" si="28"/>
        <v>544096.73985393671</v>
      </c>
      <c r="L132" s="5">
        <f t="shared" si="40"/>
        <v>124980953.10457803</v>
      </c>
      <c r="M132" s="5">
        <f>K132/((1+'How much will I make'!$C$5/12)^(Calculations!$B$1*12-Calculations!$A132))</f>
        <v>98103.876384195028</v>
      </c>
      <c r="N132" s="5">
        <f t="shared" si="41"/>
        <v>16704970.810193814</v>
      </c>
      <c r="O132" s="5">
        <f t="shared" si="29"/>
        <v>2954607.8866223507</v>
      </c>
      <c r="P132" s="5">
        <f t="shared" si="42"/>
        <v>932350394.8013382</v>
      </c>
      <c r="Q132" s="5">
        <f>O132/((1+'How much will I make'!$C$5/12)^(Calculations!$B$1*12-Calculations!$A132))</f>
        <v>532733.3645681825</v>
      </c>
      <c r="R132" s="5">
        <f t="shared" si="43"/>
        <v>121903413.33457881</v>
      </c>
      <c r="S132" s="5">
        <f t="shared" si="30"/>
        <v>15933755.89045655</v>
      </c>
      <c r="T132" s="5">
        <f t="shared" si="44"/>
        <v>7039359338.635644</v>
      </c>
      <c r="U132" s="5">
        <f>S132/((1+'How much will I make'!$C$5/12)^(Calculations!$B$1*12-Calculations!$A132))</f>
        <v>2872950.8995641503</v>
      </c>
      <c r="V132" s="5">
        <f t="shared" si="45"/>
        <v>901673343.11000478</v>
      </c>
      <c r="W132" s="5">
        <f t="shared" si="31"/>
        <v>85340567.747173548</v>
      </c>
      <c r="X132" s="5">
        <f t="shared" si="46"/>
        <v>53690520507.235237</v>
      </c>
      <c r="Y132" s="5">
        <f>W132/((1+'How much will I make'!$C$5/12)^(Calculations!$B$1*12-Calculations!$A132))</f>
        <v>15387411.641307153</v>
      </c>
      <c r="Z132" s="5">
        <f t="shared" si="47"/>
        <v>6749484311.5591745</v>
      </c>
      <c r="AA132" s="5">
        <f t="shared" si="32"/>
        <v>453979397.51932514</v>
      </c>
      <c r="AB132" s="5">
        <f t="shared" si="48"/>
        <v>412869709275.71552</v>
      </c>
      <c r="AC132" s="5">
        <f>AA132/((1+'How much will I make'!$C$5/12)^(Calculations!$B$1*12-Calculations!$A132))</f>
        <v>81855183.890944183</v>
      </c>
      <c r="AD132" s="5">
        <f t="shared" si="49"/>
        <v>51036788770.382011</v>
      </c>
      <c r="AE132" s="5">
        <f t="shared" si="33"/>
        <v>2398744000.7877188</v>
      </c>
      <c r="AF132" s="5">
        <f t="shared" si="50"/>
        <v>3194681802550.3872</v>
      </c>
      <c r="AG132" s="5">
        <f>AE132/((1+'How much will I make'!$C$5/12)^(Calculations!$B$1*12-Calculations!$A132))</f>
        <v>432507801.81807613</v>
      </c>
      <c r="AH132" s="5">
        <f t="shared" si="51"/>
        <v>389080033973.13953</v>
      </c>
    </row>
    <row r="133" spans="1:34" x14ac:dyDescent="0.25">
      <c r="A133">
        <f t="shared" si="34"/>
        <v>129</v>
      </c>
      <c r="B133">
        <f t="shared" si="56"/>
        <v>3257.7892535548845</v>
      </c>
      <c r="C133" s="5">
        <f t="shared" si="26"/>
        <v>17993.147542929048</v>
      </c>
      <c r="D133" s="5">
        <f t="shared" si="36"/>
        <v>2359951.8395335246</v>
      </c>
      <c r="E133" s="5">
        <f>$C133/((1+'How much will I make'!$C$5/12)^(Calculations!$B$1*12-Calculations!$A133))</f>
        <v>3257.7892535548845</v>
      </c>
      <c r="F133" s="5">
        <f t="shared" si="37"/>
        <v>331189.52413516585</v>
      </c>
      <c r="G133" s="5">
        <f t="shared" si="27"/>
        <v>98677.482451981195</v>
      </c>
      <c r="H133" s="5">
        <f t="shared" si="38"/>
        <v>17081626.000300515</v>
      </c>
      <c r="I133" s="5">
        <f>G133/((1+'How much will I make'!$C$5/12)^(Calculations!$B$1*12-Calculations!$A133))</f>
        <v>17866.270541767804</v>
      </c>
      <c r="J133" s="5">
        <f t="shared" si="39"/>
        <v>2340724.6017896491</v>
      </c>
      <c r="K133" s="5">
        <f t="shared" si="28"/>
        <v>537379.49615203624</v>
      </c>
      <c r="L133" s="5">
        <f t="shared" si="40"/>
        <v>125518332.60073008</v>
      </c>
      <c r="M133" s="5">
        <f>K133/((1+'How much will I make'!$C$5/12)^(Calculations!$B$1*12-Calculations!$A133))</f>
        <v>97296.437072390952</v>
      </c>
      <c r="N133" s="5">
        <f t="shared" si="41"/>
        <v>16802267.247266207</v>
      </c>
      <c r="O133" s="5">
        <f t="shared" si="29"/>
        <v>2906171.6917596888</v>
      </c>
      <c r="P133" s="5">
        <f t="shared" si="42"/>
        <v>935256566.4930979</v>
      </c>
      <c r="Q133" s="5">
        <f>O133/((1+'How much will I make'!$C$5/12)^(Calculations!$B$1*12-Calculations!$A133))</f>
        <v>526183.36418414733</v>
      </c>
      <c r="R133" s="5">
        <f t="shared" si="43"/>
        <v>122429596.69876295</v>
      </c>
      <c r="S133" s="5">
        <f t="shared" si="30"/>
        <v>15608577.198814584</v>
      </c>
      <c r="T133" s="5">
        <f t="shared" si="44"/>
        <v>7054967915.8344584</v>
      </c>
      <c r="U133" s="5">
        <f>S133/((1+'How much will I make'!$C$5/12)^(Calculations!$B$1*12-Calculations!$A133))</f>
        <v>2826045.5787549401</v>
      </c>
      <c r="V133" s="5">
        <f t="shared" si="45"/>
        <v>904499388.68875968</v>
      </c>
      <c r="W133" s="5">
        <f t="shared" si="31"/>
        <v>83259090.48504737</v>
      </c>
      <c r="X133" s="5">
        <f t="shared" si="46"/>
        <v>53773779597.720284</v>
      </c>
      <c r="Y133" s="5">
        <f>W133/((1+'How much will I make'!$C$5/12)^(Calculations!$B$1*12-Calculations!$A133))</f>
        <v>15074659.372174894</v>
      </c>
      <c r="Z133" s="5">
        <f t="shared" si="47"/>
        <v>6764558970.9313498</v>
      </c>
      <c r="AA133" s="5">
        <f t="shared" si="32"/>
        <v>441113584.63416213</v>
      </c>
      <c r="AB133" s="5">
        <f t="shared" si="48"/>
        <v>413310822860.34967</v>
      </c>
      <c r="AC133" s="5">
        <f>AA133/((1+'How much will I make'!$C$5/12)^(Calculations!$B$1*12-Calculations!$A133))</f>
        <v>79866798.857156083</v>
      </c>
      <c r="AD133" s="5">
        <f t="shared" si="49"/>
        <v>51116655569.239166</v>
      </c>
      <c r="AE133" s="5">
        <f t="shared" si="33"/>
        <v>2321365162.0526304</v>
      </c>
      <c r="AF133" s="5">
        <f t="shared" si="50"/>
        <v>3197003167712.4399</v>
      </c>
      <c r="AG133" s="5">
        <f>AE133/((1+'How much will I make'!$C$5/12)^(Calculations!$B$1*12-Calculations!$A133))</f>
        <v>420299920.31514645</v>
      </c>
      <c r="AH133" s="5">
        <f t="shared" si="51"/>
        <v>389500333893.45465</v>
      </c>
    </row>
    <row r="134" spans="1:34" x14ac:dyDescent="0.25">
      <c r="A134">
        <f t="shared" si="34"/>
        <v>130</v>
      </c>
      <c r="B134">
        <f t="shared" si="56"/>
        <v>3257.7892535548845</v>
      </c>
      <c r="C134" s="5">
        <f t="shared" ref="C134:C197" si="57">$B134*(1+$C$3/12)^($B$1*12-$A134)</f>
        <v>17918.487179680385</v>
      </c>
      <c r="D134" s="5">
        <f t="shared" si="36"/>
        <v>2377870.3267132048</v>
      </c>
      <c r="E134" s="5">
        <f>$C134/((1+'How much will I make'!$C$5/12)^(Calculations!$B$1*12-Calculations!$A134))</f>
        <v>3257.7892535548849</v>
      </c>
      <c r="F134" s="5">
        <f t="shared" si="37"/>
        <v>334447.31338872074</v>
      </c>
      <c r="G134" s="5">
        <f t="shared" ref="G134:G197" si="58">$B134*(1+G$3/12)^($B$1*12-$A134)</f>
        <v>97861.966068080525</v>
      </c>
      <c r="H134" s="5">
        <f t="shared" si="38"/>
        <v>17179487.966368597</v>
      </c>
      <c r="I134" s="5">
        <f>G134/((1+'How much will I make'!$C$5/12)^(Calculations!$B$1*12-Calculations!$A134))</f>
        <v>17792.442977545619</v>
      </c>
      <c r="J134" s="5">
        <f t="shared" si="39"/>
        <v>2358517.0447671949</v>
      </c>
      <c r="K134" s="5">
        <f t="shared" ref="K134:K197" si="59">$B134*(1+K$3/12)^($B$1*12-$A134)</f>
        <v>530745.18138472736</v>
      </c>
      <c r="L134" s="5">
        <f t="shared" si="40"/>
        <v>126049077.7821148</v>
      </c>
      <c r="M134" s="5">
        <f>K134/((1+'How much will I make'!$C$5/12)^(Calculations!$B$1*12-Calculations!$A134))</f>
        <v>96495.643351630555</v>
      </c>
      <c r="N134" s="5">
        <f t="shared" si="41"/>
        <v>16898762.890617836</v>
      </c>
      <c r="O134" s="5">
        <f t="shared" ref="O134:O197" si="60">$B134*(1+O$3/12)^($B$1*12-$A134)</f>
        <v>2858529.5328783831</v>
      </c>
      <c r="P134" s="5">
        <f t="shared" si="42"/>
        <v>938115096.0259763</v>
      </c>
      <c r="Q134" s="5">
        <f>O134/((1+'How much will I make'!$C$5/12)^(Calculations!$B$1*12-Calculations!$A134))</f>
        <v>519713.89659171936</v>
      </c>
      <c r="R134" s="5">
        <f t="shared" si="43"/>
        <v>122949310.59535468</v>
      </c>
      <c r="S134" s="5">
        <f t="shared" ref="S134:S197" si="61">$B134*(1+S$3/12)^($B$1*12-$A134)</f>
        <v>15290034.807002043</v>
      </c>
      <c r="T134" s="5">
        <f t="shared" si="44"/>
        <v>7070257950.6414604</v>
      </c>
      <c r="U134" s="5">
        <f>S134/((1+'How much will I make'!$C$5/12)^(Calculations!$B$1*12-Calculations!$A134))</f>
        <v>2779906.0591017981</v>
      </c>
      <c r="V134" s="5">
        <f t="shared" si="45"/>
        <v>907279294.7478615</v>
      </c>
      <c r="W134" s="5">
        <f t="shared" ref="W134:W197" si="62">$B134*(1+W$3/12)^($B$1*12-$A134)</f>
        <v>81228380.961021826</v>
      </c>
      <c r="X134" s="5">
        <f t="shared" si="46"/>
        <v>53855007978.681305</v>
      </c>
      <c r="Y134" s="5">
        <f>W134/((1+'How much will I make'!$C$5/12)^(Calculations!$B$1*12-Calculations!$A134))</f>
        <v>14768263.85648028</v>
      </c>
      <c r="Z134" s="5">
        <f t="shared" si="47"/>
        <v>6779327234.7878304</v>
      </c>
      <c r="AA134" s="5">
        <f t="shared" ref="AA134:AA197" si="63">$B134*(1+AA$3/12)^($B$1*12-$A134)</f>
        <v>428612389.92793089</v>
      </c>
      <c r="AB134" s="5">
        <f t="shared" si="48"/>
        <v>413739435250.27759</v>
      </c>
      <c r="AC134" s="5">
        <f>AA134/((1+'How much will I make'!$C$5/12)^(Calculations!$B$1*12-Calculations!$A134))</f>
        <v>77926714.67439115</v>
      </c>
      <c r="AD134" s="5">
        <f t="shared" si="49"/>
        <v>51194582283.913559</v>
      </c>
      <c r="AE134" s="5">
        <f t="shared" ref="AE134:AE197" si="64">$B134*(1+AE$3/12)^($B$1*12-$A134)</f>
        <v>2246482414.8896422</v>
      </c>
      <c r="AF134" s="5">
        <f t="shared" si="50"/>
        <v>3199249650127.3296</v>
      </c>
      <c r="AG134" s="5">
        <f>AE134/((1+'How much will I make'!$C$5/12)^(Calculations!$B$1*12-Calculations!$A134))</f>
        <v>408436616.11270267</v>
      </c>
      <c r="AH134" s="5">
        <f t="shared" si="51"/>
        <v>389908770509.56738</v>
      </c>
    </row>
    <row r="135" spans="1:34" x14ac:dyDescent="0.25">
      <c r="A135">
        <f t="shared" ref="A135:A198" si="65">A134+1</f>
        <v>131</v>
      </c>
      <c r="B135">
        <f t="shared" si="56"/>
        <v>3257.7892535548845</v>
      </c>
      <c r="C135" s="5">
        <f t="shared" si="57"/>
        <v>17844.136610470086</v>
      </c>
      <c r="D135" s="5">
        <f t="shared" ref="D135:D198" si="66">C135+D134</f>
        <v>2395714.4633236751</v>
      </c>
      <c r="E135" s="5">
        <f>$C135/((1+'How much will I make'!$C$5/12)^(Calculations!$B$1*12-Calculations!$A135))</f>
        <v>3257.7892535548845</v>
      </c>
      <c r="F135" s="5">
        <f t="shared" ref="F135:F198" si="67">E135+F134</f>
        <v>337705.10264227563</v>
      </c>
      <c r="G135" s="5">
        <f t="shared" si="58"/>
        <v>97053.189489005468</v>
      </c>
      <c r="H135" s="5">
        <f t="shared" ref="H135:H198" si="68">G135+H134</f>
        <v>17276541.155857604</v>
      </c>
      <c r="I135" s="5">
        <f>G135/((1+'How much will I make'!$C$5/12)^(Calculations!$B$1*12-Calculations!$A135))</f>
        <v>17718.920485902872</v>
      </c>
      <c r="J135" s="5">
        <f t="shared" ref="J135:J198" si="69">I135+J134</f>
        <v>2376235.9652530979</v>
      </c>
      <c r="K135" s="5">
        <f t="shared" si="59"/>
        <v>524192.77173800219</v>
      </c>
      <c r="L135" s="5">
        <f t="shared" ref="L135:L198" si="70">K135+L134</f>
        <v>126573270.55385281</v>
      </c>
      <c r="M135" s="5">
        <f>K135/((1+'How much will I make'!$C$5/12)^(Calculations!$B$1*12-Calculations!$A135))</f>
        <v>95701.440525691214</v>
      </c>
      <c r="N135" s="5">
        <f t="shared" ref="N135:N198" si="71">M135+N134</f>
        <v>16994464.331143528</v>
      </c>
      <c r="O135" s="5">
        <f t="shared" si="60"/>
        <v>2811668.3929951312</v>
      </c>
      <c r="P135" s="5">
        <f t="shared" ref="P135:P198" si="72">O135+P134</f>
        <v>940926764.41897142</v>
      </c>
      <c r="Q135" s="5">
        <f>O135/((1+'How much will I make'!$C$5/12)^(Calculations!$B$1*12-Calculations!$A135))</f>
        <v>513323.97163362469</v>
      </c>
      <c r="R135" s="5">
        <f t="shared" ref="R135:R198" si="73">Q135+R134</f>
        <v>123462634.5669883</v>
      </c>
      <c r="S135" s="5">
        <f t="shared" si="61"/>
        <v>14977993.280328535</v>
      </c>
      <c r="T135" s="5">
        <f t="shared" ref="T135:T198" si="74">S135+T134</f>
        <v>7085235943.9217892</v>
      </c>
      <c r="U135" s="5">
        <f>S135/((1+'How much will I make'!$C$5/12)^(Calculations!$B$1*12-Calculations!$A135))</f>
        <v>2734519.837728709</v>
      </c>
      <c r="V135" s="5">
        <f t="shared" ref="V135:V198" si="75">U135+V134</f>
        <v>910013814.58559024</v>
      </c>
      <c r="W135" s="5">
        <f t="shared" si="62"/>
        <v>79247200.937582284</v>
      </c>
      <c r="X135" s="5">
        <f t="shared" ref="X135:X198" si="76">W135+X134</f>
        <v>53934255179.618889</v>
      </c>
      <c r="Y135" s="5">
        <f>W135/((1+'How much will I make'!$C$5/12)^(Calculations!$B$1*12-Calculations!$A135))</f>
        <v>14468095.891917679</v>
      </c>
      <c r="Z135" s="5">
        <f t="shared" ref="Z135:Z198" si="77">Y135+Z134</f>
        <v>6793795330.6797476</v>
      </c>
      <c r="AA135" s="5">
        <f t="shared" si="63"/>
        <v>416465480.09191674</v>
      </c>
      <c r="AB135" s="5">
        <f t="shared" ref="AB135:AB198" si="78">AA135+AB134</f>
        <v>414155900730.36951</v>
      </c>
      <c r="AC135" s="5">
        <f>AA135/((1+'How much will I make'!$C$5/12)^(Calculations!$B$1*12-Calculations!$A135))</f>
        <v>76033758.042624608</v>
      </c>
      <c r="AD135" s="5">
        <f t="shared" ref="AD135:AD198" si="79">AC135+AD134</f>
        <v>51270616041.956184</v>
      </c>
      <c r="AE135" s="5">
        <f t="shared" si="64"/>
        <v>2174015240.2157831</v>
      </c>
      <c r="AF135" s="5">
        <f t="shared" ref="AF135:AF198" si="80">AE135+AF134</f>
        <v>3201423665367.5454</v>
      </c>
      <c r="AG135" s="5">
        <f>AE135/((1+'How much will I make'!$C$5/12)^(Calculations!$B$1*12-Calculations!$A135))</f>
        <v>396908163.238554</v>
      </c>
      <c r="AH135" s="5">
        <f t="shared" ref="AH135:AH198" si="81">AG135+AH134</f>
        <v>390305678672.80591</v>
      </c>
    </row>
    <row r="136" spans="1:34" x14ac:dyDescent="0.25">
      <c r="A136">
        <f t="shared" si="65"/>
        <v>132</v>
      </c>
      <c r="B136">
        <f t="shared" si="56"/>
        <v>3257.7892535548845</v>
      </c>
      <c r="C136" s="5">
        <f t="shared" si="57"/>
        <v>17770.094549845729</v>
      </c>
      <c r="D136" s="5">
        <f t="shared" si="66"/>
        <v>2413484.557873521</v>
      </c>
      <c r="E136" s="5">
        <f>$C136/((1+'How much will I make'!$C$5/12)^(Calculations!$B$1*12-Calculations!$A136))</f>
        <v>3257.789253554884</v>
      </c>
      <c r="F136" s="5">
        <f t="shared" si="67"/>
        <v>340962.89189583051</v>
      </c>
      <c r="G136" s="5">
        <f t="shared" si="58"/>
        <v>96251.097013889725</v>
      </c>
      <c r="H136" s="5">
        <f t="shared" si="68"/>
        <v>17372792.252871495</v>
      </c>
      <c r="I136" s="5">
        <f>G136/((1+'How much will I make'!$C$5/12)^(Calculations!$B$1*12-Calculations!$A136))</f>
        <v>17645.701806209057</v>
      </c>
      <c r="J136" s="5">
        <f t="shared" si="69"/>
        <v>2393881.667059307</v>
      </c>
      <c r="K136" s="5">
        <f t="shared" si="59"/>
        <v>517721.25603753305</v>
      </c>
      <c r="L136" s="5">
        <f t="shared" si="70"/>
        <v>127090991.80989034</v>
      </c>
      <c r="M136" s="5">
        <f>K136/((1+'How much will I make'!$C$5/12)^(Calculations!$B$1*12-Calculations!$A136))</f>
        <v>94913.774348525025</v>
      </c>
      <c r="N136" s="5">
        <f t="shared" si="71"/>
        <v>17089378.105492052</v>
      </c>
      <c r="O136" s="5">
        <f t="shared" si="60"/>
        <v>2765575.4685198008</v>
      </c>
      <c r="P136" s="5">
        <f t="shared" si="72"/>
        <v>943692339.88749123</v>
      </c>
      <c r="Q136" s="5">
        <f>O136/((1+'How much will I make'!$C$5/12)^(Calculations!$B$1*12-Calculations!$A136))</f>
        <v>507012.61132665374</v>
      </c>
      <c r="R136" s="5">
        <f t="shared" si="73"/>
        <v>123969647.17831495</v>
      </c>
      <c r="S136" s="5">
        <f t="shared" si="61"/>
        <v>14672319.948076934</v>
      </c>
      <c r="T136" s="5">
        <f t="shared" si="74"/>
        <v>7099908263.8698664</v>
      </c>
      <c r="U136" s="5">
        <f>S136/((1+'How much will I make'!$C$5/12)^(Calculations!$B$1*12-Calculations!$A136))</f>
        <v>2689874.6158882403</v>
      </c>
      <c r="V136" s="5">
        <f t="shared" si="75"/>
        <v>912703689.20147848</v>
      </c>
      <c r="W136" s="5">
        <f t="shared" si="62"/>
        <v>77314342.378129065</v>
      </c>
      <c r="X136" s="5">
        <f t="shared" si="76"/>
        <v>54011569521.997017</v>
      </c>
      <c r="Y136" s="5">
        <f>W136/((1+'How much will I make'!$C$5/12)^(Calculations!$B$1*12-Calculations!$A136))</f>
        <v>14174028.902244557</v>
      </c>
      <c r="Z136" s="5">
        <f t="shared" si="77"/>
        <v>6807969359.5819921</v>
      </c>
      <c r="AA136" s="5">
        <f t="shared" si="63"/>
        <v>404662814.66421056</v>
      </c>
      <c r="AB136" s="5">
        <f t="shared" si="78"/>
        <v>414560563545.03369</v>
      </c>
      <c r="AC136" s="5">
        <f>AA136/((1+'How much will I make'!$C$5/12)^(Calculations!$B$1*12-Calculations!$A136))</f>
        <v>74186784.163046658</v>
      </c>
      <c r="AD136" s="5">
        <f t="shared" si="79"/>
        <v>51344802826.119232</v>
      </c>
      <c r="AE136" s="5">
        <f t="shared" si="64"/>
        <v>2103885716.3378539</v>
      </c>
      <c r="AF136" s="5">
        <f t="shared" si="80"/>
        <v>3203527551083.8833</v>
      </c>
      <c r="AG136" s="5">
        <f>AE136/((1+'How much will I make'!$C$5/12)^(Calculations!$B$1*12-Calculations!$A136))</f>
        <v>385705110.24391723</v>
      </c>
      <c r="AH136" s="5">
        <f t="shared" si="81"/>
        <v>390691383783.0498</v>
      </c>
    </row>
    <row r="137" spans="1:34" x14ac:dyDescent="0.25">
      <c r="A137">
        <f t="shared" si="65"/>
        <v>133</v>
      </c>
      <c r="B137">
        <f>B136*(1+'How much will I make'!$C$4)</f>
        <v>3420.6787162326286</v>
      </c>
      <c r="C137" s="5">
        <f t="shared" si="57"/>
        <v>18581.177703573132</v>
      </c>
      <c r="D137" s="5">
        <f t="shared" si="66"/>
        <v>2432065.7355770939</v>
      </c>
      <c r="E137" s="5">
        <f>$C137/((1+'How much will I make'!$C$5/12)^(Calculations!$B$1*12-Calculations!$A137))</f>
        <v>3420.6787162326286</v>
      </c>
      <c r="F137" s="5">
        <f t="shared" si="67"/>
        <v>344383.57061206317</v>
      </c>
      <c r="G137" s="5">
        <f t="shared" si="58"/>
        <v>100228.41507231494</v>
      </c>
      <c r="H137" s="5">
        <f t="shared" si="68"/>
        <v>17473020.667943809</v>
      </c>
      <c r="I137" s="5">
        <f>G137/((1+'How much will I make'!$C$5/12)^(Calculations!$B$1*12-Calculations!$A137))</f>
        <v>18451.424967195053</v>
      </c>
      <c r="J137" s="5">
        <f t="shared" si="69"/>
        <v>2412333.0920265019</v>
      </c>
      <c r="K137" s="5">
        <f t="shared" si="59"/>
        <v>536896.11737225647</v>
      </c>
      <c r="L137" s="5">
        <f t="shared" si="70"/>
        <v>127627887.9272626</v>
      </c>
      <c r="M137" s="5">
        <f>K137/((1+'How much will I make'!$C$5/12)^(Calculations!$B$1*12-Calculations!$A137))</f>
        <v>98839.220571581289</v>
      </c>
      <c r="N137" s="5">
        <f t="shared" si="71"/>
        <v>17188217.326063633</v>
      </c>
      <c r="O137" s="5">
        <f t="shared" si="60"/>
        <v>2856250.0740450402</v>
      </c>
      <c r="P137" s="5">
        <f t="shared" si="72"/>
        <v>946548589.96153629</v>
      </c>
      <c r="Q137" s="5">
        <f>O137/((1+'How much will I make'!$C$5/12)^(Calculations!$B$1*12-Calculations!$A137))</f>
        <v>525817.7921975808</v>
      </c>
      <c r="R137" s="5">
        <f t="shared" si="73"/>
        <v>124495464.97051254</v>
      </c>
      <c r="S137" s="5">
        <f t="shared" si="61"/>
        <v>15091529.089450559</v>
      </c>
      <c r="T137" s="5">
        <f t="shared" si="74"/>
        <v>7114999792.9593172</v>
      </c>
      <c r="U137" s="5">
        <f>S137/((1+'How much will I make'!$C$5/12)^(Calculations!$B$1*12-Calculations!$A137))</f>
        <v>2778256.2104102816</v>
      </c>
      <c r="V137" s="5">
        <f t="shared" si="75"/>
        <v>915481945.41188872</v>
      </c>
      <c r="W137" s="5">
        <f t="shared" si="62"/>
        <v>79200058.045888305</v>
      </c>
      <c r="X137" s="5">
        <f t="shared" si="76"/>
        <v>54090769580.042908</v>
      </c>
      <c r="Y137" s="5">
        <f>W137/((1+'How much will I make'!$C$5/12)^(Calculations!$B$1*12-Calculations!$A137))</f>
        <v>14580235.828101562</v>
      </c>
      <c r="Z137" s="5">
        <f t="shared" si="77"/>
        <v>6822549595.4100933</v>
      </c>
      <c r="AA137" s="5">
        <f t="shared" si="63"/>
        <v>412854369.6169275</v>
      </c>
      <c r="AB137" s="5">
        <f t="shared" si="78"/>
        <v>414973417914.65063</v>
      </c>
      <c r="AC137" s="5">
        <f>AA137/((1+'How much will I make'!$C$5/12)^(Calculations!$B$1*12-Calculations!$A137))</f>
        <v>76003909.848011985</v>
      </c>
      <c r="AD137" s="5">
        <f t="shared" si="79"/>
        <v>51420806735.967247</v>
      </c>
      <c r="AE137" s="5">
        <f t="shared" si="64"/>
        <v>2137819356.9239483</v>
      </c>
      <c r="AF137" s="5">
        <f t="shared" si="80"/>
        <v>3205665370440.8071</v>
      </c>
      <c r="AG137" s="5">
        <f>AE137/((1+'How much will I make'!$C$5/12)^(Calculations!$B$1*12-Calculations!$A137))</f>
        <v>393559186.0775131</v>
      </c>
      <c r="AH137" s="5">
        <f t="shared" si="81"/>
        <v>391084942969.12732</v>
      </c>
    </row>
    <row r="138" spans="1:34" x14ac:dyDescent="0.25">
      <c r="A138">
        <f t="shared" si="65"/>
        <v>134</v>
      </c>
      <c r="B138">
        <f>B137</f>
        <v>3420.6787162326286</v>
      </c>
      <c r="C138" s="5">
        <f t="shared" si="57"/>
        <v>18504.077381151659</v>
      </c>
      <c r="D138" s="5">
        <f t="shared" si="66"/>
        <v>2450569.8129582456</v>
      </c>
      <c r="E138" s="5">
        <f>$C138/((1+'How much will I make'!$C$5/12)^(Calculations!$B$1*12-Calculations!$A138))</f>
        <v>3420.6787162326286</v>
      </c>
      <c r="F138" s="5">
        <f t="shared" si="67"/>
        <v>347804.24932829582</v>
      </c>
      <c r="G138" s="5">
        <f t="shared" si="58"/>
        <v>99400.081063452832</v>
      </c>
      <c r="H138" s="5">
        <f t="shared" si="68"/>
        <v>17572420.749007262</v>
      </c>
      <c r="I138" s="5">
        <f>G138/((1+'How much will I make'!$C$5/12)^(Calculations!$B$1*12-Calculations!$A138))</f>
        <v>18375.179409479377</v>
      </c>
      <c r="J138" s="5">
        <f t="shared" si="69"/>
        <v>2430708.2714359812</v>
      </c>
      <c r="K138" s="5">
        <f t="shared" si="59"/>
        <v>530267.77024420397</v>
      </c>
      <c r="L138" s="5">
        <f t="shared" si="70"/>
        <v>128158155.69750682</v>
      </c>
      <c r="M138" s="5">
        <f>K138/((1+'How much will I make'!$C$5/12)^(Calculations!$B$1*12-Calculations!$A138))</f>
        <v>98025.729044243213</v>
      </c>
      <c r="N138" s="5">
        <f t="shared" si="71"/>
        <v>17286243.055107877</v>
      </c>
      <c r="O138" s="5">
        <f t="shared" si="60"/>
        <v>2809426.3023393843</v>
      </c>
      <c r="P138" s="5">
        <f t="shared" si="72"/>
        <v>949358016.26387572</v>
      </c>
      <c r="Q138" s="5">
        <f>O138/((1+'How much will I make'!$C$5/12)^(Calculations!$B$1*12-Calculations!$A138))</f>
        <v>519352.81934269279</v>
      </c>
      <c r="R138" s="5">
        <f t="shared" si="73"/>
        <v>125014817.78985523</v>
      </c>
      <c r="S138" s="5">
        <f t="shared" si="61"/>
        <v>14783538.699869938</v>
      </c>
      <c r="T138" s="5">
        <f t="shared" si="74"/>
        <v>7129783331.6591873</v>
      </c>
      <c r="U138" s="5">
        <f>S138/((1+'How much will I make'!$C$5/12)^(Calculations!$B$1*12-Calculations!$A138))</f>
        <v>2732896.92534236</v>
      </c>
      <c r="V138" s="5">
        <f t="shared" si="75"/>
        <v>918214842.33723104</v>
      </c>
      <c r="W138" s="5">
        <f t="shared" si="62"/>
        <v>77268349.313061759</v>
      </c>
      <c r="X138" s="5">
        <f t="shared" si="76"/>
        <v>54168037929.355972</v>
      </c>
      <c r="Y138" s="5">
        <f>W138/((1+'How much will I make'!$C$5/12)^(Calculations!$B$1*12-Calculations!$A138))</f>
        <v>14283889.571432836</v>
      </c>
      <c r="Z138" s="5">
        <f t="shared" si="77"/>
        <v>6836833484.9815264</v>
      </c>
      <c r="AA138" s="5">
        <f t="shared" si="63"/>
        <v>401154043.35248011</v>
      </c>
      <c r="AB138" s="5">
        <f t="shared" si="78"/>
        <v>415374571958.00311</v>
      </c>
      <c r="AC138" s="5">
        <f>AA138/((1+'How much will I make'!$C$5/12)^(Calculations!$B$1*12-Calculations!$A138))</f>
        <v>74157661.02579309</v>
      </c>
      <c r="AD138" s="5">
        <f t="shared" si="79"/>
        <v>51494964396.993042</v>
      </c>
      <c r="AE138" s="5">
        <f t="shared" si="64"/>
        <v>2068857442.1844659</v>
      </c>
      <c r="AF138" s="5">
        <f t="shared" si="80"/>
        <v>3207734227882.9917</v>
      </c>
      <c r="AG138" s="5">
        <f>AE138/((1+'How much will I make'!$C$5/12)^(Calculations!$B$1*12-Calculations!$A138))</f>
        <v>382450660.66403496</v>
      </c>
      <c r="AH138" s="5">
        <f t="shared" si="81"/>
        <v>391467393629.79138</v>
      </c>
    </row>
    <row r="139" spans="1:34" x14ac:dyDescent="0.25">
      <c r="A139">
        <f t="shared" si="65"/>
        <v>135</v>
      </c>
      <c r="B139">
        <f>B138</f>
        <v>3420.6787162326286</v>
      </c>
      <c r="C139" s="5">
        <f t="shared" si="57"/>
        <v>18427.296977080492</v>
      </c>
      <c r="D139" s="5">
        <f t="shared" si="66"/>
        <v>2468997.109935326</v>
      </c>
      <c r="E139" s="5">
        <f>$C139/((1+'How much will I make'!$C$5/12)^(Calculations!$B$1*12-Calculations!$A139))</f>
        <v>3420.6787162326282</v>
      </c>
      <c r="F139" s="5">
        <f t="shared" si="67"/>
        <v>351224.92804452847</v>
      </c>
      <c r="G139" s="5">
        <f t="shared" si="58"/>
        <v>98578.592790201146</v>
      </c>
      <c r="H139" s="5">
        <f t="shared" si="68"/>
        <v>17670999.341797464</v>
      </c>
      <c r="I139" s="5">
        <f>G139/((1+'How much will I make'!$C$5/12)^(Calculations!$B$1*12-Calculations!$A139))</f>
        <v>18299.248916051773</v>
      </c>
      <c r="J139" s="5">
        <f t="shared" si="69"/>
        <v>2449007.520352033</v>
      </c>
      <c r="K139" s="5">
        <f t="shared" si="59"/>
        <v>523721.25456217676</v>
      </c>
      <c r="L139" s="5">
        <f t="shared" si="70"/>
        <v>128681876.95206898</v>
      </c>
      <c r="M139" s="5">
        <f>K139/((1+'How much will I make'!$C$5/12)^(Calculations!$B$1*12-Calculations!$A139))</f>
        <v>97218.932920422274</v>
      </c>
      <c r="N139" s="5">
        <f t="shared" si="71"/>
        <v>17383461.988028299</v>
      </c>
      <c r="O139" s="5">
        <f t="shared" si="60"/>
        <v>2763370.1334485747</v>
      </c>
      <c r="P139" s="5">
        <f t="shared" si="72"/>
        <v>952121386.39732432</v>
      </c>
      <c r="Q139" s="5">
        <f>O139/((1+'How much will I make'!$C$5/12)^(Calculations!$B$1*12-Calculations!$A139))</f>
        <v>512967.33385897108</v>
      </c>
      <c r="R139" s="5">
        <f t="shared" si="73"/>
        <v>125527785.12371419</v>
      </c>
      <c r="S139" s="5">
        <f t="shared" si="61"/>
        <v>14481833.828444025</v>
      </c>
      <c r="T139" s="5">
        <f t="shared" si="74"/>
        <v>7144265165.4876318</v>
      </c>
      <c r="U139" s="5">
        <f>S139/((1+'How much will I make'!$C$5/12)^(Calculations!$B$1*12-Calculations!$A139))</f>
        <v>2688278.2000306486</v>
      </c>
      <c r="V139" s="5">
        <f t="shared" si="75"/>
        <v>920903120.53726172</v>
      </c>
      <c r="W139" s="5">
        <f t="shared" si="62"/>
        <v>75383755.427377343</v>
      </c>
      <c r="X139" s="5">
        <f t="shared" si="76"/>
        <v>54243421684.783348</v>
      </c>
      <c r="Y139" s="5">
        <f>W139/((1+'How much will I make'!$C$5/12)^(Calculations!$B$1*12-Calculations!$A139))</f>
        <v>13993566.612663876</v>
      </c>
      <c r="Z139" s="5">
        <f t="shared" si="77"/>
        <v>6850827051.5941906</v>
      </c>
      <c r="AA139" s="5">
        <f t="shared" si="63"/>
        <v>389785305.28176212</v>
      </c>
      <c r="AB139" s="5">
        <f t="shared" si="78"/>
        <v>415764357263.28485</v>
      </c>
      <c r="AC139" s="5">
        <f>AA139/((1+'How much will I make'!$C$5/12)^(Calculations!$B$1*12-Calculations!$A139))</f>
        <v>72356260.35310176</v>
      </c>
      <c r="AD139" s="5">
        <f t="shared" si="79"/>
        <v>51567320657.346146</v>
      </c>
      <c r="AE139" s="5">
        <f t="shared" si="64"/>
        <v>2002120105.3398054</v>
      </c>
      <c r="AF139" s="5">
        <f t="shared" si="80"/>
        <v>3209736347988.3315</v>
      </c>
      <c r="AG139" s="5">
        <f>AE139/((1+'How much will I make'!$C$5/12)^(Calculations!$B$1*12-Calculations!$A139))</f>
        <v>371655682.33884031</v>
      </c>
      <c r="AH139" s="5">
        <f t="shared" si="81"/>
        <v>391839049312.13025</v>
      </c>
    </row>
    <row r="140" spans="1:34" x14ac:dyDescent="0.25">
      <c r="A140">
        <f t="shared" si="65"/>
        <v>136</v>
      </c>
      <c r="B140">
        <f>B139</f>
        <v>3420.6787162326286</v>
      </c>
      <c r="C140" s="5">
        <f t="shared" si="57"/>
        <v>18350.835163897587</v>
      </c>
      <c r="D140" s="5">
        <f t="shared" si="66"/>
        <v>2487347.9450992234</v>
      </c>
      <c r="E140" s="5">
        <f>$C140/((1+'How much will I make'!$C$5/12)^(Calculations!$B$1*12-Calculations!$A140))</f>
        <v>3420.6787162326286</v>
      </c>
      <c r="F140" s="5">
        <f t="shared" si="67"/>
        <v>354645.60676076112</v>
      </c>
      <c r="G140" s="5">
        <f t="shared" si="58"/>
        <v>97763.893676232547</v>
      </c>
      <c r="H140" s="5">
        <f t="shared" si="68"/>
        <v>17768763.235473696</v>
      </c>
      <c r="I140" s="5">
        <f>G140/((1+'How much will I make'!$C$5/12)^(Calculations!$B$1*12-Calculations!$A140))</f>
        <v>18223.632184993709</v>
      </c>
      <c r="J140" s="5">
        <f t="shared" si="69"/>
        <v>2467231.1525370264</v>
      </c>
      <c r="K140" s="5">
        <f t="shared" si="59"/>
        <v>517255.56006140914</v>
      </c>
      <c r="L140" s="5">
        <f t="shared" si="70"/>
        <v>129199132.51213039</v>
      </c>
      <c r="M140" s="5">
        <f>K140/((1+'How much will I make'!$C$5/12)^(Calculations!$B$1*12-Calculations!$A140))</f>
        <v>96418.777093916739</v>
      </c>
      <c r="N140" s="5">
        <f t="shared" si="71"/>
        <v>17479880.765122216</v>
      </c>
      <c r="O140" s="5">
        <f t="shared" si="60"/>
        <v>2718068.9837199096</v>
      </c>
      <c r="P140" s="5">
        <f t="shared" si="72"/>
        <v>954839455.38104427</v>
      </c>
      <c r="Q140" s="5">
        <f>O140/((1+'How much will I make'!$C$5/12)^(Calculations!$B$1*12-Calculations!$A140))</f>
        <v>506660.3584426723</v>
      </c>
      <c r="R140" s="5">
        <f t="shared" si="73"/>
        <v>126034445.48215687</v>
      </c>
      <c r="S140" s="5">
        <f t="shared" si="61"/>
        <v>14186286.199292105</v>
      </c>
      <c r="T140" s="5">
        <f t="shared" si="74"/>
        <v>7158451451.686924</v>
      </c>
      <c r="U140" s="5">
        <f>S140/((1+'How much will I make'!$C$5/12)^(Calculations!$B$1*12-Calculations!$A140))</f>
        <v>2644387.9437036174</v>
      </c>
      <c r="V140" s="5">
        <f t="shared" si="75"/>
        <v>923547508.48096538</v>
      </c>
      <c r="W140" s="5">
        <f t="shared" si="62"/>
        <v>73545127.246221811</v>
      </c>
      <c r="X140" s="5">
        <f t="shared" si="76"/>
        <v>54316966812.029572</v>
      </c>
      <c r="Y140" s="5">
        <f>W140/((1+'How much will I make'!$C$5/12)^(Calculations!$B$1*12-Calculations!$A140))</f>
        <v>13709144.527040631</v>
      </c>
      <c r="Z140" s="5">
        <f t="shared" si="77"/>
        <v>6864536196.1212311</v>
      </c>
      <c r="AA140" s="5">
        <f t="shared" si="63"/>
        <v>378738758.16851383</v>
      </c>
      <c r="AB140" s="5">
        <f t="shared" si="78"/>
        <v>416143096021.45337</v>
      </c>
      <c r="AC140" s="5">
        <f>AA140/((1+'How much will I make'!$C$5/12)^(Calculations!$B$1*12-Calculations!$A140))</f>
        <v>70598618.401204556</v>
      </c>
      <c r="AD140" s="5">
        <f t="shared" si="79"/>
        <v>51637919275.747353</v>
      </c>
      <c r="AE140" s="5">
        <f t="shared" si="64"/>
        <v>1937535585.8127148</v>
      </c>
      <c r="AF140" s="5">
        <f t="shared" si="80"/>
        <v>3211673883574.144</v>
      </c>
      <c r="AG140" s="5">
        <f>AE140/((1+'How much will I make'!$C$5/12)^(Calculations!$B$1*12-Calculations!$A140))</f>
        <v>361165400.9825021</v>
      </c>
      <c r="AH140" s="5">
        <f t="shared" si="81"/>
        <v>392200214713.11273</v>
      </c>
    </row>
    <row r="141" spans="1:34" x14ac:dyDescent="0.25">
      <c r="A141">
        <f t="shared" si="65"/>
        <v>137</v>
      </c>
      <c r="B141">
        <f t="shared" ref="B141:B148" si="82">B140</f>
        <v>3420.6787162326286</v>
      </c>
      <c r="C141" s="5">
        <f t="shared" si="57"/>
        <v>18274.690619649049</v>
      </c>
      <c r="D141" s="5">
        <f t="shared" si="66"/>
        <v>2505622.6357188723</v>
      </c>
      <c r="E141" s="5">
        <f>$C141/((1+'How much will I make'!$C$5/12)^(Calculations!$B$1*12-Calculations!$A141))</f>
        <v>3420.6787162326286</v>
      </c>
      <c r="F141" s="5">
        <f t="shared" si="67"/>
        <v>358066.28547699377</v>
      </c>
      <c r="G141" s="5">
        <f t="shared" si="58"/>
        <v>96955.927612792628</v>
      </c>
      <c r="H141" s="5">
        <f t="shared" si="68"/>
        <v>17865719.163086489</v>
      </c>
      <c r="I141" s="5">
        <f>G141/((1+'How much will I make'!$C$5/12)^(Calculations!$B$1*12-Calculations!$A141))</f>
        <v>18148.327919766463</v>
      </c>
      <c r="J141" s="5">
        <f t="shared" si="69"/>
        <v>2485379.4804567927</v>
      </c>
      <c r="K141" s="5">
        <f t="shared" si="59"/>
        <v>510869.68894953997</v>
      </c>
      <c r="L141" s="5">
        <f t="shared" si="70"/>
        <v>129710002.20107993</v>
      </c>
      <c r="M141" s="5">
        <f>K141/((1+'How much will I make'!$C$5/12)^(Calculations!$B$1*12-Calculations!$A141))</f>
        <v>95625.206912073816</v>
      </c>
      <c r="N141" s="5">
        <f t="shared" si="71"/>
        <v>17575505.97203429</v>
      </c>
      <c r="O141" s="5">
        <f t="shared" si="60"/>
        <v>2673510.475790075</v>
      </c>
      <c r="P141" s="5">
        <f t="shared" si="72"/>
        <v>957512965.85683429</v>
      </c>
      <c r="Q141" s="5">
        <f>O141/((1+'How much will I make'!$C$5/12)^(Calculations!$B$1*12-Calculations!$A141))</f>
        <v>500430.92780608201</v>
      </c>
      <c r="R141" s="5">
        <f t="shared" si="73"/>
        <v>126534876.40996295</v>
      </c>
      <c r="S141" s="5">
        <f t="shared" si="61"/>
        <v>13896770.154408595</v>
      </c>
      <c r="T141" s="5">
        <f t="shared" si="74"/>
        <v>7172348221.8413324</v>
      </c>
      <c r="U141" s="5">
        <f>S141/((1+'How much will I make'!$C$5/12)^(Calculations!$B$1*12-Calculations!$A141))</f>
        <v>2601214.2629900891</v>
      </c>
      <c r="V141" s="5">
        <f t="shared" si="75"/>
        <v>926148722.74395549</v>
      </c>
      <c r="W141" s="5">
        <f t="shared" si="62"/>
        <v>71751343.654850543</v>
      </c>
      <c r="X141" s="5">
        <f t="shared" si="76"/>
        <v>54388718155.684425</v>
      </c>
      <c r="Y141" s="5">
        <f>W141/((1+'How much will I make'!$C$5/12)^(Calculations!$B$1*12-Calculations!$A141))</f>
        <v>13430503.378117038</v>
      </c>
      <c r="Z141" s="5">
        <f t="shared" si="77"/>
        <v>6877966699.4993477</v>
      </c>
      <c r="AA141" s="5">
        <f t="shared" si="63"/>
        <v>368005271.09491235</v>
      </c>
      <c r="AB141" s="5">
        <f t="shared" si="78"/>
        <v>416511101292.54828</v>
      </c>
      <c r="AC141" s="5">
        <f>AA141/((1+'How much will I make'!$C$5/12)^(Calculations!$B$1*12-Calculations!$A141))</f>
        <v>68883672.205223903</v>
      </c>
      <c r="AD141" s="5">
        <f t="shared" si="79"/>
        <v>51706802947.952576</v>
      </c>
      <c r="AE141" s="5">
        <f t="shared" si="64"/>
        <v>1875034437.8832717</v>
      </c>
      <c r="AF141" s="5">
        <f t="shared" si="80"/>
        <v>3213548918012.0273</v>
      </c>
      <c r="AG141" s="5">
        <f>AE141/((1+'How much will I make'!$C$5/12)^(Calculations!$B$1*12-Calculations!$A141))</f>
        <v>350971216.27735066</v>
      </c>
      <c r="AH141" s="5">
        <f t="shared" si="81"/>
        <v>392551185929.39008</v>
      </c>
    </row>
    <row r="142" spans="1:34" x14ac:dyDescent="0.25">
      <c r="A142">
        <f t="shared" si="65"/>
        <v>138</v>
      </c>
      <c r="B142">
        <f t="shared" si="82"/>
        <v>3420.6787162326286</v>
      </c>
      <c r="C142" s="5">
        <f t="shared" si="57"/>
        <v>18198.862027866271</v>
      </c>
      <c r="D142" s="5">
        <f t="shared" si="66"/>
        <v>2523821.4977467386</v>
      </c>
      <c r="E142" s="5">
        <f>$C142/((1+'How much will I make'!$C$5/12)^(Calculations!$B$1*12-Calculations!$A142))</f>
        <v>3420.6787162326286</v>
      </c>
      <c r="F142" s="5">
        <f t="shared" si="67"/>
        <v>361486.96419322642</v>
      </c>
      <c r="G142" s="5">
        <f t="shared" si="58"/>
        <v>96154.638954835667</v>
      </c>
      <c r="H142" s="5">
        <f t="shared" si="68"/>
        <v>17961873.802041326</v>
      </c>
      <c r="I142" s="5">
        <f>G142/((1+'How much will I make'!$C$5/12)^(Calculations!$B$1*12-Calculations!$A142))</f>
        <v>18073.33482918892</v>
      </c>
      <c r="J142" s="5">
        <f t="shared" si="69"/>
        <v>2503452.8152859816</v>
      </c>
      <c r="K142" s="5">
        <f t="shared" si="59"/>
        <v>504562.65575263213</v>
      </c>
      <c r="L142" s="5">
        <f t="shared" si="70"/>
        <v>130214564.85683256</v>
      </c>
      <c r="M142" s="5">
        <f>K142/((1+'How much will I make'!$C$5/12)^(Calculations!$B$1*12-Calculations!$A142))</f>
        <v>94838.168172056758</v>
      </c>
      <c r="N142" s="5">
        <f t="shared" si="71"/>
        <v>17670344.140206348</v>
      </c>
      <c r="O142" s="5">
        <f t="shared" si="60"/>
        <v>2629682.4352033525</v>
      </c>
      <c r="P142" s="5">
        <f t="shared" si="72"/>
        <v>960142648.29203761</v>
      </c>
      <c r="Q142" s="5">
        <f>O142/((1+'How much will I make'!$C$5/12)^(Calculations!$B$1*12-Calculations!$A142))</f>
        <v>494278.08852977777</v>
      </c>
      <c r="R142" s="5">
        <f t="shared" si="73"/>
        <v>127029154.49849273</v>
      </c>
      <c r="S142" s="5">
        <f t="shared" si="61"/>
        <v>13613162.60023699</v>
      </c>
      <c r="T142" s="5">
        <f t="shared" si="74"/>
        <v>7185961384.4415693</v>
      </c>
      <c r="U142" s="5">
        <f>S142/((1+'How much will I make'!$C$5/12)^(Calculations!$B$1*12-Calculations!$A142))</f>
        <v>2558745.4586963737</v>
      </c>
      <c r="V142" s="5">
        <f t="shared" si="75"/>
        <v>928707468.20265186</v>
      </c>
      <c r="W142" s="5">
        <f t="shared" si="62"/>
        <v>70001310.882781014</v>
      </c>
      <c r="X142" s="5">
        <f t="shared" si="76"/>
        <v>54458719466.567207</v>
      </c>
      <c r="Y142" s="5">
        <f>W142/((1+'How much will I make'!$C$5/12)^(Calculations!$B$1*12-Calculations!$A142))</f>
        <v>13157525.667179702</v>
      </c>
      <c r="Z142" s="5">
        <f t="shared" si="77"/>
        <v>6891124225.1665277</v>
      </c>
      <c r="AA142" s="5">
        <f t="shared" si="63"/>
        <v>357575971.91408485</v>
      </c>
      <c r="AB142" s="5">
        <f t="shared" si="78"/>
        <v>416868677264.46234</v>
      </c>
      <c r="AC142" s="5">
        <f>AA142/((1+'How much will I make'!$C$5/12)^(Calculations!$B$1*12-Calculations!$A142))</f>
        <v>67210384.621291339</v>
      </c>
      <c r="AD142" s="5">
        <f t="shared" si="79"/>
        <v>51774013332.573868</v>
      </c>
      <c r="AE142" s="5">
        <f t="shared" si="64"/>
        <v>1814549456.0160697</v>
      </c>
      <c r="AF142" s="5">
        <f t="shared" si="80"/>
        <v>3215363467468.0435</v>
      </c>
      <c r="AG142" s="5">
        <f>AE142/((1+'How much will I make'!$C$5/12)^(Calculations!$B$1*12-Calculations!$A142))</f>
        <v>341064770.65661907</v>
      </c>
      <c r="AH142" s="5">
        <f t="shared" si="81"/>
        <v>392892250700.04669</v>
      </c>
    </row>
    <row r="143" spans="1:34" x14ac:dyDescent="0.25">
      <c r="A143">
        <f t="shared" si="65"/>
        <v>139</v>
      </c>
      <c r="B143">
        <f t="shared" si="82"/>
        <v>3420.6787162326286</v>
      </c>
      <c r="C143" s="5">
        <f t="shared" si="57"/>
        <v>18123.348077543178</v>
      </c>
      <c r="D143" s="5">
        <f t="shared" si="66"/>
        <v>2541944.8458242817</v>
      </c>
      <c r="E143" s="5">
        <f>$C143/((1+'How much will I make'!$C$5/12)^(Calculations!$B$1*12-Calculations!$A143))</f>
        <v>3420.6787162326291</v>
      </c>
      <c r="F143" s="5">
        <f t="shared" si="67"/>
        <v>364907.64290945907</v>
      </c>
      <c r="G143" s="5">
        <f t="shared" si="58"/>
        <v>95359.972517192378</v>
      </c>
      <c r="H143" s="5">
        <f t="shared" si="68"/>
        <v>18057233.774558518</v>
      </c>
      <c r="I143" s="5">
        <f>G143/((1+'How much will I make'!$C$5/12)^(Calculations!$B$1*12-Calculations!$A143))</f>
        <v>17998.651627415406</v>
      </c>
      <c r="J143" s="5">
        <f t="shared" si="69"/>
        <v>2521451.466913397</v>
      </c>
      <c r="K143" s="5">
        <f t="shared" si="59"/>
        <v>498333.48716309335</v>
      </c>
      <c r="L143" s="5">
        <f t="shared" si="70"/>
        <v>130712898.34399566</v>
      </c>
      <c r="M143" s="5">
        <f>K143/((1+'How much will I make'!$C$5/12)^(Calculations!$B$1*12-Calculations!$A143))</f>
        <v>94057.607117142688</v>
      </c>
      <c r="N143" s="5">
        <f t="shared" si="71"/>
        <v>17764401.747323491</v>
      </c>
      <c r="O143" s="5">
        <f t="shared" si="60"/>
        <v>2586572.887085265</v>
      </c>
      <c r="P143" s="5">
        <f t="shared" si="72"/>
        <v>962729221.17912292</v>
      </c>
      <c r="Q143" s="5">
        <f>O143/((1+'How much will I make'!$C$5/12)^(Calculations!$B$1*12-Calculations!$A143))</f>
        <v>488200.89891670679</v>
      </c>
      <c r="R143" s="5">
        <f t="shared" si="73"/>
        <v>127517355.39740944</v>
      </c>
      <c r="S143" s="5">
        <f t="shared" si="61"/>
        <v>13335342.955334198</v>
      </c>
      <c r="T143" s="5">
        <f t="shared" si="74"/>
        <v>7199296727.396904</v>
      </c>
      <c r="U143" s="5">
        <f>S143/((1+'How much will I make'!$C$5/12)^(Calculations!$B$1*12-Calculations!$A143))</f>
        <v>2516970.0226360252</v>
      </c>
      <c r="V143" s="5">
        <f t="shared" si="75"/>
        <v>931224438.22528791</v>
      </c>
      <c r="W143" s="5">
        <f t="shared" si="62"/>
        <v>68293961.836859524</v>
      </c>
      <c r="X143" s="5">
        <f t="shared" si="76"/>
        <v>54527013428.404068</v>
      </c>
      <c r="Y143" s="5">
        <f>W143/((1+'How much will I make'!$C$5/12)^(Calculations!$B$1*12-Calculations!$A143))</f>
        <v>12890096.283700438</v>
      </c>
      <c r="Z143" s="5">
        <f t="shared" si="77"/>
        <v>6904014321.4502277</v>
      </c>
      <c r="AA143" s="5">
        <f t="shared" si="63"/>
        <v>347442239.91651976</v>
      </c>
      <c r="AB143" s="5">
        <f t="shared" si="78"/>
        <v>417216119504.37885</v>
      </c>
      <c r="AC143" s="5">
        <f>AA143/((1+'How much will I make'!$C$5/12)^(Calculations!$B$1*12-Calculations!$A143))</f>
        <v>65577743.699316666</v>
      </c>
      <c r="AD143" s="5">
        <f t="shared" si="79"/>
        <v>51839591076.273186</v>
      </c>
      <c r="AE143" s="5">
        <f t="shared" si="64"/>
        <v>1756015602.5961964</v>
      </c>
      <c r="AF143" s="5">
        <f t="shared" si="80"/>
        <v>3217119483070.6396</v>
      </c>
      <c r="AG143" s="5">
        <f>AE143/((1+'How much will I make'!$C$5/12)^(Calculations!$B$1*12-Calculations!$A143))</f>
        <v>331437942.45260161</v>
      </c>
      <c r="AH143" s="5">
        <f t="shared" si="81"/>
        <v>393223688642.49927</v>
      </c>
    </row>
    <row r="144" spans="1:34" x14ac:dyDescent="0.25">
      <c r="A144">
        <f t="shared" si="65"/>
        <v>140</v>
      </c>
      <c r="B144">
        <f t="shared" si="82"/>
        <v>3420.6787162326286</v>
      </c>
      <c r="C144" s="5">
        <f t="shared" si="57"/>
        <v>18048.147463113539</v>
      </c>
      <c r="D144" s="5">
        <f t="shared" si="66"/>
        <v>2559992.9932873952</v>
      </c>
      <c r="E144" s="5">
        <f>$C144/((1+'How much will I make'!$C$5/12)^(Calculations!$B$1*12-Calculations!$A144))</f>
        <v>3420.6787162326291</v>
      </c>
      <c r="F144" s="5">
        <f t="shared" si="67"/>
        <v>368328.32162569172</v>
      </c>
      <c r="G144" s="5">
        <f t="shared" si="58"/>
        <v>94571.873570769327</v>
      </c>
      <c r="H144" s="5">
        <f t="shared" si="68"/>
        <v>18151805.648129288</v>
      </c>
      <c r="I144" s="5">
        <f>G144/((1+'How much will I make'!$C$5/12)^(Calculations!$B$1*12-Calculations!$A144))</f>
        <v>17924.277033913695</v>
      </c>
      <c r="J144" s="5">
        <f t="shared" si="69"/>
        <v>2539375.7439473108</v>
      </c>
      <c r="K144" s="5">
        <f t="shared" si="59"/>
        <v>492181.22188947495</v>
      </c>
      <c r="L144" s="5">
        <f t="shared" si="70"/>
        <v>131205079.56588514</v>
      </c>
      <c r="M144" s="5">
        <f>K144/((1+'How much will I make'!$C$5/12)^(Calculations!$B$1*12-Calculations!$A144))</f>
        <v>93283.470433050985</v>
      </c>
      <c r="N144" s="5">
        <f t="shared" si="71"/>
        <v>17857685.217756543</v>
      </c>
      <c r="O144" s="5">
        <f t="shared" si="60"/>
        <v>2544170.0528707523</v>
      </c>
      <c r="P144" s="5">
        <f t="shared" si="72"/>
        <v>965273391.23199368</v>
      </c>
      <c r="Q144" s="5">
        <f>O144/((1+'How much will I make'!$C$5/12)^(Calculations!$B$1*12-Calculations!$A144))</f>
        <v>482198.42884805868</v>
      </c>
      <c r="R144" s="5">
        <f t="shared" si="73"/>
        <v>127999553.8262575</v>
      </c>
      <c r="S144" s="5">
        <f t="shared" si="61"/>
        <v>13063193.099102888</v>
      </c>
      <c r="T144" s="5">
        <f t="shared" si="74"/>
        <v>7212359920.496007</v>
      </c>
      <c r="U144" s="5">
        <f>S144/((1+'How much will I make'!$C$5/12)^(Calculations!$B$1*12-Calculations!$A144))</f>
        <v>2475876.6345113553</v>
      </c>
      <c r="V144" s="5">
        <f t="shared" si="75"/>
        <v>933700314.85979927</v>
      </c>
      <c r="W144" s="5">
        <f t="shared" si="62"/>
        <v>66628255.450594686</v>
      </c>
      <c r="X144" s="5">
        <f t="shared" si="76"/>
        <v>54593641683.85466</v>
      </c>
      <c r="Y144" s="5">
        <f>W144/((1+'How much will I make'!$C$5/12)^(Calculations!$B$1*12-Calculations!$A144))</f>
        <v>12628102.456795963</v>
      </c>
      <c r="Z144" s="5">
        <f t="shared" si="77"/>
        <v>6916642423.9070234</v>
      </c>
      <c r="AA144" s="5">
        <f t="shared" si="63"/>
        <v>337595698.70431072</v>
      </c>
      <c r="AB144" s="5">
        <f t="shared" si="78"/>
        <v>417553715203.08313</v>
      </c>
      <c r="AC144" s="5">
        <f>AA144/((1+'How much will I make'!$C$5/12)^(Calculations!$B$1*12-Calculations!$A144))</f>
        <v>63984762.070993178</v>
      </c>
      <c r="AD144" s="5">
        <f t="shared" si="79"/>
        <v>51903575838.344177</v>
      </c>
      <c r="AE144" s="5">
        <f t="shared" si="64"/>
        <v>1699369937.9963188</v>
      </c>
      <c r="AF144" s="5">
        <f t="shared" si="80"/>
        <v>3218818853008.6357</v>
      </c>
      <c r="AG144" s="5">
        <f>AE144/((1+'How much will I make'!$C$5/12)^(Calculations!$B$1*12-Calculations!$A144))</f>
        <v>322082839.2382136</v>
      </c>
      <c r="AH144" s="5">
        <f t="shared" si="81"/>
        <v>393545771481.73749</v>
      </c>
    </row>
    <row r="145" spans="1:34" x14ac:dyDescent="0.25">
      <c r="A145">
        <f t="shared" si="65"/>
        <v>141</v>
      </c>
      <c r="B145">
        <f t="shared" si="82"/>
        <v>3420.6787162326286</v>
      </c>
      <c r="C145" s="5">
        <f t="shared" si="57"/>
        <v>17973.258884428418</v>
      </c>
      <c r="D145" s="5">
        <f t="shared" si="66"/>
        <v>2577966.2521718238</v>
      </c>
      <c r="E145" s="5">
        <f>$C145/((1+'How much will I make'!$C$5/12)^(Calculations!$B$1*12-Calculations!$A145))</f>
        <v>3420.6787162326282</v>
      </c>
      <c r="F145" s="5">
        <f t="shared" si="67"/>
        <v>371749.00034192437</v>
      </c>
      <c r="G145" s="5">
        <f t="shared" si="58"/>
        <v>93790.287838779492</v>
      </c>
      <c r="H145" s="5">
        <f t="shared" si="68"/>
        <v>18245595.935968067</v>
      </c>
      <c r="I145" s="5">
        <f>G145/((1+'How much will I make'!$C$5/12)^(Calculations!$B$1*12-Calculations!$A145))</f>
        <v>17850.209773442974</v>
      </c>
      <c r="J145" s="5">
        <f t="shared" si="69"/>
        <v>2557225.953720754</v>
      </c>
      <c r="K145" s="5">
        <f t="shared" si="59"/>
        <v>486104.91050812328</v>
      </c>
      <c r="L145" s="5">
        <f t="shared" si="70"/>
        <v>131691184.47639327</v>
      </c>
      <c r="M145" s="5">
        <f>K145/((1+'How much will I make'!$C$5/12)^(Calculations!$B$1*12-Calculations!$A145))</f>
        <v>92515.705244301556</v>
      </c>
      <c r="N145" s="5">
        <f t="shared" si="71"/>
        <v>17950200.923000846</v>
      </c>
      <c r="O145" s="5">
        <f t="shared" si="60"/>
        <v>2502462.3470859863</v>
      </c>
      <c r="P145" s="5">
        <f t="shared" si="72"/>
        <v>967775853.57907963</v>
      </c>
      <c r="Q145" s="5">
        <f>O145/((1+'How much will I make'!$C$5/12)^(Calculations!$B$1*12-Calculations!$A145))</f>
        <v>476269.75964091049</v>
      </c>
      <c r="R145" s="5">
        <f t="shared" si="73"/>
        <v>128475823.58589841</v>
      </c>
      <c r="S145" s="5">
        <f t="shared" si="61"/>
        <v>12796597.321570178</v>
      </c>
      <c r="T145" s="5">
        <f t="shared" si="74"/>
        <v>7225156517.8175774</v>
      </c>
      <c r="U145" s="5">
        <f>S145/((1+'How much will I make'!$C$5/12)^(Calculations!$B$1*12-Calculations!$A145))</f>
        <v>2435454.1588458642</v>
      </c>
      <c r="V145" s="5">
        <f t="shared" si="75"/>
        <v>936135769.01864517</v>
      </c>
      <c r="W145" s="5">
        <f t="shared" si="62"/>
        <v>65003176.04936067</v>
      </c>
      <c r="X145" s="5">
        <f t="shared" si="76"/>
        <v>54658644859.904022</v>
      </c>
      <c r="Y145" s="5">
        <f>W145/((1+'How much will I make'!$C$5/12)^(Calculations!$B$1*12-Calculations!$A145))</f>
        <v>12371433.707674092</v>
      </c>
      <c r="Z145" s="5">
        <f t="shared" si="77"/>
        <v>6929013857.6146975</v>
      </c>
      <c r="AA145" s="5">
        <f t="shared" si="63"/>
        <v>328028209.26734656</v>
      </c>
      <c r="AB145" s="5">
        <f t="shared" si="78"/>
        <v>417881743412.35046</v>
      </c>
      <c r="AC145" s="5">
        <f>AA145/((1+'How much will I make'!$C$5/12)^(Calculations!$B$1*12-Calculations!$A145))</f>
        <v>62430476.352669477</v>
      </c>
      <c r="AD145" s="5">
        <f t="shared" si="79"/>
        <v>51966006314.696846</v>
      </c>
      <c r="AE145" s="5">
        <f t="shared" si="64"/>
        <v>1644551552.8996632</v>
      </c>
      <c r="AF145" s="5">
        <f t="shared" si="80"/>
        <v>3220463404561.5356</v>
      </c>
      <c r="AG145" s="5">
        <f>AE145/((1+'How much will I make'!$C$5/12)^(Calculations!$B$1*12-Calculations!$A145))</f>
        <v>312991791.35648978</v>
      </c>
      <c r="AH145" s="5">
        <f t="shared" si="81"/>
        <v>393858763273.09399</v>
      </c>
    </row>
    <row r="146" spans="1:34" x14ac:dyDescent="0.25">
      <c r="A146">
        <f t="shared" si="65"/>
        <v>142</v>
      </c>
      <c r="B146">
        <f t="shared" si="82"/>
        <v>3420.6787162326286</v>
      </c>
      <c r="C146" s="5">
        <f t="shared" si="57"/>
        <v>17898.681046733691</v>
      </c>
      <c r="D146" s="5">
        <f t="shared" si="66"/>
        <v>2595864.9332185574</v>
      </c>
      <c r="E146" s="5">
        <f>$C146/((1+'How much will I make'!$C$5/12)^(Calculations!$B$1*12-Calculations!$A146))</f>
        <v>3420.6787162326282</v>
      </c>
      <c r="F146" s="5">
        <f t="shared" si="67"/>
        <v>375169.67905815702</v>
      </c>
      <c r="G146" s="5">
        <f t="shared" si="58"/>
        <v>93015.16149300446</v>
      </c>
      <c r="H146" s="5">
        <f t="shared" si="68"/>
        <v>18338611.097461071</v>
      </c>
      <c r="I146" s="5">
        <f>G146/((1+'How much will I make'!$C$5/12)^(Calculations!$B$1*12-Calculations!$A146))</f>
        <v>17776.448576032057</v>
      </c>
      <c r="J146" s="5">
        <f t="shared" si="69"/>
        <v>2575002.4022967862</v>
      </c>
      <c r="K146" s="5">
        <f t="shared" si="59"/>
        <v>480103.61531666509</v>
      </c>
      <c r="L146" s="5">
        <f t="shared" si="70"/>
        <v>132171288.09170993</v>
      </c>
      <c r="M146" s="5">
        <f>K146/((1+'How much will I make'!$C$5/12)^(Calculations!$B$1*12-Calculations!$A146))</f>
        <v>91754.259110603642</v>
      </c>
      <c r="N146" s="5">
        <f t="shared" si="71"/>
        <v>18041955.18211145</v>
      </c>
      <c r="O146" s="5">
        <f t="shared" si="60"/>
        <v>2461438.3741829381</v>
      </c>
      <c r="P146" s="5">
        <f t="shared" si="72"/>
        <v>970237291.95326257</v>
      </c>
      <c r="Q146" s="5">
        <f>O146/((1+'How much will I make'!$C$5/12)^(Calculations!$B$1*12-Calculations!$A146))</f>
        <v>470413.98390762083</v>
      </c>
      <c r="R146" s="5">
        <f t="shared" si="73"/>
        <v>128946237.56980604</v>
      </c>
      <c r="S146" s="5">
        <f t="shared" si="61"/>
        <v>12535442.274191197</v>
      </c>
      <c r="T146" s="5">
        <f t="shared" si="74"/>
        <v>7237691960.0917683</v>
      </c>
      <c r="U146" s="5">
        <f>S146/((1+'How much will I make'!$C$5/12)^(Calculations!$B$1*12-Calculations!$A146))</f>
        <v>2395691.641966749</v>
      </c>
      <c r="V146" s="5">
        <f t="shared" si="75"/>
        <v>938531460.66061187</v>
      </c>
      <c r="W146" s="5">
        <f t="shared" si="62"/>
        <v>63417732.731083572</v>
      </c>
      <c r="X146" s="5">
        <f t="shared" si="76"/>
        <v>54722062592.635109</v>
      </c>
      <c r="Y146" s="5">
        <f>W146/((1+'How much will I make'!$C$5/12)^(Calculations!$B$1*12-Calculations!$A146))</f>
        <v>12119981.803046571</v>
      </c>
      <c r="Z146" s="5">
        <f t="shared" si="77"/>
        <v>6941133839.4177437</v>
      </c>
      <c r="AA146" s="5">
        <f t="shared" si="63"/>
        <v>318731863.25572133</v>
      </c>
      <c r="AB146" s="5">
        <f t="shared" si="78"/>
        <v>418200475275.6062</v>
      </c>
      <c r="AC146" s="5">
        <f>AA146/((1+'How much will I make'!$C$5/12)^(Calculations!$B$1*12-Calculations!$A146))</f>
        <v>60913946.562726103</v>
      </c>
      <c r="AD146" s="5">
        <f t="shared" si="79"/>
        <v>52026920261.259575</v>
      </c>
      <c r="AE146" s="5">
        <f t="shared" si="64"/>
        <v>1591501502.8061254</v>
      </c>
      <c r="AF146" s="5">
        <f t="shared" si="80"/>
        <v>3222054906064.3418</v>
      </c>
      <c r="AG146" s="5">
        <f>AE146/((1+'How much will I make'!$C$5/12)^(Calculations!$B$1*12-Calculations!$A146))</f>
        <v>304157345.63271785</v>
      </c>
      <c r="AH146" s="5">
        <f t="shared" si="81"/>
        <v>394162920618.72668</v>
      </c>
    </row>
    <row r="147" spans="1:34" x14ac:dyDescent="0.25">
      <c r="A147">
        <f t="shared" si="65"/>
        <v>143</v>
      </c>
      <c r="B147">
        <f t="shared" si="82"/>
        <v>3420.6787162326286</v>
      </c>
      <c r="C147" s="5">
        <f t="shared" si="57"/>
        <v>17824.41266064766</v>
      </c>
      <c r="D147" s="5">
        <f t="shared" si="66"/>
        <v>2613689.345879205</v>
      </c>
      <c r="E147" s="5">
        <f>$C147/((1+'How much will I make'!$C$5/12)^(Calculations!$B$1*12-Calculations!$A147))</f>
        <v>3420.6787162326286</v>
      </c>
      <c r="F147" s="5">
        <f t="shared" si="67"/>
        <v>378590.35777438967</v>
      </c>
      <c r="G147" s="5">
        <f t="shared" si="58"/>
        <v>92246.441150087077</v>
      </c>
      <c r="H147" s="5">
        <f t="shared" si="68"/>
        <v>18430857.538611159</v>
      </c>
      <c r="I147" s="5">
        <f>G147/((1+'How much will I make'!$C$5/12)^(Calculations!$B$1*12-Calculations!$A147))</f>
        <v>17702.992176957549</v>
      </c>
      <c r="J147" s="5">
        <f t="shared" si="69"/>
        <v>2592705.3944737436</v>
      </c>
      <c r="K147" s="5">
        <f t="shared" si="59"/>
        <v>474176.4101892988</v>
      </c>
      <c r="L147" s="5">
        <f t="shared" si="70"/>
        <v>132645464.50189923</v>
      </c>
      <c r="M147" s="5">
        <f>K147/((1+'How much will I make'!$C$5/12)^(Calculations!$B$1*12-Calculations!$A147))</f>
        <v>90999.080023273564</v>
      </c>
      <c r="N147" s="5">
        <f t="shared" si="71"/>
        <v>18132954.262134723</v>
      </c>
      <c r="O147" s="5">
        <f t="shared" si="60"/>
        <v>2421086.9254258405</v>
      </c>
      <c r="P147" s="5">
        <f t="shared" si="72"/>
        <v>972658378.87868845</v>
      </c>
      <c r="Q147" s="5">
        <f>O147/((1+'How much will I make'!$C$5/12)^(Calculations!$B$1*12-Calculations!$A147))</f>
        <v>464630.20541695337</v>
      </c>
      <c r="R147" s="5">
        <f t="shared" si="73"/>
        <v>129410867.77522299</v>
      </c>
      <c r="S147" s="5">
        <f t="shared" si="61"/>
        <v>12279616.921656685</v>
      </c>
      <c r="T147" s="5">
        <f t="shared" si="74"/>
        <v>7249971577.0134249</v>
      </c>
      <c r="U147" s="5">
        <f>S147/((1+'How much will I make'!$C$5/12)^(Calculations!$B$1*12-Calculations!$A147))</f>
        <v>2356578.30903668</v>
      </c>
      <c r="V147" s="5">
        <f t="shared" si="75"/>
        <v>940888038.9696486</v>
      </c>
      <c r="W147" s="5">
        <f t="shared" si="62"/>
        <v>61870958.762032762</v>
      </c>
      <c r="X147" s="5">
        <f t="shared" si="76"/>
        <v>54783933551.397141</v>
      </c>
      <c r="Y147" s="5">
        <f>W147/((1+'How much will I make'!$C$5/12)^(Calculations!$B$1*12-Calculations!$A147))</f>
        <v>11873640.709488716</v>
      </c>
      <c r="Z147" s="5">
        <f t="shared" si="77"/>
        <v>6953007480.1272326</v>
      </c>
      <c r="AA147" s="5">
        <f t="shared" si="63"/>
        <v>309698976.44280612</v>
      </c>
      <c r="AB147" s="5">
        <f t="shared" si="78"/>
        <v>418510174252.04901</v>
      </c>
      <c r="AC147" s="5">
        <f>AA147/((1+'How much will I make'!$C$5/12)^(Calculations!$B$1*12-Calculations!$A147))</f>
        <v>59434255.55310522</v>
      </c>
      <c r="AD147" s="5">
        <f t="shared" si="79"/>
        <v>52086354516.812683</v>
      </c>
      <c r="AE147" s="5">
        <f t="shared" si="64"/>
        <v>1540162744.651089</v>
      </c>
      <c r="AF147" s="5">
        <f t="shared" si="80"/>
        <v>3223595068808.9927</v>
      </c>
      <c r="AG147" s="5">
        <f>AE147/((1+'How much will I make'!$C$5/12)^(Calculations!$B$1*12-Calculations!$A147))</f>
        <v>295572259.26405245</v>
      </c>
      <c r="AH147" s="5">
        <f t="shared" si="81"/>
        <v>394458492877.99072</v>
      </c>
    </row>
    <row r="148" spans="1:34" x14ac:dyDescent="0.25">
      <c r="A148">
        <f t="shared" si="65"/>
        <v>144</v>
      </c>
      <c r="B148">
        <f t="shared" si="82"/>
        <v>3420.6787162326286</v>
      </c>
      <c r="C148" s="5">
        <f t="shared" si="57"/>
        <v>17750.45244213875</v>
      </c>
      <c r="D148" s="5">
        <f t="shared" si="66"/>
        <v>2631439.798321344</v>
      </c>
      <c r="E148" s="5">
        <f>$C148/((1+'How much will I make'!$C$5/12)^(Calculations!$B$1*12-Calculations!$A148))</f>
        <v>3420.6787162326286</v>
      </c>
      <c r="F148" s="5">
        <f t="shared" si="67"/>
        <v>382011.03649062233</v>
      </c>
      <c r="G148" s="5">
        <f t="shared" si="58"/>
        <v>91484.073867854953</v>
      </c>
      <c r="H148" s="5">
        <f t="shared" si="68"/>
        <v>18522341.612479012</v>
      </c>
      <c r="I148" s="5">
        <f>G148/((1+'How much will I make'!$C$5/12)^(Calculations!$B$1*12-Calculations!$A148))</f>
        <v>17629.839316722184</v>
      </c>
      <c r="J148" s="5">
        <f t="shared" si="69"/>
        <v>2610335.2337904656</v>
      </c>
      <c r="K148" s="5">
        <f t="shared" si="59"/>
        <v>468322.38043387549</v>
      </c>
      <c r="L148" s="5">
        <f t="shared" si="70"/>
        <v>133113786.8823331</v>
      </c>
      <c r="M148" s="5">
        <f>K148/((1+'How much will I make'!$C$5/12)^(Calculations!$B$1*12-Calculations!$A148))</f>
        <v>90250.116401682855</v>
      </c>
      <c r="N148" s="5">
        <f t="shared" si="71"/>
        <v>18223204.378536407</v>
      </c>
      <c r="O148" s="5">
        <f t="shared" si="60"/>
        <v>2381396.9758286956</v>
      </c>
      <c r="P148" s="5">
        <f t="shared" si="72"/>
        <v>975039775.8545171</v>
      </c>
      <c r="Q148" s="5">
        <f>O148/((1+'How much will I make'!$C$5/12)^(Calculations!$B$1*12-Calculations!$A148))</f>
        <v>458917.53895690874</v>
      </c>
      <c r="R148" s="5">
        <f t="shared" si="73"/>
        <v>129869785.3141799</v>
      </c>
      <c r="S148" s="5">
        <f t="shared" si="61"/>
        <v>12029012.494684098</v>
      </c>
      <c r="T148" s="5">
        <f t="shared" si="74"/>
        <v>7262000589.5081091</v>
      </c>
      <c r="U148" s="5">
        <f>S148/((1+'How much will I make'!$C$5/12)^(Calculations!$B$1*12-Calculations!$A148))</f>
        <v>2318103.5611340399</v>
      </c>
      <c r="V148" s="5">
        <f t="shared" si="75"/>
        <v>943206142.53078258</v>
      </c>
      <c r="W148" s="5">
        <f t="shared" si="62"/>
        <v>60361910.987349033</v>
      </c>
      <c r="X148" s="5">
        <f t="shared" si="76"/>
        <v>54844295462.384491</v>
      </c>
      <c r="Y148" s="5">
        <f>W148/((1+'How much will I make'!$C$5/12)^(Calculations!$B$1*12-Calculations!$A148))</f>
        <v>11632306.548726749</v>
      </c>
      <c r="Z148" s="5">
        <f t="shared" si="77"/>
        <v>6964639786.6759596</v>
      </c>
      <c r="AA148" s="5">
        <f t="shared" si="63"/>
        <v>300922082.37357688</v>
      </c>
      <c r="AB148" s="5">
        <f t="shared" si="78"/>
        <v>418811096334.42261</v>
      </c>
      <c r="AC148" s="5">
        <f>AA148/((1+'How much will I make'!$C$5/12)^(Calculations!$B$1*12-Calculations!$A148))</f>
        <v>57990508.454649225</v>
      </c>
      <c r="AD148" s="5">
        <f t="shared" si="79"/>
        <v>52144345025.267334</v>
      </c>
      <c r="AE148" s="5">
        <f t="shared" si="64"/>
        <v>1490480075.4687958</v>
      </c>
      <c r="AF148" s="5">
        <f t="shared" si="80"/>
        <v>3225085548884.4614</v>
      </c>
      <c r="AG148" s="5">
        <f>AE148/((1+'How much will I make'!$C$5/12)^(Calculations!$B$1*12-Calculations!$A148))</f>
        <v>287229493.88159931</v>
      </c>
      <c r="AH148" s="5">
        <f t="shared" si="81"/>
        <v>394745722371.87231</v>
      </c>
    </row>
    <row r="149" spans="1:34" x14ac:dyDescent="0.25">
      <c r="A149">
        <f t="shared" si="65"/>
        <v>145</v>
      </c>
      <c r="B149">
        <f>B148*(1+'How much will I make'!$C$4)</f>
        <v>3591.7126520442603</v>
      </c>
      <c r="C149" s="5">
        <f t="shared" si="57"/>
        <v>18560.639068128483</v>
      </c>
      <c r="D149" s="5">
        <f t="shared" si="66"/>
        <v>2650000.4373894725</v>
      </c>
      <c r="E149" s="5">
        <f>$C149/((1+'How much will I make'!$C$5/12)^(Calculations!$B$1*12-Calculations!$A149))</f>
        <v>3591.7126520442603</v>
      </c>
      <c r="F149" s="5">
        <f t="shared" si="67"/>
        <v>385602.74914266658</v>
      </c>
      <c r="G149" s="5">
        <f t="shared" si="58"/>
        <v>95264.407498758053</v>
      </c>
      <c r="H149" s="5">
        <f t="shared" si="68"/>
        <v>18617606.019977771</v>
      </c>
      <c r="I149" s="5">
        <f>G149/((1+'How much will I make'!$C$5/12)^(Calculations!$B$1*12-Calculations!$A149))</f>
        <v>18434.838178084916</v>
      </c>
      <c r="J149" s="5">
        <f t="shared" si="69"/>
        <v>2628770.0719685503</v>
      </c>
      <c r="K149" s="5">
        <f t="shared" si="59"/>
        <v>485667.65378327819</v>
      </c>
      <c r="L149" s="5">
        <f t="shared" si="70"/>
        <v>133599454.53611638</v>
      </c>
      <c r="M149" s="5">
        <f>K149/((1+'How much will I make'!$C$5/12)^(Calculations!$B$1*12-Calculations!$A149))</f>
        <v>93982.682944221582</v>
      </c>
      <c r="N149" s="5">
        <f t="shared" si="71"/>
        <v>18317187.06148063</v>
      </c>
      <c r="O149" s="5">
        <f t="shared" si="60"/>
        <v>2459475.5652001277</v>
      </c>
      <c r="P149" s="5">
        <f t="shared" si="72"/>
        <v>977499251.41971719</v>
      </c>
      <c r="Q149" s="5">
        <f>O149/((1+'How much will I make'!$C$5/12)^(Calculations!$B$1*12-Calculations!$A149))</f>
        <v>475938.86570920394</v>
      </c>
      <c r="R149" s="5">
        <f t="shared" si="73"/>
        <v>130345724.1798891</v>
      </c>
      <c r="S149" s="5">
        <f t="shared" si="61"/>
        <v>12372698.565960791</v>
      </c>
      <c r="T149" s="5">
        <f t="shared" si="74"/>
        <v>7274373288.07407</v>
      </c>
      <c r="U149" s="5">
        <f>S149/((1+'How much will I make'!$C$5/12)^(Calculations!$B$1*12-Calculations!$A149))</f>
        <v>2394269.8209998738</v>
      </c>
      <c r="V149" s="5">
        <f t="shared" si="75"/>
        <v>945600412.35178244</v>
      </c>
      <c r="W149" s="5">
        <f t="shared" si="62"/>
        <v>61834152.718747787</v>
      </c>
      <c r="X149" s="5">
        <f t="shared" si="76"/>
        <v>54906129615.103241</v>
      </c>
      <c r="Y149" s="5">
        <f>W149/((1+'How much will I make'!$C$5/12)^(Calculations!$B$1*12-Calculations!$A149))</f>
        <v>11965671.431525625</v>
      </c>
      <c r="Z149" s="5">
        <f t="shared" si="77"/>
        <v>6976605458.1074848</v>
      </c>
      <c r="AA149" s="5">
        <f t="shared" si="63"/>
        <v>307013622.50259674</v>
      </c>
      <c r="AB149" s="5">
        <f t="shared" si="78"/>
        <v>419118109956.92523</v>
      </c>
      <c r="AC149" s="5">
        <f>AA149/((1+'How much will I make'!$C$5/12)^(Calculations!$B$1*12-Calculations!$A149))</f>
        <v>59410923.742708474</v>
      </c>
      <c r="AD149" s="5">
        <f t="shared" si="79"/>
        <v>52203755949.01004</v>
      </c>
      <c r="AE149" s="5">
        <f t="shared" si="64"/>
        <v>1514520076.6860342</v>
      </c>
      <c r="AF149" s="5">
        <f t="shared" si="80"/>
        <v>3226600068961.1475</v>
      </c>
      <c r="AG149" s="5">
        <f>AE149/((1+'How much will I make'!$C$5/12)^(Calculations!$B$1*12-Calculations!$A149))</f>
        <v>293078320.2691077</v>
      </c>
      <c r="AH149" s="5">
        <f t="shared" si="81"/>
        <v>395038800692.14142</v>
      </c>
    </row>
    <row r="150" spans="1:34" x14ac:dyDescent="0.25">
      <c r="A150">
        <f t="shared" si="65"/>
        <v>146</v>
      </c>
      <c r="B150">
        <f>B149</f>
        <v>3591.7126520442603</v>
      </c>
      <c r="C150" s="5">
        <f t="shared" si="57"/>
        <v>18483.623968260734</v>
      </c>
      <c r="D150" s="5">
        <f t="shared" si="66"/>
        <v>2668484.0613577333</v>
      </c>
      <c r="E150" s="5">
        <f>$C150/((1+'How much will I make'!$C$5/12)^(Calculations!$B$1*12-Calculations!$A150))</f>
        <v>3591.7126520442603</v>
      </c>
      <c r="F150" s="5">
        <f t="shared" si="67"/>
        <v>389194.46179471083</v>
      </c>
      <c r="G150" s="5">
        <f t="shared" si="58"/>
        <v>94477.098345875769</v>
      </c>
      <c r="H150" s="5">
        <f t="shared" si="68"/>
        <v>18712083.118323646</v>
      </c>
      <c r="I150" s="5">
        <f>G150/((1+'How much will I make'!$C$5/12)^(Calculations!$B$1*12-Calculations!$A150))</f>
        <v>18358.661160820102</v>
      </c>
      <c r="J150" s="5">
        <f t="shared" si="69"/>
        <v>2647128.7331293705</v>
      </c>
      <c r="K150" s="5">
        <f t="shared" si="59"/>
        <v>479671.75682299095</v>
      </c>
      <c r="L150" s="5">
        <f t="shared" si="70"/>
        <v>134079126.29293936</v>
      </c>
      <c r="M150" s="5">
        <f>K150/((1+'How much will I make'!$C$5/12)^(Calculations!$B$1*12-Calculations!$A150))</f>
        <v>93209.162919989321</v>
      </c>
      <c r="N150" s="5">
        <f t="shared" si="71"/>
        <v>18410396.224400621</v>
      </c>
      <c r="O150" s="5">
        <f t="shared" si="60"/>
        <v>2419156.2936394704</v>
      </c>
      <c r="P150" s="5">
        <f t="shared" si="72"/>
        <v>979918407.71335661</v>
      </c>
      <c r="Q150" s="5">
        <f>O150/((1+'How much will I make'!$C$5/12)^(Calculations!$B$1*12-Calculations!$A150))</f>
        <v>470087.15834392689</v>
      </c>
      <c r="R150" s="5">
        <f t="shared" si="73"/>
        <v>130815811.33823302</v>
      </c>
      <c r="S150" s="5">
        <f t="shared" si="61"/>
        <v>12120194.513594246</v>
      </c>
      <c r="T150" s="5">
        <f t="shared" si="74"/>
        <v>7286493482.5876646</v>
      </c>
      <c r="U150" s="5">
        <f>S150/((1+'How much will I make'!$C$5/12)^(Calculations!$B$1*12-Calculations!$A150))</f>
        <v>2355179.701473345</v>
      </c>
      <c r="V150" s="5">
        <f t="shared" si="75"/>
        <v>947955592.0532558</v>
      </c>
      <c r="W150" s="5">
        <f t="shared" si="62"/>
        <v>60326002.652436867</v>
      </c>
      <c r="X150" s="5">
        <f t="shared" si="76"/>
        <v>54966455617.755676</v>
      </c>
      <c r="Y150" s="5">
        <f>W150/((1+'How much will I make'!$C$5/12)^(Calculations!$B$1*12-Calculations!$A150))</f>
        <v>11722466.727632828</v>
      </c>
      <c r="Z150" s="5">
        <f t="shared" si="77"/>
        <v>6988327924.8351173</v>
      </c>
      <c r="AA150" s="5">
        <f t="shared" si="63"/>
        <v>298312831.58147055</v>
      </c>
      <c r="AB150" s="5">
        <f t="shared" si="78"/>
        <v>419416422788.50671</v>
      </c>
      <c r="AC150" s="5">
        <f>AA150/((1+'How much will I make'!$C$5/12)^(Calculations!$B$1*12-Calculations!$A150))</f>
        <v>57967743.408877499</v>
      </c>
      <c r="AD150" s="5">
        <f t="shared" si="79"/>
        <v>52261723692.418915</v>
      </c>
      <c r="AE150" s="5">
        <f t="shared" si="64"/>
        <v>1465664590.3413231</v>
      </c>
      <c r="AF150" s="5">
        <f t="shared" si="80"/>
        <v>3228065733551.4888</v>
      </c>
      <c r="AG150" s="5">
        <f>AE150/((1+'How much will I make'!$C$5/12)^(Calculations!$B$1*12-Calculations!$A150))</f>
        <v>284805948.32602793</v>
      </c>
      <c r="AH150" s="5">
        <f t="shared" si="81"/>
        <v>395323606640.46747</v>
      </c>
    </row>
    <row r="151" spans="1:34" x14ac:dyDescent="0.25">
      <c r="A151">
        <f t="shared" si="65"/>
        <v>147</v>
      </c>
      <c r="B151">
        <f>B150</f>
        <v>3591.7126520442603</v>
      </c>
      <c r="C151" s="5">
        <f t="shared" si="57"/>
        <v>18406.928433122717</v>
      </c>
      <c r="D151" s="5">
        <f t="shared" si="66"/>
        <v>2686890.9897908559</v>
      </c>
      <c r="E151" s="5">
        <f>$C151/((1+'How much will I make'!$C$5/12)^(Calculations!$B$1*12-Calculations!$A151))</f>
        <v>3591.7126520442598</v>
      </c>
      <c r="F151" s="5">
        <f t="shared" si="67"/>
        <v>392786.17444675509</v>
      </c>
      <c r="G151" s="5">
        <f t="shared" si="58"/>
        <v>93696.295880207355</v>
      </c>
      <c r="H151" s="5">
        <f t="shared" si="68"/>
        <v>18805779.414203852</v>
      </c>
      <c r="I151" s="5">
        <f>G151/((1+'How much will I make'!$C$5/12)^(Calculations!$B$1*12-Calculations!$A151))</f>
        <v>18282.798924618364</v>
      </c>
      <c r="J151" s="5">
        <f t="shared" si="69"/>
        <v>2665411.5320539889</v>
      </c>
      <c r="K151" s="5">
        <f t="shared" si="59"/>
        <v>473749.88328196626</v>
      </c>
      <c r="L151" s="5">
        <f t="shared" si="70"/>
        <v>134552876.17622134</v>
      </c>
      <c r="M151" s="5">
        <f>K151/((1+'How much will I make'!$C$5/12)^(Calculations!$B$1*12-Calculations!$A151))</f>
        <v>92442.009315709569</v>
      </c>
      <c r="N151" s="5">
        <f t="shared" si="71"/>
        <v>18502838.233716331</v>
      </c>
      <c r="O151" s="5">
        <f t="shared" si="60"/>
        <v>2379497.9937437414</v>
      </c>
      <c r="P151" s="5">
        <f t="shared" si="72"/>
        <v>982297905.70710039</v>
      </c>
      <c r="Q151" s="5">
        <f>O151/((1+'How much will I make'!$C$5/12)^(Calculations!$B$1*12-Calculations!$A151))</f>
        <v>464307.39820035407</v>
      </c>
      <c r="R151" s="5">
        <f t="shared" si="73"/>
        <v>131280118.73643337</v>
      </c>
      <c r="S151" s="5">
        <f t="shared" si="61"/>
        <v>11872843.605153546</v>
      </c>
      <c r="T151" s="5">
        <f t="shared" si="74"/>
        <v>7298366326.1928177</v>
      </c>
      <c r="U151" s="5">
        <f>S151/((1+'How much will I make'!$C$5/12)^(Calculations!$B$1*12-Calculations!$A151))</f>
        <v>2316727.7879799032</v>
      </c>
      <c r="V151" s="5">
        <f t="shared" si="75"/>
        <v>950272319.84123576</v>
      </c>
      <c r="W151" s="5">
        <f t="shared" si="62"/>
        <v>58854636.734084748</v>
      </c>
      <c r="X151" s="5">
        <f t="shared" si="76"/>
        <v>55025310254.489761</v>
      </c>
      <c r="Y151" s="5">
        <f>W151/((1+'How much will I make'!$C$5/12)^(Calculations!$B$1*12-Calculations!$A151))</f>
        <v>11484205.208778504</v>
      </c>
      <c r="Z151" s="5">
        <f t="shared" si="77"/>
        <v>6999812130.0438957</v>
      </c>
      <c r="AA151" s="5">
        <f t="shared" si="63"/>
        <v>289858621.77956659</v>
      </c>
      <c r="AB151" s="5">
        <f t="shared" si="78"/>
        <v>419706281410.28625</v>
      </c>
      <c r="AC151" s="5">
        <f>AA151/((1+'How much will I make'!$C$5/12)^(Calculations!$B$1*12-Calculations!$A151))</f>
        <v>56559620.087204389</v>
      </c>
      <c r="AD151" s="5">
        <f t="shared" si="79"/>
        <v>52318283312.506119</v>
      </c>
      <c r="AE151" s="5">
        <f t="shared" si="64"/>
        <v>1418385087.4270871</v>
      </c>
      <c r="AF151" s="5">
        <f t="shared" si="80"/>
        <v>3229484118638.916</v>
      </c>
      <c r="AG151" s="5">
        <f>AE151/((1+'How much will I make'!$C$5/12)^(Calculations!$B$1*12-Calculations!$A151))</f>
        <v>276767070.7523095</v>
      </c>
      <c r="AH151" s="5">
        <f t="shared" si="81"/>
        <v>395600373711.21979</v>
      </c>
    </row>
    <row r="152" spans="1:34" x14ac:dyDescent="0.25">
      <c r="A152">
        <f t="shared" si="65"/>
        <v>148</v>
      </c>
      <c r="B152">
        <f>B151</f>
        <v>3591.7126520442603</v>
      </c>
      <c r="C152" s="5">
        <f t="shared" si="57"/>
        <v>18330.551136719721</v>
      </c>
      <c r="D152" s="5">
        <f t="shared" si="66"/>
        <v>2705221.5409275754</v>
      </c>
      <c r="E152" s="5">
        <f>$C152/((1+'How much will I make'!$C$5/12)^(Calculations!$B$1*12-Calculations!$A152))</f>
        <v>3591.7126520442598</v>
      </c>
      <c r="F152" s="5">
        <f t="shared" si="67"/>
        <v>396377.88709879934</v>
      </c>
      <c r="G152" s="5">
        <f t="shared" si="58"/>
        <v>92921.946327478407</v>
      </c>
      <c r="H152" s="5">
        <f t="shared" si="68"/>
        <v>18898701.36053133</v>
      </c>
      <c r="I152" s="5">
        <f>G152/((1+'How much will I make'!$C$5/12)^(Calculations!$B$1*12-Calculations!$A152))</f>
        <v>18207.250168731516</v>
      </c>
      <c r="J152" s="5">
        <f t="shared" si="69"/>
        <v>2683618.7822227203</v>
      </c>
      <c r="K152" s="5">
        <f t="shared" si="59"/>
        <v>467901.11929083097</v>
      </c>
      <c r="L152" s="5">
        <f t="shared" si="70"/>
        <v>135020777.29551217</v>
      </c>
      <c r="M152" s="5">
        <f>K152/((1+'How much will I make'!$C$5/12)^(Calculations!$B$1*12-Calculations!$A152))</f>
        <v>91681.169732864233</v>
      </c>
      <c r="N152" s="5">
        <f t="shared" si="71"/>
        <v>18594519.403449196</v>
      </c>
      <c r="O152" s="5">
        <f t="shared" si="60"/>
        <v>2340489.8299118769</v>
      </c>
      <c r="P152" s="5">
        <f t="shared" si="72"/>
        <v>984638395.53701222</v>
      </c>
      <c r="Q152" s="5">
        <f>O152/((1+'How much will I make'!$C$5/12)^(Calculations!$B$1*12-Calculations!$A152))</f>
        <v>458598.70068149723</v>
      </c>
      <c r="R152" s="5">
        <f t="shared" si="73"/>
        <v>131738717.43711486</v>
      </c>
      <c r="S152" s="5">
        <f t="shared" si="61"/>
        <v>11630540.67443613</v>
      </c>
      <c r="T152" s="5">
        <f t="shared" si="74"/>
        <v>7309996866.8672543</v>
      </c>
      <c r="U152" s="5">
        <f>S152/((1+'How much will I make'!$C$5/12)^(Calculations!$B$1*12-Calculations!$A152))</f>
        <v>2278903.6608292111</v>
      </c>
      <c r="V152" s="5">
        <f t="shared" si="75"/>
        <v>952551223.50206494</v>
      </c>
      <c r="W152" s="5">
        <f t="shared" si="62"/>
        <v>57419157.789350986</v>
      </c>
      <c r="X152" s="5">
        <f t="shared" si="76"/>
        <v>55082729412.279114</v>
      </c>
      <c r="Y152" s="5">
        <f>W152/((1+'How much will I make'!$C$5/12)^(Calculations!$B$1*12-Calculations!$A152))</f>
        <v>11250786.403722031</v>
      </c>
      <c r="Z152" s="5">
        <f t="shared" si="77"/>
        <v>7011062916.4476175</v>
      </c>
      <c r="AA152" s="5">
        <f t="shared" si="63"/>
        <v>281644004.96799994</v>
      </c>
      <c r="AB152" s="5">
        <f t="shared" si="78"/>
        <v>419987925415.25427</v>
      </c>
      <c r="AC152" s="5">
        <f>AA152/((1+'How much will I make'!$C$5/12)^(Calculations!$B$1*12-Calculations!$A152))</f>
        <v>55185702.190349214</v>
      </c>
      <c r="AD152" s="5">
        <f t="shared" si="79"/>
        <v>52373469014.696465</v>
      </c>
      <c r="AE152" s="5">
        <f t="shared" si="64"/>
        <v>1372630729.7681487</v>
      </c>
      <c r="AF152" s="5">
        <f t="shared" si="80"/>
        <v>3230856749368.6841</v>
      </c>
      <c r="AG152" s="5">
        <f>AE152/((1+'How much will I make'!$C$5/12)^(Calculations!$B$1*12-Calculations!$A152))</f>
        <v>268955096.98107487</v>
      </c>
      <c r="AH152" s="5">
        <f t="shared" si="81"/>
        <v>395869328808.20087</v>
      </c>
    </row>
    <row r="153" spans="1:34" x14ac:dyDescent="0.25">
      <c r="A153">
        <f t="shared" si="65"/>
        <v>149</v>
      </c>
      <c r="B153">
        <f t="shared" ref="B153:B160" si="83">B152</f>
        <v>3591.7126520442603</v>
      </c>
      <c r="C153" s="5">
        <f t="shared" si="57"/>
        <v>18254.490758559063</v>
      </c>
      <c r="D153" s="5">
        <f t="shared" si="66"/>
        <v>2723476.0316861346</v>
      </c>
      <c r="E153" s="5">
        <f>$C153/((1+'How much will I make'!$C$5/12)^(Calculations!$B$1*12-Calculations!$A153))</f>
        <v>3591.7126520442603</v>
      </c>
      <c r="F153" s="5">
        <f t="shared" si="67"/>
        <v>399969.5997508436</v>
      </c>
      <c r="G153" s="5">
        <f t="shared" si="58"/>
        <v>92153.996357829805</v>
      </c>
      <c r="H153" s="5">
        <f t="shared" si="68"/>
        <v>18990855.356889158</v>
      </c>
      <c r="I153" s="5">
        <f>G153/((1+'How much will I make'!$C$5/12)^(Calculations!$B$1*12-Calculations!$A153))</f>
        <v>18132.013597786339</v>
      </c>
      <c r="J153" s="5">
        <f t="shared" si="69"/>
        <v>2701750.7958205068</v>
      </c>
      <c r="K153" s="5">
        <f t="shared" si="59"/>
        <v>462124.56226254895</v>
      </c>
      <c r="L153" s="5">
        <f t="shared" si="70"/>
        <v>135482901.8577747</v>
      </c>
      <c r="M153" s="5">
        <f>K153/((1+'How much will I make'!$C$5/12)^(Calculations!$B$1*12-Calculations!$A153))</f>
        <v>90926.592204198634</v>
      </c>
      <c r="N153" s="5">
        <f t="shared" si="71"/>
        <v>18685445.995653395</v>
      </c>
      <c r="O153" s="5">
        <f t="shared" si="60"/>
        <v>2302121.1441756166</v>
      </c>
      <c r="P153" s="5">
        <f t="shared" si="72"/>
        <v>986940516.68118787</v>
      </c>
      <c r="Q153" s="5">
        <f>O153/((1+'How much will I make'!$C$5/12)^(Calculations!$B$1*12-Calculations!$A153))</f>
        <v>452960.19206656073</v>
      </c>
      <c r="R153" s="5">
        <f t="shared" si="73"/>
        <v>132191677.62918143</v>
      </c>
      <c r="S153" s="5">
        <f t="shared" si="61"/>
        <v>11393182.701488452</v>
      </c>
      <c r="T153" s="5">
        <f t="shared" si="74"/>
        <v>7321390049.5687428</v>
      </c>
      <c r="U153" s="5">
        <f>S153/((1+'How much will I make'!$C$5/12)^(Calculations!$B$1*12-Calculations!$A153))</f>
        <v>2241697.0704483255</v>
      </c>
      <c r="V153" s="5">
        <f t="shared" si="75"/>
        <v>954792920.57251322</v>
      </c>
      <c r="W153" s="5">
        <f t="shared" si="62"/>
        <v>56018690.526196092</v>
      </c>
      <c r="X153" s="5">
        <f t="shared" si="76"/>
        <v>55138748102.805313</v>
      </c>
      <c r="Y153" s="5">
        <f>W153/((1+'How much will I make'!$C$5/12)^(Calculations!$B$1*12-Calculations!$A153))</f>
        <v>11022111.883321177</v>
      </c>
      <c r="Z153" s="5">
        <f t="shared" si="77"/>
        <v>7022085028.3309383</v>
      </c>
      <c r="AA153" s="5">
        <f t="shared" si="63"/>
        <v>273662191.0620243</v>
      </c>
      <c r="AB153" s="5">
        <f t="shared" si="78"/>
        <v>420261587606.31628</v>
      </c>
      <c r="AC153" s="5">
        <f>AA153/((1+'How much will I make'!$C$5/12)^(Calculations!$B$1*12-Calculations!$A153))</f>
        <v>53845158.817304298</v>
      </c>
      <c r="AD153" s="5">
        <f t="shared" si="79"/>
        <v>52427314173.513771</v>
      </c>
      <c r="AE153" s="5">
        <f t="shared" si="64"/>
        <v>1328352319.130466</v>
      </c>
      <c r="AF153" s="5">
        <f t="shared" si="80"/>
        <v>3232185101687.8145</v>
      </c>
      <c r="AG153" s="5">
        <f>AE153/((1+'How much will I make'!$C$5/12)^(Calculations!$B$1*12-Calculations!$A153))</f>
        <v>261363622.46951216</v>
      </c>
      <c r="AH153" s="5">
        <f t="shared" si="81"/>
        <v>396130692430.67035</v>
      </c>
    </row>
    <row r="154" spans="1:34" x14ac:dyDescent="0.25">
      <c r="A154">
        <f t="shared" si="65"/>
        <v>150</v>
      </c>
      <c r="B154">
        <f t="shared" si="83"/>
        <v>3591.7126520442603</v>
      </c>
      <c r="C154" s="5">
        <f t="shared" si="57"/>
        <v>18178.745983627279</v>
      </c>
      <c r="D154" s="5">
        <f t="shared" si="66"/>
        <v>2741654.7776697618</v>
      </c>
      <c r="E154" s="5">
        <f>$C154/((1+'How much will I make'!$C$5/12)^(Calculations!$B$1*12-Calculations!$A154))</f>
        <v>3591.7126520442607</v>
      </c>
      <c r="F154" s="5">
        <f t="shared" si="67"/>
        <v>403561.31240288785</v>
      </c>
      <c r="G154" s="5">
        <f t="shared" si="58"/>
        <v>91392.393082145267</v>
      </c>
      <c r="H154" s="5">
        <f t="shared" si="68"/>
        <v>19082247.749971304</v>
      </c>
      <c r="I154" s="5">
        <f>G154/((1+'How much will I make'!$C$5/12)^(Calculations!$B$1*12-Calculations!$A154))</f>
        <v>18057.087921762435</v>
      </c>
      <c r="J154" s="5">
        <f t="shared" si="69"/>
        <v>2719807.8837422691</v>
      </c>
      <c r="K154" s="5">
        <f t="shared" si="59"/>
        <v>456419.3207531349</v>
      </c>
      <c r="L154" s="5">
        <f t="shared" si="70"/>
        <v>135939321.17852783</v>
      </c>
      <c r="M154" s="5">
        <f>K154/((1+'How much will I make'!$C$5/12)^(Calculations!$B$1*12-Calculations!$A154))</f>
        <v>90178.225190172365</v>
      </c>
      <c r="N154" s="5">
        <f t="shared" si="71"/>
        <v>18775624.220843568</v>
      </c>
      <c r="O154" s="5">
        <f t="shared" si="60"/>
        <v>2264381.453287492</v>
      </c>
      <c r="P154" s="5">
        <f t="shared" si="72"/>
        <v>989204898.13447535</v>
      </c>
      <c r="Q154" s="5">
        <f>O154/((1+'How much will I make'!$C$5/12)^(Calculations!$B$1*12-Calculations!$A154))</f>
        <v>447391.00937721791</v>
      </c>
      <c r="R154" s="5">
        <f t="shared" si="73"/>
        <v>132639068.63855864</v>
      </c>
      <c r="S154" s="5">
        <f t="shared" si="61"/>
        <v>11160668.768805018</v>
      </c>
      <c r="T154" s="5">
        <f t="shared" si="74"/>
        <v>7332550718.3375473</v>
      </c>
      <c r="U154" s="5">
        <f>S154/((1+'How much will I make'!$C$5/12)^(Calculations!$B$1*12-Calculations!$A154))</f>
        <v>2205097.9346042722</v>
      </c>
      <c r="V154" s="5">
        <f t="shared" si="75"/>
        <v>956998018.50711751</v>
      </c>
      <c r="W154" s="5">
        <f t="shared" si="62"/>
        <v>54652381.001166917</v>
      </c>
      <c r="X154" s="5">
        <f t="shared" si="76"/>
        <v>55193400483.80648</v>
      </c>
      <c r="Y154" s="5">
        <f>W154/((1+'How much will I make'!$C$5/12)^(Calculations!$B$1*12-Calculations!$A154))</f>
        <v>10798085.219026033</v>
      </c>
      <c r="Z154" s="5">
        <f t="shared" si="77"/>
        <v>7032883113.549964</v>
      </c>
      <c r="AA154" s="5">
        <f t="shared" si="63"/>
        <v>265906582.40844461</v>
      </c>
      <c r="AB154" s="5">
        <f t="shared" si="78"/>
        <v>420527494188.72473</v>
      </c>
      <c r="AC154" s="5">
        <f>AA154/((1+'How much will I make'!$C$5/12)^(Calculations!$B$1*12-Calculations!$A154))</f>
        <v>52537179.250892051</v>
      </c>
      <c r="AD154" s="5">
        <f t="shared" si="79"/>
        <v>52479851352.764664</v>
      </c>
      <c r="AE154" s="5">
        <f t="shared" si="64"/>
        <v>1285502244.3198059</v>
      </c>
      <c r="AF154" s="5">
        <f t="shared" si="80"/>
        <v>3233470603932.1343</v>
      </c>
      <c r="AG154" s="5">
        <f>AE154/((1+'How much will I make'!$C$5/12)^(Calculations!$B$1*12-Calculations!$A154))</f>
        <v>253986423.44819537</v>
      </c>
      <c r="AH154" s="5">
        <f t="shared" si="81"/>
        <v>396384678854.11853</v>
      </c>
    </row>
    <row r="155" spans="1:34" x14ac:dyDescent="0.25">
      <c r="A155">
        <f t="shared" si="65"/>
        <v>151</v>
      </c>
      <c r="B155">
        <f t="shared" si="83"/>
        <v>3591.7126520442603</v>
      </c>
      <c r="C155" s="5">
        <f t="shared" si="57"/>
        <v>18103.315502367412</v>
      </c>
      <c r="D155" s="5">
        <f t="shared" si="66"/>
        <v>2759758.0931721292</v>
      </c>
      <c r="E155" s="5">
        <f>$C155/((1+'How much will I make'!$C$5/12)^(Calculations!$B$1*12-Calculations!$A155))</f>
        <v>3591.7126520442598</v>
      </c>
      <c r="F155" s="5">
        <f t="shared" si="67"/>
        <v>407153.02505493211</v>
      </c>
      <c r="G155" s="5">
        <f t="shared" si="58"/>
        <v>90637.08404840852</v>
      </c>
      <c r="H155" s="5">
        <f t="shared" si="68"/>
        <v>19172884.834019713</v>
      </c>
      <c r="I155" s="5">
        <f>G155/((1+'How much will I make'!$C$5/12)^(Calculations!$B$1*12-Calculations!$A155))</f>
        <v>17982.471855970027</v>
      </c>
      <c r="J155" s="5">
        <f t="shared" si="69"/>
        <v>2737790.3555982392</v>
      </c>
      <c r="K155" s="5">
        <f t="shared" si="59"/>
        <v>450784.51432408375</v>
      </c>
      <c r="L155" s="5">
        <f t="shared" si="70"/>
        <v>136390105.6928519</v>
      </c>
      <c r="M155" s="5">
        <f>K155/((1+'How much will I make'!$C$5/12)^(Calculations!$B$1*12-Calculations!$A155))</f>
        <v>89436.017575438411</v>
      </c>
      <c r="N155" s="5">
        <f t="shared" si="71"/>
        <v>18865060.238419008</v>
      </c>
      <c r="O155" s="5">
        <f t="shared" si="60"/>
        <v>2227260.4458565498</v>
      </c>
      <c r="P155" s="5">
        <f t="shared" si="72"/>
        <v>991432158.58033192</v>
      </c>
      <c r="Q155" s="5">
        <f>O155/((1+'How much will I make'!$C$5/12)^(Calculations!$B$1*12-Calculations!$A155))</f>
        <v>441890.3002455309</v>
      </c>
      <c r="R155" s="5">
        <f t="shared" si="73"/>
        <v>133080958.93880418</v>
      </c>
      <c r="S155" s="5">
        <f t="shared" si="61"/>
        <v>10932900.018421244</v>
      </c>
      <c r="T155" s="5">
        <f t="shared" si="74"/>
        <v>7343483618.3559685</v>
      </c>
      <c r="U155" s="5">
        <f>S155/((1+'How much will I make'!$C$5/12)^(Calculations!$B$1*12-Calculations!$A155))</f>
        <v>2169096.335671958</v>
      </c>
      <c r="V155" s="5">
        <f t="shared" si="75"/>
        <v>959167114.84278941</v>
      </c>
      <c r="W155" s="5">
        <f t="shared" si="62"/>
        <v>53319396.098699436</v>
      </c>
      <c r="X155" s="5">
        <f t="shared" si="76"/>
        <v>55246719879.905182</v>
      </c>
      <c r="Y155" s="5">
        <f>W155/((1+'How much will I make'!$C$5/12)^(Calculations!$B$1*12-Calculations!$A155))</f>
        <v>10578611.942216562</v>
      </c>
      <c r="Z155" s="5">
        <f t="shared" si="77"/>
        <v>7043461725.4921808</v>
      </c>
      <c r="AA155" s="5">
        <f t="shared" si="63"/>
        <v>258370768.33209202</v>
      </c>
      <c r="AB155" s="5">
        <f t="shared" si="78"/>
        <v>420785864957.05682</v>
      </c>
      <c r="AC155" s="5">
        <f>AA155/((1+'How much will I make'!$C$5/12)^(Calculations!$B$1*12-Calculations!$A155))</f>
        <v>51260972.467469588</v>
      </c>
      <c r="AD155" s="5">
        <f t="shared" si="79"/>
        <v>52531112325.232132</v>
      </c>
      <c r="AE155" s="5">
        <f t="shared" si="64"/>
        <v>1244034429.9869087</v>
      </c>
      <c r="AF155" s="5">
        <f t="shared" si="80"/>
        <v>3234714638362.1211</v>
      </c>
      <c r="AG155" s="5">
        <f>AE155/((1+'How much will I make'!$C$5/12)^(Calculations!$B$1*12-Calculations!$A155))</f>
        <v>246817451.81860918</v>
      </c>
      <c r="AH155" s="5">
        <f t="shared" si="81"/>
        <v>396631496305.93713</v>
      </c>
    </row>
    <row r="156" spans="1:34" x14ac:dyDescent="0.25">
      <c r="A156">
        <f t="shared" si="65"/>
        <v>152</v>
      </c>
      <c r="B156">
        <f t="shared" si="83"/>
        <v>3591.7126520442603</v>
      </c>
      <c r="C156" s="5">
        <f t="shared" si="57"/>
        <v>18028.198010656342</v>
      </c>
      <c r="D156" s="5">
        <f t="shared" si="66"/>
        <v>2777786.2911827858</v>
      </c>
      <c r="E156" s="5">
        <f>$C156/((1+'How much will I make'!$C$5/12)^(Calculations!$B$1*12-Calculations!$A156))</f>
        <v>3591.7126520442603</v>
      </c>
      <c r="F156" s="5">
        <f t="shared" si="67"/>
        <v>410744.73770697636</v>
      </c>
      <c r="G156" s="5">
        <f t="shared" si="58"/>
        <v>89888.01723809111</v>
      </c>
      <c r="H156" s="5">
        <f t="shared" si="68"/>
        <v>19262772.851257805</v>
      </c>
      <c r="I156" s="5">
        <f>G156/((1+'How much will I make'!$C$5/12)^(Calculations!$B$1*12-Calculations!$A156))</f>
        <v>17908.164121028007</v>
      </c>
      <c r="J156" s="5">
        <f t="shared" si="69"/>
        <v>2755698.5197192673</v>
      </c>
      <c r="K156" s="5">
        <f t="shared" si="59"/>
        <v>445219.27340650262</v>
      </c>
      <c r="L156" s="5">
        <f t="shared" si="70"/>
        <v>136835324.96625841</v>
      </c>
      <c r="M156" s="5">
        <f>K156/((1+'How much will I make'!$C$5/12)^(Calculations!$B$1*12-Calculations!$A156))</f>
        <v>88699.918665352539</v>
      </c>
      <c r="N156" s="5">
        <f t="shared" si="71"/>
        <v>18953760.157084361</v>
      </c>
      <c r="O156" s="5">
        <f t="shared" si="60"/>
        <v>2190747.9795310325</v>
      </c>
      <c r="P156" s="5">
        <f t="shared" si="72"/>
        <v>993622906.55986297</v>
      </c>
      <c r="Q156" s="5">
        <f>O156/((1+'How much will I make'!$C$5/12)^(Calculations!$B$1*12-Calculations!$A156))</f>
        <v>436457.22278349573</v>
      </c>
      <c r="R156" s="5">
        <f t="shared" si="73"/>
        <v>133517416.16158767</v>
      </c>
      <c r="S156" s="5">
        <f t="shared" si="61"/>
        <v>10709779.609882036</v>
      </c>
      <c r="T156" s="5">
        <f t="shared" si="74"/>
        <v>7354193397.9658508</v>
      </c>
      <c r="U156" s="5">
        <f>S156/((1+'How much will I make'!$C$5/12)^(Calculations!$B$1*12-Calculations!$A156))</f>
        <v>2133682.517946702</v>
      </c>
      <c r="V156" s="5">
        <f t="shared" si="75"/>
        <v>961300797.36073613</v>
      </c>
      <c r="W156" s="5">
        <f t="shared" si="62"/>
        <v>52018923.023121402</v>
      </c>
      <c r="X156" s="5">
        <f t="shared" si="76"/>
        <v>55298738802.928307</v>
      </c>
      <c r="Y156" s="5">
        <f>W156/((1+'How much will I make'!$C$5/12)^(Calculations!$B$1*12-Calculations!$A156))</f>
        <v>10363599.504366633</v>
      </c>
      <c r="Z156" s="5">
        <f t="shared" si="77"/>
        <v>7053825324.9965477</v>
      </c>
      <c r="AA156" s="5">
        <f t="shared" si="63"/>
        <v>251048519.83685049</v>
      </c>
      <c r="AB156" s="5">
        <f t="shared" si="78"/>
        <v>421036913476.89368</v>
      </c>
      <c r="AC156" s="5">
        <f>AA156/((1+'How much will I make'!$C$5/12)^(Calculations!$B$1*12-Calculations!$A156))</f>
        <v>50015766.658543199</v>
      </c>
      <c r="AD156" s="5">
        <f t="shared" si="79"/>
        <v>52581128091.890678</v>
      </c>
      <c r="AE156" s="5">
        <f t="shared" si="64"/>
        <v>1203904287.0841053</v>
      </c>
      <c r="AF156" s="5">
        <f t="shared" si="80"/>
        <v>3235918542649.2051</v>
      </c>
      <c r="AG156" s="5">
        <f>AE156/((1+'How much will I make'!$C$5/12)^(Calculations!$B$1*12-Calculations!$A156))</f>
        <v>239850830.19469684</v>
      </c>
      <c r="AH156" s="5">
        <f t="shared" si="81"/>
        <v>396871347136.13184</v>
      </c>
    </row>
    <row r="157" spans="1:34" x14ac:dyDescent="0.25">
      <c r="A157">
        <f t="shared" si="65"/>
        <v>153</v>
      </c>
      <c r="B157">
        <f t="shared" si="83"/>
        <v>3591.7126520442603</v>
      </c>
      <c r="C157" s="5">
        <f t="shared" si="57"/>
        <v>17953.392209782251</v>
      </c>
      <c r="D157" s="5">
        <f t="shared" si="66"/>
        <v>2795739.683392568</v>
      </c>
      <c r="E157" s="5">
        <f>$C157/((1+'How much will I make'!$C$5/12)^(Calculations!$B$1*12-Calculations!$A157))</f>
        <v>3591.7126520442598</v>
      </c>
      <c r="F157" s="5">
        <f t="shared" si="67"/>
        <v>414336.45035902061</v>
      </c>
      <c r="G157" s="5">
        <f t="shared" si="58"/>
        <v>89145.141062569703</v>
      </c>
      <c r="H157" s="5">
        <f t="shared" si="68"/>
        <v>19351917.992320374</v>
      </c>
      <c r="I157" s="5">
        <f>G157/((1+'How much will I make'!$C$5/12)^(Calculations!$B$1*12-Calculations!$A157))</f>
        <v>17834.163442841938</v>
      </c>
      <c r="J157" s="5">
        <f t="shared" si="69"/>
        <v>2773532.683162109</v>
      </c>
      <c r="K157" s="5">
        <f t="shared" si="59"/>
        <v>439722.73916691612</v>
      </c>
      <c r="L157" s="5">
        <f t="shared" si="70"/>
        <v>137275047.70542532</v>
      </c>
      <c r="M157" s="5">
        <f>K157/((1+'How much will I make'!$C$5/12)^(Calculations!$B$1*12-Calculations!$A157))</f>
        <v>87969.878182510118</v>
      </c>
      <c r="N157" s="5">
        <f t="shared" si="71"/>
        <v>19041730.035266872</v>
      </c>
      <c r="O157" s="5">
        <f t="shared" si="60"/>
        <v>2154834.0782272452</v>
      </c>
      <c r="P157" s="5">
        <f t="shared" si="72"/>
        <v>995777740.63809025</v>
      </c>
      <c r="Q157" s="5">
        <f>O157/((1+'How much will I make'!$C$5/12)^(Calculations!$B$1*12-Calculations!$A157))</f>
        <v>431090.94545419043</v>
      </c>
      <c r="R157" s="5">
        <f t="shared" si="73"/>
        <v>133948507.10704187</v>
      </c>
      <c r="S157" s="5">
        <f t="shared" si="61"/>
        <v>10491212.679068116</v>
      </c>
      <c r="T157" s="5">
        <f t="shared" si="74"/>
        <v>7364684610.6449194</v>
      </c>
      <c r="U157" s="5">
        <f>S157/((1+'How much will I make'!$C$5/12)^(Calculations!$B$1*12-Calculations!$A157))</f>
        <v>2098846.8850006331</v>
      </c>
      <c r="V157" s="5">
        <f t="shared" si="75"/>
        <v>963399644.24573672</v>
      </c>
      <c r="W157" s="5">
        <f t="shared" si="62"/>
        <v>50750168.80304528</v>
      </c>
      <c r="X157" s="5">
        <f t="shared" si="76"/>
        <v>55349488971.731354</v>
      </c>
      <c r="Y157" s="5">
        <f>W157/((1+'How much will I make'!$C$5/12)^(Calculations!$B$1*12-Calculations!$A157))</f>
        <v>10152957.238017719</v>
      </c>
      <c r="Z157" s="5">
        <f t="shared" si="77"/>
        <v>7063978282.2345657</v>
      </c>
      <c r="AA157" s="5">
        <f t="shared" si="63"/>
        <v>243933784.4568589</v>
      </c>
      <c r="AB157" s="5">
        <f t="shared" si="78"/>
        <v>421280847261.35052</v>
      </c>
      <c r="AC157" s="5">
        <f>AA157/((1+'How much will I make'!$C$5/12)^(Calculations!$B$1*12-Calculations!$A157))</f>
        <v>48800808.764003709</v>
      </c>
      <c r="AD157" s="5">
        <f t="shared" si="79"/>
        <v>52629928900.654678</v>
      </c>
      <c r="AE157" s="5">
        <f t="shared" si="64"/>
        <v>1165068664.9201016</v>
      </c>
      <c r="AF157" s="5">
        <f t="shared" si="80"/>
        <v>3237083611314.125</v>
      </c>
      <c r="AG157" s="5">
        <f>AE157/((1+'How much will I make'!$C$5/12)^(Calculations!$B$1*12-Calculations!$A157))</f>
        <v>233080847.0843626</v>
      </c>
      <c r="AH157" s="5">
        <f t="shared" si="81"/>
        <v>397104427983.21619</v>
      </c>
    </row>
    <row r="158" spans="1:34" x14ac:dyDescent="0.25">
      <c r="A158">
        <f t="shared" si="65"/>
        <v>154</v>
      </c>
      <c r="B158">
        <f t="shared" si="83"/>
        <v>3591.7126520442603</v>
      </c>
      <c r="C158" s="5">
        <f t="shared" si="57"/>
        <v>17878.896806422159</v>
      </c>
      <c r="D158" s="5">
        <f t="shared" si="66"/>
        <v>2813618.5801989902</v>
      </c>
      <c r="E158" s="5">
        <f>$C158/((1+'How much will I make'!$C$5/12)^(Calculations!$B$1*12-Calculations!$A158))</f>
        <v>3591.7126520442598</v>
      </c>
      <c r="F158" s="5">
        <f t="shared" si="67"/>
        <v>417928.16301106487</v>
      </c>
      <c r="G158" s="5">
        <f t="shared" si="58"/>
        <v>88408.404359573266</v>
      </c>
      <c r="H158" s="5">
        <f t="shared" si="68"/>
        <v>19440326.396679945</v>
      </c>
      <c r="I158" s="5">
        <f>G158/((1+'How much will I make'!$C$5/12)^(Calculations!$B$1*12-Calculations!$A158))</f>
        <v>17760.468552582264</v>
      </c>
      <c r="J158" s="5">
        <f t="shared" si="69"/>
        <v>2791293.1517146914</v>
      </c>
      <c r="K158" s="5">
        <f t="shared" si="59"/>
        <v>434294.06337473204</v>
      </c>
      <c r="L158" s="5">
        <f t="shared" si="70"/>
        <v>137709341.76880005</v>
      </c>
      <c r="M158" s="5">
        <f>K158/((1+'How much will I make'!$C$5/12)^(Calculations!$B$1*12-Calculations!$A158))</f>
        <v>87245.846263312516</v>
      </c>
      <c r="N158" s="5">
        <f t="shared" si="71"/>
        <v>19128975.881530184</v>
      </c>
      <c r="O158" s="5">
        <f t="shared" si="60"/>
        <v>2119508.929403848</v>
      </c>
      <c r="P158" s="5">
        <f t="shared" si="72"/>
        <v>997897249.56749415</v>
      </c>
      <c r="Q158" s="5">
        <f>O158/((1+'How much will I make'!$C$5/12)^(Calculations!$B$1*12-Calculations!$A158))</f>
        <v>425790.64694450778</v>
      </c>
      <c r="R158" s="5">
        <f t="shared" si="73"/>
        <v>134374297.75398636</v>
      </c>
      <c r="S158" s="5">
        <f t="shared" si="61"/>
        <v>10277106.297862647</v>
      </c>
      <c r="T158" s="5">
        <f t="shared" si="74"/>
        <v>7374961716.9427824</v>
      </c>
      <c r="U158" s="5">
        <f>S158/((1+'How much will I make'!$C$5/12)^(Calculations!$B$1*12-Calculations!$A158))</f>
        <v>2064579.9970822558</v>
      </c>
      <c r="V158" s="5">
        <f t="shared" si="75"/>
        <v>965464224.24281895</v>
      </c>
      <c r="W158" s="5">
        <f t="shared" si="62"/>
        <v>49512359.80784905</v>
      </c>
      <c r="X158" s="5">
        <f t="shared" si="76"/>
        <v>55399001331.5392</v>
      </c>
      <c r="Y158" s="5">
        <f>W158/((1+'How much will I make'!$C$5/12)^(Calculations!$B$1*12-Calculations!$A158))</f>
        <v>9946596.3185458127</v>
      </c>
      <c r="Z158" s="5">
        <f t="shared" si="77"/>
        <v>7073924878.5531111</v>
      </c>
      <c r="AA158" s="5">
        <f t="shared" si="63"/>
        <v>237020681.25362808</v>
      </c>
      <c r="AB158" s="5">
        <f t="shared" si="78"/>
        <v>421517867942.60413</v>
      </c>
      <c r="AC158" s="5">
        <f>AA158/((1+'How much will I make'!$C$5/12)^(Calculations!$B$1*12-Calculations!$A158))</f>
        <v>47615364.01669997</v>
      </c>
      <c r="AD158" s="5">
        <f t="shared" si="79"/>
        <v>52677544264.671379</v>
      </c>
      <c r="AE158" s="5">
        <f t="shared" si="64"/>
        <v>1127485804.7613888</v>
      </c>
      <c r="AF158" s="5">
        <f t="shared" si="80"/>
        <v>3238211097118.8862</v>
      </c>
      <c r="AG158" s="5">
        <f>AE158/((1+'How much will I make'!$C$5/12)^(Calculations!$B$1*12-Calculations!$A158))</f>
        <v>226501952.20698142</v>
      </c>
      <c r="AH158" s="5">
        <f t="shared" si="81"/>
        <v>397330929935.42316</v>
      </c>
    </row>
    <row r="159" spans="1:34" x14ac:dyDescent="0.25">
      <c r="A159">
        <f t="shared" si="65"/>
        <v>155</v>
      </c>
      <c r="B159">
        <f t="shared" si="83"/>
        <v>3591.7126520442603</v>
      </c>
      <c r="C159" s="5">
        <f t="shared" si="57"/>
        <v>17804.710512619575</v>
      </c>
      <c r="D159" s="5">
        <f t="shared" si="66"/>
        <v>2831423.2907116096</v>
      </c>
      <c r="E159" s="5">
        <f>$C159/((1+'How much will I make'!$C$5/12)^(Calculations!$B$1*12-Calculations!$A159))</f>
        <v>3591.7126520442603</v>
      </c>
      <c r="F159" s="5">
        <f t="shared" si="67"/>
        <v>421519.87566310912</v>
      </c>
      <c r="G159" s="5">
        <f t="shared" si="58"/>
        <v>87677.756389659437</v>
      </c>
      <c r="H159" s="5">
        <f t="shared" si="68"/>
        <v>19528004.153069604</v>
      </c>
      <c r="I159" s="5">
        <f>G159/((1+'How much will I make'!$C$5/12)^(Calculations!$B$1*12-Calculations!$A159))</f>
        <v>17687.078186662508</v>
      </c>
      <c r="J159" s="5">
        <f t="shared" si="69"/>
        <v>2808980.2299013538</v>
      </c>
      <c r="K159" s="5">
        <f t="shared" si="59"/>
        <v>428932.40827134025</v>
      </c>
      <c r="L159" s="5">
        <f t="shared" si="70"/>
        <v>138138274.17707139</v>
      </c>
      <c r="M159" s="5">
        <f>K159/((1+'How much will I make'!$C$5/12)^(Calculations!$B$1*12-Calculations!$A159))</f>
        <v>86527.773454560986</v>
      </c>
      <c r="N159" s="5">
        <f t="shared" si="71"/>
        <v>19215503.654984746</v>
      </c>
      <c r="O159" s="5">
        <f t="shared" si="60"/>
        <v>2084762.8813808339</v>
      </c>
      <c r="P159" s="5">
        <f t="shared" si="72"/>
        <v>999982012.44887495</v>
      </c>
      <c r="Q159" s="5">
        <f>O159/((1+'How much will I make'!$C$5/12)^(Calculations!$B$1*12-Calculations!$A159))</f>
        <v>420555.5160394524</v>
      </c>
      <c r="R159" s="5">
        <f t="shared" si="73"/>
        <v>134794853.27002582</v>
      </c>
      <c r="S159" s="5">
        <f t="shared" si="61"/>
        <v>10067369.434640963</v>
      </c>
      <c r="T159" s="5">
        <f t="shared" si="74"/>
        <v>7385029086.3774233</v>
      </c>
      <c r="U159" s="5">
        <f>S159/((1+'How much will I make'!$C$5/12)^(Calculations!$B$1*12-Calculations!$A159))</f>
        <v>2030872.5685584648</v>
      </c>
      <c r="V159" s="5">
        <f t="shared" si="75"/>
        <v>967495096.81137741</v>
      </c>
      <c r="W159" s="5">
        <f t="shared" si="62"/>
        <v>48304741.275950298</v>
      </c>
      <c r="X159" s="5">
        <f t="shared" si="76"/>
        <v>55447306072.815147</v>
      </c>
      <c r="Y159" s="5">
        <f>W159/((1+'How much will I make'!$C$5/12)^(Calculations!$B$1*12-Calculations!$A159))</f>
        <v>9744429.7267054543</v>
      </c>
      <c r="Z159" s="5">
        <f t="shared" si="77"/>
        <v>7083669308.2798166</v>
      </c>
      <c r="AA159" s="5">
        <f t="shared" si="63"/>
        <v>230303495.95494229</v>
      </c>
      <c r="AB159" s="5">
        <f t="shared" si="78"/>
        <v>421748171438.55908</v>
      </c>
      <c r="AC159" s="5">
        <f>AA159/((1+'How much will I make'!$C$5/12)^(Calculations!$B$1*12-Calculations!$A159))</f>
        <v>46458715.498075694</v>
      </c>
      <c r="AD159" s="5">
        <f t="shared" si="79"/>
        <v>52724002980.169456</v>
      </c>
      <c r="AE159" s="5">
        <f t="shared" si="64"/>
        <v>1091115294.9303761</v>
      </c>
      <c r="AF159" s="5">
        <f t="shared" si="80"/>
        <v>3239302212413.8164</v>
      </c>
      <c r="AG159" s="5">
        <f>AE159/((1+'How much will I make'!$C$5/12)^(Calculations!$B$1*12-Calculations!$A159))</f>
        <v>220108751.9430747</v>
      </c>
      <c r="AH159" s="5">
        <f t="shared" si="81"/>
        <v>397551038687.36621</v>
      </c>
    </row>
    <row r="160" spans="1:34" x14ac:dyDescent="0.25">
      <c r="A160">
        <f t="shared" si="65"/>
        <v>156</v>
      </c>
      <c r="B160">
        <f t="shared" si="83"/>
        <v>3591.7126520442603</v>
      </c>
      <c r="C160" s="5">
        <f t="shared" si="57"/>
        <v>17730.832045762232</v>
      </c>
      <c r="D160" s="5">
        <f t="shared" si="66"/>
        <v>2849154.122757372</v>
      </c>
      <c r="E160" s="5">
        <f>$C160/((1+'How much will I make'!$C$5/12)^(Calculations!$B$1*12-Calculations!$A160))</f>
        <v>3591.7126520442603</v>
      </c>
      <c r="F160" s="5">
        <f t="shared" si="67"/>
        <v>425111.58831515338</v>
      </c>
      <c r="G160" s="5">
        <f t="shared" si="58"/>
        <v>86953.1468327201</v>
      </c>
      <c r="H160" s="5">
        <f t="shared" si="68"/>
        <v>19614957.299902324</v>
      </c>
      <c r="I160" s="5">
        <f>G160/((1+'How much will I make'!$C$5/12)^(Calculations!$B$1*12-Calculations!$A160))</f>
        <v>17613.991086717619</v>
      </c>
      <c r="J160" s="5">
        <f t="shared" si="69"/>
        <v>2826594.2209880715</v>
      </c>
      <c r="K160" s="5">
        <f t="shared" si="59"/>
        <v>423636.9464408299</v>
      </c>
      <c r="L160" s="5">
        <f t="shared" si="70"/>
        <v>138561911.12351221</v>
      </c>
      <c r="M160" s="5">
        <f>K160/((1+'How much will I make'!$C$5/12)^(Calculations!$B$1*12-Calculations!$A160))</f>
        <v>85815.610710078996</v>
      </c>
      <c r="N160" s="5">
        <f t="shared" si="71"/>
        <v>19301319.265694827</v>
      </c>
      <c r="O160" s="5">
        <f t="shared" si="60"/>
        <v>2050586.44070246</v>
      </c>
      <c r="P160" s="5">
        <f t="shared" si="72"/>
        <v>1002032598.8895774</v>
      </c>
      <c r="Q160" s="5">
        <f>O160/((1+'How much will I make'!$C$5/12)^(Calculations!$B$1*12-Calculations!$A160))</f>
        <v>415384.75149798382</v>
      </c>
      <c r="R160" s="5">
        <f t="shared" si="73"/>
        <v>135210238.0215238</v>
      </c>
      <c r="S160" s="5">
        <f t="shared" si="61"/>
        <v>9861912.9155666567</v>
      </c>
      <c r="T160" s="5">
        <f t="shared" si="74"/>
        <v>7394890999.2929897</v>
      </c>
      <c r="U160" s="5">
        <f>S160/((1+'How much will I make'!$C$5/12)^(Calculations!$B$1*12-Calculations!$A160))</f>
        <v>1997715.4653983265</v>
      </c>
      <c r="V160" s="5">
        <f t="shared" si="75"/>
        <v>969492812.27677572</v>
      </c>
      <c r="W160" s="5">
        <f t="shared" si="62"/>
        <v>47126576.854585662</v>
      </c>
      <c r="X160" s="5">
        <f t="shared" si="76"/>
        <v>55494432649.669731</v>
      </c>
      <c r="Y160" s="5">
        <f>W160/((1+'How much will I make'!$C$5/12)^(Calculations!$B$1*12-Calculations!$A160))</f>
        <v>9546372.2119350191</v>
      </c>
      <c r="Z160" s="5">
        <f t="shared" si="77"/>
        <v>7093215680.4917517</v>
      </c>
      <c r="AA160" s="5">
        <f t="shared" si="63"/>
        <v>223776676.23152289</v>
      </c>
      <c r="AB160" s="5">
        <f t="shared" si="78"/>
        <v>421971948114.79059</v>
      </c>
      <c r="AC160" s="5">
        <f>AA160/((1+'How much will I make'!$C$5/12)^(Calculations!$B$1*12-Calculations!$A160))</f>
        <v>45330163.704600178</v>
      </c>
      <c r="AD160" s="5">
        <f t="shared" si="79"/>
        <v>52769333143.874054</v>
      </c>
      <c r="AE160" s="5">
        <f t="shared" si="64"/>
        <v>1055918027.3519766</v>
      </c>
      <c r="AF160" s="5">
        <f t="shared" si="80"/>
        <v>3240358130441.1685</v>
      </c>
      <c r="AG160" s="5">
        <f>AE160/((1+'How much will I make'!$C$5/12)^(Calculations!$B$1*12-Calculations!$A160))</f>
        <v>213896004.91242334</v>
      </c>
      <c r="AH160" s="5">
        <f t="shared" si="81"/>
        <v>397764934692.27863</v>
      </c>
    </row>
    <row r="161" spans="1:34" x14ac:dyDescent="0.25">
      <c r="A161">
        <f t="shared" si="65"/>
        <v>157</v>
      </c>
      <c r="B161">
        <f>B160*(1+'How much will I make'!$C$4)</f>
        <v>3771.2982846464733</v>
      </c>
      <c r="C161" s="5">
        <f t="shared" si="57"/>
        <v>18540.123134987905</v>
      </c>
      <c r="D161" s="5">
        <f t="shared" si="66"/>
        <v>2867694.2458923599</v>
      </c>
      <c r="E161" s="5">
        <f>$C161/((1+'How much will I make'!$C$5/12)^(Calculations!$B$1*12-Calculations!$A161))</f>
        <v>3771.2982846464733</v>
      </c>
      <c r="F161" s="5">
        <f t="shared" si="67"/>
        <v>428882.88659979985</v>
      </c>
      <c r="G161" s="5">
        <f t="shared" si="58"/>
        <v>90546.252073741605</v>
      </c>
      <c r="H161" s="5">
        <f t="shared" si="68"/>
        <v>19705503.551976066</v>
      </c>
      <c r="I161" s="5">
        <f>G161/((1+'How much will I make'!$C$5/12)^(Calculations!$B$1*12-Calculations!$A161))</f>
        <v>18418.266299561536</v>
      </c>
      <c r="J161" s="5">
        <f t="shared" si="69"/>
        <v>2845012.4872876331</v>
      </c>
      <c r="K161" s="5">
        <f t="shared" si="59"/>
        <v>439327.2037164162</v>
      </c>
      <c r="L161" s="5">
        <f t="shared" si="70"/>
        <v>139001238.32722864</v>
      </c>
      <c r="M161" s="5">
        <f>K161/((1+'How much will I make'!$C$5/12)^(Calculations!$B$1*12-Calculations!$A161))</f>
        <v>89364.774856730364</v>
      </c>
      <c r="N161" s="5">
        <f t="shared" si="71"/>
        <v>19390684.040551558</v>
      </c>
      <c r="O161" s="5">
        <f t="shared" si="60"/>
        <v>2117818.7830205732</v>
      </c>
      <c r="P161" s="5">
        <f t="shared" si="72"/>
        <v>1004150417.672598</v>
      </c>
      <c r="Q161" s="5">
        <f>O161/((1+'How much will I make'!$C$5/12)^(Calculations!$B$1*12-Calculations!$A161))</f>
        <v>430791.44002690463</v>
      </c>
      <c r="R161" s="5">
        <f t="shared" si="73"/>
        <v>135641029.46155071</v>
      </c>
      <c r="S161" s="5">
        <f t="shared" si="61"/>
        <v>10143681.856011419</v>
      </c>
      <c r="T161" s="5">
        <f t="shared" si="74"/>
        <v>7405034681.1490011</v>
      </c>
      <c r="U161" s="5">
        <f>S161/((1+'How much will I make'!$C$5/12)^(Calculations!$B$1*12-Calculations!$A161))</f>
        <v>2063354.6878328416</v>
      </c>
      <c r="V161" s="5">
        <f t="shared" si="75"/>
        <v>971556166.96460855</v>
      </c>
      <c r="W161" s="5">
        <f t="shared" si="62"/>
        <v>48276005.558356054</v>
      </c>
      <c r="X161" s="5">
        <f t="shared" si="76"/>
        <v>55542708655.228088</v>
      </c>
      <c r="Y161" s="5">
        <f>W161/((1+'How much will I make'!$C$5/12)^(Calculations!$B$1*12-Calculations!$A161))</f>
        <v>9819957.269228274</v>
      </c>
      <c r="Z161" s="5">
        <f t="shared" si="77"/>
        <v>7103035637.7609797</v>
      </c>
      <c r="AA161" s="5">
        <f t="shared" si="63"/>
        <v>228306568.46293029</v>
      </c>
      <c r="AB161" s="5">
        <f t="shared" si="78"/>
        <v>422200254683.25354</v>
      </c>
      <c r="AC161" s="5">
        <f>AA161/((1+'How much will I make'!$C$5/12)^(Calculations!$B$1*12-Calculations!$A161))</f>
        <v>46440477.430967897</v>
      </c>
      <c r="AD161" s="5">
        <f t="shared" si="79"/>
        <v>52815773621.305023</v>
      </c>
      <c r="AE161" s="5">
        <f t="shared" si="64"/>
        <v>1072948963.2770083</v>
      </c>
      <c r="AF161" s="5">
        <f t="shared" si="80"/>
        <v>3241431079404.4453</v>
      </c>
      <c r="AG161" s="5">
        <f>AE161/((1+'How much will I make'!$C$5/12)^(Calculations!$B$1*12-Calculations!$A161))</f>
        <v>218251548.56084147</v>
      </c>
      <c r="AH161" s="5">
        <f t="shared" si="81"/>
        <v>397983186240.83948</v>
      </c>
    </row>
    <row r="162" spans="1:34" x14ac:dyDescent="0.25">
      <c r="A162">
        <f t="shared" si="65"/>
        <v>158</v>
      </c>
      <c r="B162">
        <f>B161</f>
        <v>3771.2982846464733</v>
      </c>
      <c r="C162" s="5">
        <f t="shared" si="57"/>
        <v>18463.193163473421</v>
      </c>
      <c r="D162" s="5">
        <f t="shared" si="66"/>
        <v>2886157.4390558335</v>
      </c>
      <c r="E162" s="5">
        <f>$C162/((1+'How much will I make'!$C$5/12)^(Calculations!$B$1*12-Calculations!$A162))</f>
        <v>3771.2982846464733</v>
      </c>
      <c r="F162" s="5">
        <f t="shared" si="67"/>
        <v>432654.18488444632</v>
      </c>
      <c r="G162" s="5">
        <f t="shared" si="58"/>
        <v>89797.935940900788</v>
      </c>
      <c r="H162" s="5">
        <f t="shared" si="68"/>
        <v>19795301.487916965</v>
      </c>
      <c r="I162" s="5">
        <f>G162/((1+'How much will I make'!$C$5/12)^(Calculations!$B$1*12-Calculations!$A162))</f>
        <v>18342.157761133611</v>
      </c>
      <c r="J162" s="5">
        <f t="shared" si="69"/>
        <v>2863354.6450487669</v>
      </c>
      <c r="K162" s="5">
        <f t="shared" si="59"/>
        <v>433903.41107794194</v>
      </c>
      <c r="L162" s="5">
        <f t="shared" si="70"/>
        <v>139435141.73830658</v>
      </c>
      <c r="M162" s="5">
        <f>K162/((1+'How much will I make'!$C$5/12)^(Calculations!$B$1*12-Calculations!$A162))</f>
        <v>88629.262306469274</v>
      </c>
      <c r="N162" s="5">
        <f t="shared" si="71"/>
        <v>19479313.302858029</v>
      </c>
      <c r="O162" s="5">
        <f t="shared" si="60"/>
        <v>2083100.4423153189</v>
      </c>
      <c r="P162" s="5">
        <f t="shared" si="72"/>
        <v>1006233518.1149133</v>
      </c>
      <c r="Q162" s="5">
        <f>O162/((1+'How much will I make'!$C$5/12)^(Calculations!$B$1*12-Calculations!$A162))</f>
        <v>425494.82396100054</v>
      </c>
      <c r="R162" s="5">
        <f t="shared" si="73"/>
        <v>136066524.2855117</v>
      </c>
      <c r="S162" s="5">
        <f t="shared" si="61"/>
        <v>9936667.9405826163</v>
      </c>
      <c r="T162" s="5">
        <f t="shared" si="74"/>
        <v>7414971349.0895834</v>
      </c>
      <c r="U162" s="5">
        <f>S162/((1+'How much will I make'!$C$5/12)^(Calculations!$B$1*12-Calculations!$A162))</f>
        <v>2029667.2643580216</v>
      </c>
      <c r="V162" s="5">
        <f t="shared" si="75"/>
        <v>973585834.22896659</v>
      </c>
      <c r="W162" s="5">
        <f t="shared" si="62"/>
        <v>47098542.008152239</v>
      </c>
      <c r="X162" s="5">
        <f t="shared" si="76"/>
        <v>55589807197.236244</v>
      </c>
      <c r="Y162" s="5">
        <f>W162/((1+'How much will I make'!$C$5/12)^(Calculations!$B$1*12-Calculations!$A162))</f>
        <v>9620364.641804941</v>
      </c>
      <c r="Z162" s="5">
        <f t="shared" si="77"/>
        <v>7112656002.4027843</v>
      </c>
      <c r="AA162" s="5">
        <f t="shared" si="63"/>
        <v>221836341.82632905</v>
      </c>
      <c r="AB162" s="5">
        <f t="shared" si="78"/>
        <v>422422091025.0799</v>
      </c>
      <c r="AC162" s="5">
        <f>AA162/((1+'How much will I make'!$C$5/12)^(Calculations!$B$1*12-Calculations!$A162))</f>
        <v>45312368.66746264</v>
      </c>
      <c r="AD162" s="5">
        <f t="shared" si="79"/>
        <v>52861085989.972488</v>
      </c>
      <c r="AE162" s="5">
        <f t="shared" si="64"/>
        <v>1038337706.3971046</v>
      </c>
      <c r="AF162" s="5">
        <f t="shared" si="80"/>
        <v>3242469417110.8423</v>
      </c>
      <c r="AG162" s="5">
        <f>AE162/((1+'How much will I make'!$C$5/12)^(Calculations!$B$1*12-Calculations!$A162))</f>
        <v>212091222.59339848</v>
      </c>
      <c r="AH162" s="5">
        <f t="shared" si="81"/>
        <v>398195277463.43286</v>
      </c>
    </row>
    <row r="163" spans="1:34" x14ac:dyDescent="0.25">
      <c r="A163">
        <f t="shared" si="65"/>
        <v>159</v>
      </c>
      <c r="B163">
        <f>B162</f>
        <v>3771.2982846464733</v>
      </c>
      <c r="C163" s="5">
        <f t="shared" si="57"/>
        <v>18386.582403459011</v>
      </c>
      <c r="D163" s="5">
        <f t="shared" si="66"/>
        <v>2904544.0214592926</v>
      </c>
      <c r="E163" s="5">
        <f>$C163/((1+'How much will I make'!$C$5/12)^(Calculations!$B$1*12-Calculations!$A163))</f>
        <v>3771.2982846464738</v>
      </c>
      <c r="F163" s="5">
        <f t="shared" si="67"/>
        <v>436425.4831690928</v>
      </c>
      <c r="G163" s="5">
        <f t="shared" si="58"/>
        <v>89055.804238909855</v>
      </c>
      <c r="H163" s="5">
        <f t="shared" si="68"/>
        <v>19884357.292155877</v>
      </c>
      <c r="I163" s="5">
        <f>G163/((1+'How much will I make'!$C$5/12)^(Calculations!$B$1*12-Calculations!$A163))</f>
        <v>18266.363720798345</v>
      </c>
      <c r="J163" s="5">
        <f t="shared" si="69"/>
        <v>2881621.0087695653</v>
      </c>
      <c r="K163" s="5">
        <f t="shared" si="59"/>
        <v>428546.57884241169</v>
      </c>
      <c r="L163" s="5">
        <f t="shared" si="70"/>
        <v>139863688.31714898</v>
      </c>
      <c r="M163" s="5">
        <f>K163/((1+'How much will I make'!$C$5/12)^(Calculations!$B$1*12-Calculations!$A163))</f>
        <v>87899.803357444805</v>
      </c>
      <c r="N163" s="5">
        <f t="shared" si="71"/>
        <v>19567213.106215473</v>
      </c>
      <c r="O163" s="5">
        <f t="shared" si="60"/>
        <v>2048951.2547363793</v>
      </c>
      <c r="P163" s="5">
        <f t="shared" si="72"/>
        <v>1008282469.3696498</v>
      </c>
      <c r="Q163" s="5">
        <f>O163/((1+'How much will I make'!$C$5/12)^(Calculations!$B$1*12-Calculations!$A163))</f>
        <v>420263.33022377512</v>
      </c>
      <c r="R163" s="5">
        <f t="shared" si="73"/>
        <v>136486787.61573547</v>
      </c>
      <c r="S163" s="5">
        <f t="shared" si="61"/>
        <v>9733878.7989380751</v>
      </c>
      <c r="T163" s="5">
        <f t="shared" si="74"/>
        <v>7424705227.8885212</v>
      </c>
      <c r="U163" s="5">
        <f>S163/((1+'How much will I make'!$C$5/12)^(Calculations!$B$1*12-Calculations!$A163))</f>
        <v>1996529.8396338094</v>
      </c>
      <c r="V163" s="5">
        <f t="shared" si="75"/>
        <v>975582364.06860042</v>
      </c>
      <c r="W163" s="5">
        <f t="shared" si="62"/>
        <v>45949797.081124149</v>
      </c>
      <c r="X163" s="5">
        <f t="shared" si="76"/>
        <v>55635756994.317368</v>
      </c>
      <c r="Y163" s="5">
        <f>W163/((1+'How much will I make'!$C$5/12)^(Calculations!$B$1*12-Calculations!$A163))</f>
        <v>9424828.7751015909</v>
      </c>
      <c r="Z163" s="5">
        <f t="shared" si="77"/>
        <v>7122080831.177886</v>
      </c>
      <c r="AA163" s="5">
        <f t="shared" si="63"/>
        <v>215549481.93651405</v>
      </c>
      <c r="AB163" s="5">
        <f t="shared" si="78"/>
        <v>422637640507.01642</v>
      </c>
      <c r="AC163" s="5">
        <f>AA163/((1+'How much will I make'!$C$5/12)^(Calculations!$B$1*12-Calculations!$A163))</f>
        <v>44211663.355702408</v>
      </c>
      <c r="AD163" s="5">
        <f t="shared" si="79"/>
        <v>52905297653.328194</v>
      </c>
      <c r="AE163" s="5">
        <f t="shared" si="64"/>
        <v>1004842941.6746175</v>
      </c>
      <c r="AF163" s="5">
        <f t="shared" si="80"/>
        <v>3243474260052.5171</v>
      </c>
      <c r="AG163" s="5">
        <f>AE163/((1+'How much will I make'!$C$5/12)^(Calculations!$B$1*12-Calculations!$A163))</f>
        <v>206104776.79439127</v>
      </c>
      <c r="AH163" s="5">
        <f t="shared" si="81"/>
        <v>398401382240.22723</v>
      </c>
    </row>
    <row r="164" spans="1:34" x14ac:dyDescent="0.25">
      <c r="A164">
        <f t="shared" si="65"/>
        <v>160</v>
      </c>
      <c r="B164">
        <f>B163</f>
        <v>3771.2982846464733</v>
      </c>
      <c r="C164" s="5">
        <f t="shared" si="57"/>
        <v>18310.289530415612</v>
      </c>
      <c r="D164" s="5">
        <f t="shared" si="66"/>
        <v>2922854.3109897082</v>
      </c>
      <c r="E164" s="5">
        <f>$C164/((1+'How much will I make'!$C$5/12)^(Calculations!$B$1*12-Calculations!$A164))</f>
        <v>3771.2982846464733</v>
      </c>
      <c r="F164" s="5">
        <f t="shared" si="67"/>
        <v>440196.78145373927</v>
      </c>
      <c r="G164" s="5">
        <f t="shared" si="58"/>
        <v>88319.805856770123</v>
      </c>
      <c r="H164" s="5">
        <f t="shared" si="68"/>
        <v>19972677.098012649</v>
      </c>
      <c r="I164" s="5">
        <f>G164/((1+'How much will I make'!$C$5/12)^(Calculations!$B$1*12-Calculations!$A164))</f>
        <v>18190.882878976867</v>
      </c>
      <c r="J164" s="5">
        <f t="shared" si="69"/>
        <v>2899811.8916485421</v>
      </c>
      <c r="K164" s="5">
        <f t="shared" si="59"/>
        <v>423255.88033818442</v>
      </c>
      <c r="L164" s="5">
        <f t="shared" si="70"/>
        <v>140286944.19748718</v>
      </c>
      <c r="M164" s="5">
        <f>K164/((1+'How much will I make'!$C$5/12)^(Calculations!$B$1*12-Calculations!$A164))</f>
        <v>87176.348185778596</v>
      </c>
      <c r="N164" s="5">
        <f t="shared" si="71"/>
        <v>19654389.454401251</v>
      </c>
      <c r="O164" s="5">
        <f t="shared" si="60"/>
        <v>2015361.889904635</v>
      </c>
      <c r="P164" s="5">
        <f t="shared" si="72"/>
        <v>1010297831.2595544</v>
      </c>
      <c r="Q164" s="5">
        <f>O164/((1+'How much will I make'!$C$5/12)^(Calculations!$B$1*12-Calculations!$A164))</f>
        <v>415096.15813085978</v>
      </c>
      <c r="R164" s="5">
        <f t="shared" si="73"/>
        <v>136901883.77386633</v>
      </c>
      <c r="S164" s="5">
        <f t="shared" si="61"/>
        <v>9535228.2112046443</v>
      </c>
      <c r="T164" s="5">
        <f t="shared" si="74"/>
        <v>7434240456.0997257</v>
      </c>
      <c r="U164" s="5">
        <f>S164/((1+'How much will I make'!$C$5/12)^(Calculations!$B$1*12-Calculations!$A164))</f>
        <v>1963933.4340887673</v>
      </c>
      <c r="V164" s="5">
        <f t="shared" si="75"/>
        <v>977546297.50268924</v>
      </c>
      <c r="W164" s="5">
        <f t="shared" si="62"/>
        <v>44829070.323047936</v>
      </c>
      <c r="X164" s="5">
        <f t="shared" si="76"/>
        <v>55680586064.640419</v>
      </c>
      <c r="Y164" s="5">
        <f>W164/((1+'How much will I make'!$C$5/12)^(Calculations!$B$1*12-Calculations!$A164))</f>
        <v>9233267.2146320418</v>
      </c>
      <c r="Z164" s="5">
        <f t="shared" si="77"/>
        <v>7131314098.392518</v>
      </c>
      <c r="AA164" s="5">
        <f t="shared" si="63"/>
        <v>209440792.16503397</v>
      </c>
      <c r="AB164" s="5">
        <f t="shared" si="78"/>
        <v>422847081299.18146</v>
      </c>
      <c r="AC164" s="5">
        <f>AA164/((1+'How much will I make'!$C$5/12)^(Calculations!$B$1*12-Calculations!$A164))</f>
        <v>43137695.824794672</v>
      </c>
      <c r="AD164" s="5">
        <f t="shared" si="79"/>
        <v>52948435349.152985</v>
      </c>
      <c r="AE164" s="5">
        <f t="shared" si="64"/>
        <v>972428653.23350084</v>
      </c>
      <c r="AF164" s="5">
        <f t="shared" si="80"/>
        <v>3244446688705.7505</v>
      </c>
      <c r="AG164" s="5">
        <f>AE164/((1+'How much will I make'!$C$5/12)^(Calculations!$B$1*12-Calculations!$A164))</f>
        <v>200287303.25583988</v>
      </c>
      <c r="AH164" s="5">
        <f t="shared" si="81"/>
        <v>398601669543.48309</v>
      </c>
    </row>
    <row r="165" spans="1:34" x14ac:dyDescent="0.25">
      <c r="A165">
        <f t="shared" si="65"/>
        <v>161</v>
      </c>
      <c r="B165">
        <f t="shared" ref="B165:B172" si="84">B164</f>
        <v>3771.2982846464733</v>
      </c>
      <c r="C165" s="5">
        <f t="shared" si="57"/>
        <v>18234.313225310154</v>
      </c>
      <c r="D165" s="5">
        <f t="shared" si="66"/>
        <v>2941088.6242150185</v>
      </c>
      <c r="E165" s="5">
        <f>$C165/((1+'How much will I make'!$C$5/12)^(Calculations!$B$1*12-Calculations!$A165))</f>
        <v>3771.2982846464738</v>
      </c>
      <c r="F165" s="5">
        <f t="shared" si="67"/>
        <v>443968.07973838574</v>
      </c>
      <c r="G165" s="5">
        <f t="shared" si="58"/>
        <v>87589.890105887709</v>
      </c>
      <c r="H165" s="5">
        <f t="shared" si="68"/>
        <v>20060266.988118537</v>
      </c>
      <c r="I165" s="5">
        <f>G165/((1+'How much will I make'!$C$5/12)^(Calculations!$B$1*12-Calculations!$A165))</f>
        <v>18115.713941460432</v>
      </c>
      <c r="J165" s="5">
        <f t="shared" si="69"/>
        <v>2917927.6055900026</v>
      </c>
      <c r="K165" s="5">
        <f t="shared" si="59"/>
        <v>418030.4990994414</v>
      </c>
      <c r="L165" s="5">
        <f t="shared" si="70"/>
        <v>140704974.69658661</v>
      </c>
      <c r="M165" s="5">
        <f>K165/((1+'How much will I make'!$C$5/12)^(Calculations!$B$1*12-Calculations!$A165))</f>
        <v>86458.847377665195</v>
      </c>
      <c r="N165" s="5">
        <f t="shared" si="71"/>
        <v>19740848.301778916</v>
      </c>
      <c r="O165" s="5">
        <f t="shared" si="60"/>
        <v>1982323.1703980011</v>
      </c>
      <c r="P165" s="5">
        <f t="shared" si="72"/>
        <v>1012280154.4299524</v>
      </c>
      <c r="Q165" s="5">
        <f>O165/((1+'How much will I make'!$C$5/12)^(Calculations!$B$1*12-Calculations!$A165))</f>
        <v>409992.5168423655</v>
      </c>
      <c r="R165" s="5">
        <f t="shared" si="73"/>
        <v>137311876.29070869</v>
      </c>
      <c r="S165" s="5">
        <f t="shared" si="61"/>
        <v>9340631.7170984279</v>
      </c>
      <c r="T165" s="5">
        <f t="shared" si="74"/>
        <v>7443581087.816824</v>
      </c>
      <c r="U165" s="5">
        <f>S165/((1+'How much will I make'!$C$5/12)^(Calculations!$B$1*12-Calculations!$A165))</f>
        <v>1931869.214756706</v>
      </c>
      <c r="V165" s="5">
        <f t="shared" si="75"/>
        <v>979478166.71744597</v>
      </c>
      <c r="W165" s="5">
        <f t="shared" si="62"/>
        <v>43735678.363949202</v>
      </c>
      <c r="X165" s="5">
        <f t="shared" si="76"/>
        <v>55724321743.004372</v>
      </c>
      <c r="Y165" s="5">
        <f>W165/((1+'How much will I make'!$C$5/12)^(Calculations!$B$1*12-Calculations!$A165))</f>
        <v>9045599.1818143185</v>
      </c>
      <c r="Z165" s="5">
        <f t="shared" si="77"/>
        <v>7140359697.5743322</v>
      </c>
      <c r="AA165" s="5">
        <f t="shared" si="63"/>
        <v>203505223.15630832</v>
      </c>
      <c r="AB165" s="5">
        <f t="shared" si="78"/>
        <v>423050586522.33777</v>
      </c>
      <c r="AC165" s="5">
        <f>AA165/((1+'How much will I make'!$C$5/12)^(Calculations!$B$1*12-Calculations!$A165))</f>
        <v>42089816.57398995</v>
      </c>
      <c r="AD165" s="5">
        <f t="shared" si="79"/>
        <v>52990525165.726974</v>
      </c>
      <c r="AE165" s="5">
        <f t="shared" si="64"/>
        <v>941059987.00016165</v>
      </c>
      <c r="AF165" s="5">
        <f t="shared" si="80"/>
        <v>3245387748692.7505</v>
      </c>
      <c r="AG165" s="5">
        <f>AE165/((1+'How much will I make'!$C$5/12)^(Calculations!$B$1*12-Calculations!$A165))</f>
        <v>194634032.59942499</v>
      </c>
      <c r="AH165" s="5">
        <f t="shared" si="81"/>
        <v>398796303576.08252</v>
      </c>
    </row>
    <row r="166" spans="1:34" x14ac:dyDescent="0.25">
      <c r="A166">
        <f t="shared" si="65"/>
        <v>162</v>
      </c>
      <c r="B166">
        <f t="shared" si="84"/>
        <v>3771.2982846464733</v>
      </c>
      <c r="C166" s="5">
        <f t="shared" si="57"/>
        <v>18158.65217458273</v>
      </c>
      <c r="D166" s="5">
        <f t="shared" si="66"/>
        <v>2959247.2763896012</v>
      </c>
      <c r="E166" s="5">
        <f>$C166/((1+'How much will I make'!$C$5/12)^(Calculations!$B$1*12-Calculations!$A166))</f>
        <v>3771.2982846464738</v>
      </c>
      <c r="F166" s="5">
        <f t="shared" si="67"/>
        <v>447739.37802303222</v>
      </c>
      <c r="G166" s="5">
        <f t="shared" si="58"/>
        <v>86866.006716582851</v>
      </c>
      <c r="H166" s="5">
        <f t="shared" si="68"/>
        <v>20147132.99483512</v>
      </c>
      <c r="I166" s="5">
        <f>G166/((1+'How much will I make'!$C$5/12)^(Calculations!$B$1*12-Calculations!$A166))</f>
        <v>18040.855619388276</v>
      </c>
      <c r="J166" s="5">
        <f t="shared" si="69"/>
        <v>2935968.4612093908</v>
      </c>
      <c r="K166" s="5">
        <f t="shared" si="59"/>
        <v>412869.62874018919</v>
      </c>
      <c r="L166" s="5">
        <f t="shared" si="70"/>
        <v>141117844.3253268</v>
      </c>
      <c r="M166" s="5">
        <f>K166/((1+'How much will I make'!$C$5/12)^(Calculations!$B$1*12-Calculations!$A166))</f>
        <v>85747.251925997174</v>
      </c>
      <c r="N166" s="5">
        <f t="shared" si="71"/>
        <v>19826595.553704914</v>
      </c>
      <c r="O166" s="5">
        <f t="shared" si="60"/>
        <v>1949826.0692439361</v>
      </c>
      <c r="P166" s="5">
        <f t="shared" si="72"/>
        <v>1014229980.4991963</v>
      </c>
      <c r="Q166" s="5">
        <f>O166/((1+'How much will I make'!$C$5/12)^(Calculations!$B$1*12-Calculations!$A166))</f>
        <v>404951.62524184462</v>
      </c>
      <c r="R166" s="5">
        <f t="shared" si="73"/>
        <v>137716827.91595054</v>
      </c>
      <c r="S166" s="5">
        <f t="shared" si="61"/>
        <v>9150006.5800147895</v>
      </c>
      <c r="T166" s="5">
        <f t="shared" si="74"/>
        <v>7452731094.3968391</v>
      </c>
      <c r="U166" s="5">
        <f>S166/((1+'How much will I make'!$C$5/12)^(Calculations!$B$1*12-Calculations!$A166))</f>
        <v>1900328.4928831272</v>
      </c>
      <c r="V166" s="5">
        <f t="shared" si="75"/>
        <v>981378495.21032906</v>
      </c>
      <c r="W166" s="5">
        <f t="shared" si="62"/>
        <v>42668954.501413867</v>
      </c>
      <c r="X166" s="5">
        <f t="shared" si="76"/>
        <v>55766990697.505783</v>
      </c>
      <c r="Y166" s="5">
        <f>W166/((1+'How much will I make'!$C$5/12)^(Calculations!$B$1*12-Calculations!$A166))</f>
        <v>8861745.5399075225</v>
      </c>
      <c r="Z166" s="5">
        <f t="shared" si="77"/>
        <v>7149221443.1142397</v>
      </c>
      <c r="AA166" s="5">
        <f t="shared" si="63"/>
        <v>197737868.65390286</v>
      </c>
      <c r="AB166" s="5">
        <f t="shared" si="78"/>
        <v>423248324390.9917</v>
      </c>
      <c r="AC166" s="5">
        <f>AA166/((1+'How much will I make'!$C$5/12)^(Calculations!$B$1*12-Calculations!$A166))</f>
        <v>41067391.879884928</v>
      </c>
      <c r="AD166" s="5">
        <f t="shared" si="79"/>
        <v>53031592557.606857</v>
      </c>
      <c r="AE166" s="5">
        <f t="shared" si="64"/>
        <v>910703213.225963</v>
      </c>
      <c r="AF166" s="5">
        <f t="shared" si="80"/>
        <v>3246298451905.9766</v>
      </c>
      <c r="AG166" s="5">
        <f>AE166/((1+'How much will I make'!$C$5/12)^(Calculations!$B$1*12-Calculations!$A166))</f>
        <v>189140330.06637666</v>
      </c>
      <c r="AH166" s="5">
        <f t="shared" si="81"/>
        <v>398985443906.14893</v>
      </c>
    </row>
    <row r="167" spans="1:34" x14ac:dyDescent="0.25">
      <c r="A167">
        <f t="shared" si="65"/>
        <v>163</v>
      </c>
      <c r="B167">
        <f t="shared" si="84"/>
        <v>3771.2982846464733</v>
      </c>
      <c r="C167" s="5">
        <f t="shared" si="57"/>
        <v>18083.305070123868</v>
      </c>
      <c r="D167" s="5">
        <f t="shared" si="66"/>
        <v>2977330.5814597253</v>
      </c>
      <c r="E167" s="5">
        <f>$C167/((1+'How much will I make'!$C$5/12)^(Calculations!$B$1*12-Calculations!$A167))</f>
        <v>3771.2982846464729</v>
      </c>
      <c r="F167" s="5">
        <f t="shared" si="67"/>
        <v>451510.67630767869</v>
      </c>
      <c r="G167" s="5">
        <f t="shared" si="58"/>
        <v>86148.105834627626</v>
      </c>
      <c r="H167" s="5">
        <f t="shared" si="68"/>
        <v>20233281.100669749</v>
      </c>
      <c r="I167" s="5">
        <f>G167/((1+'How much will I make'!$C$5/12)^(Calculations!$B$1*12-Calculations!$A167))</f>
        <v>17966.306629225524</v>
      </c>
      <c r="J167" s="5">
        <f t="shared" si="69"/>
        <v>2953934.7678386164</v>
      </c>
      <c r="K167" s="5">
        <f t="shared" si="59"/>
        <v>407772.47282981634</v>
      </c>
      <c r="L167" s="5">
        <f t="shared" si="70"/>
        <v>141525616.79815662</v>
      </c>
      <c r="M167" s="5">
        <f>K167/((1+'How much will I make'!$C$5/12)^(Calculations!$B$1*12-Calculations!$A167))</f>
        <v>85041.5132270178</v>
      </c>
      <c r="N167" s="5">
        <f t="shared" si="71"/>
        <v>19911637.066931933</v>
      </c>
      <c r="O167" s="5">
        <f t="shared" si="60"/>
        <v>1917861.7074530518</v>
      </c>
      <c r="P167" s="5">
        <f t="shared" si="72"/>
        <v>1016147842.2066493</v>
      </c>
      <c r="Q167" s="5">
        <f>O167/((1+'How much will I make'!$C$5/12)^(Calculations!$B$1*12-Calculations!$A167))</f>
        <v>399972.71181674016</v>
      </c>
      <c r="R167" s="5">
        <f t="shared" si="73"/>
        <v>138116800.62776726</v>
      </c>
      <c r="S167" s="5">
        <f t="shared" si="61"/>
        <v>8963271.7518512215</v>
      </c>
      <c r="T167" s="5">
        <f t="shared" si="74"/>
        <v>7461694366.1486902</v>
      </c>
      <c r="U167" s="5">
        <f>S167/((1+'How much will I make'!$C$5/12)^(Calculations!$B$1*12-Calculations!$A167))</f>
        <v>1869302.7215707505</v>
      </c>
      <c r="V167" s="5">
        <f t="shared" si="75"/>
        <v>983247797.93189979</v>
      </c>
      <c r="W167" s="5">
        <f t="shared" si="62"/>
        <v>41628248.294062316</v>
      </c>
      <c r="X167" s="5">
        <f t="shared" si="76"/>
        <v>55808618945.799843</v>
      </c>
      <c r="Y167" s="5">
        <f>W167/((1+'How much will I make'!$C$5/12)^(Calculations!$B$1*12-Calculations!$A167))</f>
        <v>8681628.7606411148</v>
      </c>
      <c r="Z167" s="5">
        <f t="shared" si="77"/>
        <v>7157903071.8748808</v>
      </c>
      <c r="AA167" s="5">
        <f t="shared" si="63"/>
        <v>192133961.44508779</v>
      </c>
      <c r="AB167" s="5">
        <f t="shared" si="78"/>
        <v>423440458352.43677</v>
      </c>
      <c r="AC167" s="5">
        <f>AA167/((1+'How much will I make'!$C$5/12)^(Calculations!$B$1*12-Calculations!$A167))</f>
        <v>40069803.413167089</v>
      </c>
      <c r="AD167" s="5">
        <f t="shared" si="79"/>
        <v>53071662361.020027</v>
      </c>
      <c r="AE167" s="5">
        <f t="shared" si="64"/>
        <v>881325690.21867394</v>
      </c>
      <c r="AF167" s="5">
        <f t="shared" si="80"/>
        <v>3247179777596.1953</v>
      </c>
      <c r="AG167" s="5">
        <f>AE167/((1+'How much will I make'!$C$5/12)^(Calculations!$B$1*12-Calculations!$A167))</f>
        <v>183801691.71772906</v>
      </c>
      <c r="AH167" s="5">
        <f t="shared" si="81"/>
        <v>399169245597.86664</v>
      </c>
    </row>
    <row r="168" spans="1:34" x14ac:dyDescent="0.25">
      <c r="A168">
        <f t="shared" si="65"/>
        <v>164</v>
      </c>
      <c r="B168">
        <f t="shared" si="84"/>
        <v>3771.2982846464733</v>
      </c>
      <c r="C168" s="5">
        <f t="shared" si="57"/>
        <v>18008.270609251991</v>
      </c>
      <c r="D168" s="5">
        <f t="shared" si="66"/>
        <v>2995338.8520689774</v>
      </c>
      <c r="E168" s="5">
        <f>$C168/((1+'How much will I make'!$C$5/12)^(Calculations!$B$1*12-Calculations!$A168))</f>
        <v>3771.2982846464733</v>
      </c>
      <c r="F168" s="5">
        <f t="shared" si="67"/>
        <v>455281.97459232516</v>
      </c>
      <c r="G168" s="5">
        <f t="shared" si="58"/>
        <v>85436.13801781254</v>
      </c>
      <c r="H168" s="5">
        <f t="shared" si="68"/>
        <v>20318717.23868756</v>
      </c>
      <c r="I168" s="5">
        <f>G168/((1+'How much will I make'!$C$5/12)^(Calculations!$B$1*12-Calculations!$A168))</f>
        <v>17892.065692741118</v>
      </c>
      <c r="J168" s="5">
        <f t="shared" si="69"/>
        <v>2971826.8335313573</v>
      </c>
      <c r="K168" s="5">
        <f t="shared" si="59"/>
        <v>402738.24477018899</v>
      </c>
      <c r="L168" s="5">
        <f t="shared" si="70"/>
        <v>141928355.04292682</v>
      </c>
      <c r="M168" s="5">
        <f>K168/((1+'How much will I make'!$C$5/12)^(Calculations!$B$1*12-Calculations!$A168))</f>
        <v>84341.583077001167</v>
      </c>
      <c r="N168" s="5">
        <f t="shared" si="71"/>
        <v>19995978.650008935</v>
      </c>
      <c r="O168" s="5">
        <f t="shared" si="60"/>
        <v>1886421.3515931661</v>
      </c>
      <c r="P168" s="5">
        <f t="shared" si="72"/>
        <v>1018034263.5582424</v>
      </c>
      <c r="Q168" s="5">
        <f>O168/((1+'How much will I make'!$C$5/12)^(Calculations!$B$1*12-Calculations!$A168))</f>
        <v>395055.01454030478</v>
      </c>
      <c r="R168" s="5">
        <f t="shared" si="73"/>
        <v>138511855.64230758</v>
      </c>
      <c r="S168" s="5">
        <f t="shared" si="61"/>
        <v>8780347.8385481369</v>
      </c>
      <c r="T168" s="5">
        <f t="shared" si="74"/>
        <v>7470474713.9872379</v>
      </c>
      <c r="U168" s="5">
        <f>S168/((1+'How much will I make'!$C$5/12)^(Calculations!$B$1*12-Calculations!$A168))</f>
        <v>1838783.4934634727</v>
      </c>
      <c r="V168" s="5">
        <f t="shared" si="75"/>
        <v>985086581.4253633</v>
      </c>
      <c r="W168" s="5">
        <f t="shared" si="62"/>
        <v>40612925.164938845</v>
      </c>
      <c r="X168" s="5">
        <f t="shared" si="76"/>
        <v>55849231870.964783</v>
      </c>
      <c r="Y168" s="5">
        <f>W168/((1+'How much will I make'!$C$5/12)^(Calculations!$B$1*12-Calculations!$A168))</f>
        <v>8505172.8915223908</v>
      </c>
      <c r="Z168" s="5">
        <f t="shared" si="77"/>
        <v>7166408244.7664032</v>
      </c>
      <c r="AA168" s="5">
        <f t="shared" si="63"/>
        <v>186688869.42032823</v>
      </c>
      <c r="AB168" s="5">
        <f t="shared" si="78"/>
        <v>423627147221.85712</v>
      </c>
      <c r="AC168" s="5">
        <f>AA168/((1+'How much will I make'!$C$5/12)^(Calculations!$B$1*12-Calculations!$A168))</f>
        <v>39096447.864669099</v>
      </c>
      <c r="AD168" s="5">
        <f t="shared" si="79"/>
        <v>53110758808.884697</v>
      </c>
      <c r="AE168" s="5">
        <f t="shared" si="64"/>
        <v>852895829.24387777</v>
      </c>
      <c r="AF168" s="5">
        <f t="shared" si="80"/>
        <v>3248032673425.439</v>
      </c>
      <c r="AG168" s="5">
        <f>AE168/((1+'How much will I make'!$C$5/12)^(Calculations!$B$1*12-Calculations!$A168))</f>
        <v>178613740.74182531</v>
      </c>
      <c r="AH168" s="5">
        <f t="shared" si="81"/>
        <v>399347859338.60846</v>
      </c>
    </row>
    <row r="169" spans="1:34" x14ac:dyDescent="0.25">
      <c r="A169">
        <f t="shared" si="65"/>
        <v>165</v>
      </c>
      <c r="B169">
        <f t="shared" si="84"/>
        <v>3771.2982846464733</v>
      </c>
      <c r="C169" s="5">
        <f t="shared" si="57"/>
        <v>17933.547494690782</v>
      </c>
      <c r="D169" s="5">
        <f t="shared" si="66"/>
        <v>3013272.3995636683</v>
      </c>
      <c r="E169" s="5">
        <f>$C169/((1+'How much will I make'!$C$5/12)^(Calculations!$B$1*12-Calculations!$A169))</f>
        <v>3771.2982846464733</v>
      </c>
      <c r="F169" s="5">
        <f t="shared" si="67"/>
        <v>459053.27287697163</v>
      </c>
      <c r="G169" s="5">
        <f t="shared" si="58"/>
        <v>84730.05423254137</v>
      </c>
      <c r="H169" s="5">
        <f t="shared" si="68"/>
        <v>20403447.292920101</v>
      </c>
      <c r="I169" s="5">
        <f>G169/((1+'How much will I make'!$C$5/12)^(Calculations!$B$1*12-Calculations!$A169))</f>
        <v>17818.131536985991</v>
      </c>
      <c r="J169" s="5">
        <f t="shared" si="69"/>
        <v>2989644.9650683436</v>
      </c>
      <c r="K169" s="5">
        <f t="shared" si="59"/>
        <v>397766.16767426074</v>
      </c>
      <c r="L169" s="5">
        <f t="shared" si="70"/>
        <v>142326121.21060109</v>
      </c>
      <c r="M169" s="5">
        <f>K169/((1+'How much will I make'!$C$5/12)^(Calculations!$B$1*12-Calculations!$A169))</f>
        <v>83647.413668959998</v>
      </c>
      <c r="N169" s="5">
        <f t="shared" si="71"/>
        <v>20079626.063677896</v>
      </c>
      <c r="O169" s="5">
        <f t="shared" si="60"/>
        <v>1855496.411403114</v>
      </c>
      <c r="P169" s="5">
        <f t="shared" si="72"/>
        <v>1019889759.9696455</v>
      </c>
      <c r="Q169" s="5">
        <f>O169/((1+'How much will I make'!$C$5/12)^(Calculations!$B$1*12-Calculations!$A169))</f>
        <v>390197.78075497306</v>
      </c>
      <c r="R169" s="5">
        <f t="shared" si="73"/>
        <v>138902053.42306256</v>
      </c>
      <c r="S169" s="5">
        <f t="shared" si="61"/>
        <v>8601157.0663328692</v>
      </c>
      <c r="T169" s="5">
        <f t="shared" si="74"/>
        <v>7479075871.0535707</v>
      </c>
      <c r="U169" s="5">
        <f>S169/((1+'How much will I make'!$C$5/12)^(Calculations!$B$1*12-Calculations!$A169))</f>
        <v>1808762.5384681507</v>
      </c>
      <c r="V169" s="5">
        <f t="shared" si="75"/>
        <v>986895343.96383142</v>
      </c>
      <c r="W169" s="5">
        <f t="shared" si="62"/>
        <v>39622366.014574483</v>
      </c>
      <c r="X169" s="5">
        <f t="shared" si="76"/>
        <v>55888854236.979355</v>
      </c>
      <c r="Y169" s="5">
        <f>W169/((1+'How much will I make'!$C$5/12)^(Calculations!$B$1*12-Calculations!$A169))</f>
        <v>8332303.5238085203</v>
      </c>
      <c r="Z169" s="5">
        <f t="shared" si="77"/>
        <v>7174740548.2902117</v>
      </c>
      <c r="AA169" s="5">
        <f t="shared" si="63"/>
        <v>181398091.74444854</v>
      </c>
      <c r="AB169" s="5">
        <f t="shared" si="78"/>
        <v>423808545313.60156</v>
      </c>
      <c r="AC169" s="5">
        <f>AA169/((1+'How much will I make'!$C$5/12)^(Calculations!$B$1*12-Calculations!$A169))</f>
        <v>38146736.580507107</v>
      </c>
      <c r="AD169" s="5">
        <f t="shared" si="79"/>
        <v>53148905545.465202</v>
      </c>
      <c r="AE169" s="5">
        <f t="shared" si="64"/>
        <v>825383060.55859125</v>
      </c>
      <c r="AF169" s="5">
        <f t="shared" si="80"/>
        <v>3248858056485.9976</v>
      </c>
      <c r="AG169" s="5">
        <f>AE169/((1+'How much will I make'!$C$5/12)^(Calculations!$B$1*12-Calculations!$A169))</f>
        <v>173572223.86604792</v>
      </c>
      <c r="AH169" s="5">
        <f t="shared" si="81"/>
        <v>399521431562.47449</v>
      </c>
    </row>
    <row r="170" spans="1:34" x14ac:dyDescent="0.25">
      <c r="A170">
        <f t="shared" si="65"/>
        <v>166</v>
      </c>
      <c r="B170">
        <f t="shared" si="84"/>
        <v>3771.2982846464733</v>
      </c>
      <c r="C170" s="5">
        <f t="shared" si="57"/>
        <v>17859.134434546835</v>
      </c>
      <c r="D170" s="5">
        <f t="shared" si="66"/>
        <v>3031131.5339982151</v>
      </c>
      <c r="E170" s="5">
        <f>$C170/((1+'How much will I make'!$C$5/12)^(Calculations!$B$1*12-Calculations!$A170))</f>
        <v>3771.2982846464738</v>
      </c>
      <c r="F170" s="5">
        <f t="shared" si="67"/>
        <v>462824.57116161811</v>
      </c>
      <c r="G170" s="5">
        <f t="shared" si="58"/>
        <v>84029.805850454257</v>
      </c>
      <c r="H170" s="5">
        <f t="shared" si="68"/>
        <v>20487477.098770555</v>
      </c>
      <c r="I170" s="5">
        <f>G170/((1+'How much will I make'!$C$5/12)^(Calculations!$B$1*12-Calculations!$A170))</f>
        <v>17744.502894271176</v>
      </c>
      <c r="J170" s="5">
        <f t="shared" si="69"/>
        <v>3007389.4679626147</v>
      </c>
      <c r="K170" s="5">
        <f t="shared" si="59"/>
        <v>392855.47424618347</v>
      </c>
      <c r="L170" s="5">
        <f t="shared" si="70"/>
        <v>142718976.68484727</v>
      </c>
      <c r="M170" s="5">
        <f>K170/((1+'How much will I make'!$C$5/12)^(Calculations!$B$1*12-Calculations!$A170))</f>
        <v>82958.957589380094</v>
      </c>
      <c r="N170" s="5">
        <f t="shared" si="71"/>
        <v>20162585.021267276</v>
      </c>
      <c r="O170" s="5">
        <f t="shared" si="60"/>
        <v>1825078.4374456864</v>
      </c>
      <c r="P170" s="5">
        <f t="shared" si="72"/>
        <v>1021714838.4070911</v>
      </c>
      <c r="Q170" s="5">
        <f>O170/((1+'How much will I make'!$C$5/12)^(Calculations!$B$1*12-Calculations!$A170))</f>
        <v>385400.26705716626</v>
      </c>
      <c r="R170" s="5">
        <f t="shared" si="73"/>
        <v>139287453.69011974</v>
      </c>
      <c r="S170" s="5">
        <f t="shared" si="61"/>
        <v>8425623.2486526109</v>
      </c>
      <c r="T170" s="5">
        <f t="shared" si="74"/>
        <v>7487501494.3022232</v>
      </c>
      <c r="U170" s="5">
        <f>S170/((1+'How much will I make'!$C$5/12)^(Calculations!$B$1*12-Calculations!$A170))</f>
        <v>1779231.7215135698</v>
      </c>
      <c r="V170" s="5">
        <f t="shared" si="75"/>
        <v>988674575.68534505</v>
      </c>
      <c r="W170" s="5">
        <f t="shared" si="62"/>
        <v>38655966.8434873</v>
      </c>
      <c r="X170" s="5">
        <f t="shared" si="76"/>
        <v>55927510203.822845</v>
      </c>
      <c r="Y170" s="5">
        <f>W170/((1+'How much will I make'!$C$5/12)^(Calculations!$B$1*12-Calculations!$A170))</f>
        <v>8162947.7611294873</v>
      </c>
      <c r="Z170" s="5">
        <f t="shared" si="77"/>
        <v>7182903496.0513411</v>
      </c>
      <c r="AA170" s="5">
        <f t="shared" si="63"/>
        <v>176257255.13630629</v>
      </c>
      <c r="AB170" s="5">
        <f t="shared" si="78"/>
        <v>423984802568.73785</v>
      </c>
      <c r="AC170" s="5">
        <f>AA170/((1+'How much will I make'!$C$5/12)^(Calculations!$B$1*12-Calculations!$A170))</f>
        <v>37220095.206081837</v>
      </c>
      <c r="AD170" s="5">
        <f t="shared" si="79"/>
        <v>53186125640.671288</v>
      </c>
      <c r="AE170" s="5">
        <f t="shared" si="64"/>
        <v>798757800.54057217</v>
      </c>
      <c r="AF170" s="5">
        <f t="shared" si="80"/>
        <v>3249656814286.5381</v>
      </c>
      <c r="AG170" s="5">
        <f>AE170/((1+'How much will I make'!$C$5/12)^(Calculations!$B$1*12-Calculations!$A170))</f>
        <v>168673007.86982885</v>
      </c>
      <c r="AH170" s="5">
        <f t="shared" si="81"/>
        <v>399690104570.3443</v>
      </c>
    </row>
    <row r="171" spans="1:34" x14ac:dyDescent="0.25">
      <c r="A171">
        <f t="shared" si="65"/>
        <v>167</v>
      </c>
      <c r="B171">
        <f t="shared" si="84"/>
        <v>3771.2982846464733</v>
      </c>
      <c r="C171" s="5">
        <f t="shared" si="57"/>
        <v>17785.030142287305</v>
      </c>
      <c r="D171" s="5">
        <f t="shared" si="66"/>
        <v>3048916.5641405024</v>
      </c>
      <c r="E171" s="5">
        <f>$C171/((1+'How much will I make'!$C$5/12)^(Calculations!$B$1*12-Calculations!$A171))</f>
        <v>3771.2982846464738</v>
      </c>
      <c r="F171" s="5">
        <f t="shared" si="67"/>
        <v>466595.86944626458</v>
      </c>
      <c r="G171" s="5">
        <f t="shared" si="58"/>
        <v>83335.344645078585</v>
      </c>
      <c r="H171" s="5">
        <f t="shared" si="68"/>
        <v>20570812.443415634</v>
      </c>
      <c r="I171" s="5">
        <f>G171/((1+'How much will I make'!$C$5/12)^(Calculations!$B$1*12-Calculations!$A171))</f>
        <v>17671.178502146086</v>
      </c>
      <c r="J171" s="5">
        <f t="shared" si="69"/>
        <v>3025060.6464647609</v>
      </c>
      <c r="K171" s="5">
        <f t="shared" si="59"/>
        <v>388005.40666289721</v>
      </c>
      <c r="L171" s="5">
        <f t="shared" si="70"/>
        <v>143106982.09151018</v>
      </c>
      <c r="M171" s="5">
        <f>K171/((1+'How much will I make'!$C$5/12)^(Calculations!$B$1*12-Calculations!$A171))</f>
        <v>82276.167814981891</v>
      </c>
      <c r="N171" s="5">
        <f t="shared" si="71"/>
        <v>20244861.189082257</v>
      </c>
      <c r="O171" s="5">
        <f t="shared" si="60"/>
        <v>1795159.1187990357</v>
      </c>
      <c r="P171" s="5">
        <f t="shared" si="72"/>
        <v>1023509997.5258902</v>
      </c>
      <c r="Q171" s="5">
        <f>O171/((1+'How much will I make'!$C$5/12)^(Calculations!$B$1*12-Calculations!$A171))</f>
        <v>380661.73918351252</v>
      </c>
      <c r="R171" s="5">
        <f t="shared" si="73"/>
        <v>139668115.42930326</v>
      </c>
      <c r="S171" s="5">
        <f t="shared" si="61"/>
        <v>8253671.7537821494</v>
      </c>
      <c r="T171" s="5">
        <f t="shared" si="74"/>
        <v>7495755166.0560055</v>
      </c>
      <c r="U171" s="5">
        <f>S171/((1+'How much will I make'!$C$5/12)^(Calculations!$B$1*12-Calculations!$A171))</f>
        <v>1750183.0403460013</v>
      </c>
      <c r="V171" s="5">
        <f t="shared" si="75"/>
        <v>990424758.72569108</v>
      </c>
      <c r="W171" s="5">
        <f t="shared" si="62"/>
        <v>37713138.383890055</v>
      </c>
      <c r="X171" s="5">
        <f t="shared" si="76"/>
        <v>55965223342.206734</v>
      </c>
      <c r="Y171" s="5">
        <f>W171/((1+'How much will I make'!$C$5/12)^(Calculations!$B$1*12-Calculations!$A171))</f>
        <v>7997034.1887488076</v>
      </c>
      <c r="Z171" s="5">
        <f t="shared" si="77"/>
        <v>7190900530.2400894</v>
      </c>
      <c r="AA171" s="5">
        <f t="shared" si="63"/>
        <v>171262110.25390086</v>
      </c>
      <c r="AB171" s="5">
        <f t="shared" si="78"/>
        <v>424156064678.99176</v>
      </c>
      <c r="AC171" s="5">
        <f>AA171/((1+'How much will I make'!$C$5/12)^(Calculations!$B$1*12-Calculations!$A171))</f>
        <v>36315963.338727623</v>
      </c>
      <c r="AD171" s="5">
        <f t="shared" si="79"/>
        <v>53222441604.010017</v>
      </c>
      <c r="AE171" s="5">
        <f t="shared" si="64"/>
        <v>772991419.87797296</v>
      </c>
      <c r="AF171" s="5">
        <f t="shared" si="80"/>
        <v>3250429805706.416</v>
      </c>
      <c r="AG171" s="5">
        <f>AE171/((1+'How much will I make'!$C$5/12)^(Calculations!$B$1*12-Calculations!$A171))</f>
        <v>163912076.19608366</v>
      </c>
      <c r="AH171" s="5">
        <f t="shared" si="81"/>
        <v>399854016646.54041</v>
      </c>
    </row>
    <row r="172" spans="1:34" x14ac:dyDescent="0.25">
      <c r="A172">
        <f t="shared" si="65"/>
        <v>168</v>
      </c>
      <c r="B172">
        <f t="shared" si="84"/>
        <v>3771.2982846464733</v>
      </c>
      <c r="C172" s="5">
        <f t="shared" si="57"/>
        <v>17711.233336717647</v>
      </c>
      <c r="D172" s="5">
        <f t="shared" si="66"/>
        <v>3066627.7974772202</v>
      </c>
      <c r="E172" s="5">
        <f>$C172/((1+'How much will I make'!$C$5/12)^(Calculations!$B$1*12-Calculations!$A172))</f>
        <v>3771.2982846464733</v>
      </c>
      <c r="F172" s="5">
        <f t="shared" si="67"/>
        <v>470367.16773091105</v>
      </c>
      <c r="G172" s="5">
        <f t="shared" si="58"/>
        <v>82646.622788507695</v>
      </c>
      <c r="H172" s="5">
        <f t="shared" si="68"/>
        <v>20653459.066204142</v>
      </c>
      <c r="I172" s="5">
        <f>G172/((1+'How much will I make'!$C$5/12)^(Calculations!$B$1*12-Calculations!$A172))</f>
        <v>17598.157103376889</v>
      </c>
      <c r="J172" s="5">
        <f t="shared" si="69"/>
        <v>3042658.8035681378</v>
      </c>
      <c r="K172" s="5">
        <f t="shared" si="59"/>
        <v>383215.21645718254</v>
      </c>
      <c r="L172" s="5">
        <f t="shared" si="70"/>
        <v>143490197.30796736</v>
      </c>
      <c r="M172" s="5">
        <f>K172/((1+'How much will I make'!$C$5/12)^(Calculations!$B$1*12-Calculations!$A172))</f>
        <v>81598.997709508811</v>
      </c>
      <c r="N172" s="5">
        <f t="shared" si="71"/>
        <v>20326460.186791766</v>
      </c>
      <c r="O172" s="5">
        <f t="shared" si="60"/>
        <v>1765730.2807859369</v>
      </c>
      <c r="P172" s="5">
        <f t="shared" si="72"/>
        <v>1025275727.8066761</v>
      </c>
      <c r="Q172" s="5">
        <f>O172/((1+'How much will I make'!$C$5/12)^(Calculations!$B$1*12-Calculations!$A172))</f>
        <v>375981.47189846932</v>
      </c>
      <c r="R172" s="5">
        <f t="shared" si="73"/>
        <v>140044096.90120173</v>
      </c>
      <c r="S172" s="5">
        <f t="shared" si="61"/>
        <v>8085229.4730927162</v>
      </c>
      <c r="T172" s="5">
        <f t="shared" si="74"/>
        <v>7503840395.5290985</v>
      </c>
      <c r="U172" s="5">
        <f>S172/((1+'How much will I make'!$C$5/12)^(Calculations!$B$1*12-Calculations!$A172))</f>
        <v>1721608.62336076</v>
      </c>
      <c r="V172" s="5">
        <f t="shared" si="75"/>
        <v>992146367.34905183</v>
      </c>
      <c r="W172" s="5">
        <f t="shared" si="62"/>
        <v>36793305.74038054</v>
      </c>
      <c r="X172" s="5">
        <f t="shared" si="76"/>
        <v>56002016647.947113</v>
      </c>
      <c r="Y172" s="5">
        <f>W172/((1+'How much will I make'!$C$5/12)^(Calculations!$B$1*12-Calculations!$A172))</f>
        <v>7834492.8434490347</v>
      </c>
      <c r="Z172" s="5">
        <f t="shared" si="77"/>
        <v>7198735023.0835381</v>
      </c>
      <c r="AA172" s="5">
        <f t="shared" si="63"/>
        <v>166408528.18192798</v>
      </c>
      <c r="AB172" s="5">
        <f t="shared" si="78"/>
        <v>424322473207.17371</v>
      </c>
      <c r="AC172" s="5">
        <f>AA172/((1+'How much will I make'!$C$5/12)^(Calculations!$B$1*12-Calculations!$A172))</f>
        <v>35433794.188799024</v>
      </c>
      <c r="AD172" s="5">
        <f t="shared" si="79"/>
        <v>53257875398.198814</v>
      </c>
      <c r="AE172" s="5">
        <f t="shared" si="64"/>
        <v>748056212.78513503</v>
      </c>
      <c r="AF172" s="5">
        <f t="shared" si="80"/>
        <v>3251177861919.2012</v>
      </c>
      <c r="AG172" s="5">
        <f>AE172/((1+'How much will I make'!$C$5/12)^(Calculations!$B$1*12-Calculations!$A172))</f>
        <v>159285525.65829095</v>
      </c>
      <c r="AH172" s="5">
        <f t="shared" si="81"/>
        <v>400013302172.19867</v>
      </c>
    </row>
    <row r="173" spans="1:34" x14ac:dyDescent="0.25">
      <c r="A173">
        <f t="shared" si="65"/>
        <v>169</v>
      </c>
      <c r="B173">
        <f>B172*(1+'How much will I make'!$C$4)</f>
        <v>3959.863198878797</v>
      </c>
      <c r="C173" s="5">
        <f t="shared" si="57"/>
        <v>18519.629879057455</v>
      </c>
      <c r="D173" s="5">
        <f t="shared" si="66"/>
        <v>3085147.4273562776</v>
      </c>
      <c r="E173" s="5">
        <f>$C173/((1+'How much will I make'!$C$5/12)^(Calculations!$B$1*12-Calculations!$A173))</f>
        <v>3959.8631988787974</v>
      </c>
      <c r="F173" s="5">
        <f t="shared" si="67"/>
        <v>474327.03092978988</v>
      </c>
      <c r="G173" s="5">
        <f t="shared" si="58"/>
        <v>86061.772490512172</v>
      </c>
      <c r="H173" s="5">
        <f t="shared" si="68"/>
        <v>20739520.838694654</v>
      </c>
      <c r="I173" s="5">
        <f>G173/((1+'How much will I make'!$C$5/12)^(Calculations!$B$1*12-Calculations!$A173))</f>
        <v>18401.709318221172</v>
      </c>
      <c r="J173" s="5">
        <f t="shared" si="69"/>
        <v>3061060.5128863589</v>
      </c>
      <c r="K173" s="5">
        <f t="shared" si="59"/>
        <v>397408.37262226338</v>
      </c>
      <c r="L173" s="5">
        <f t="shared" si="70"/>
        <v>143887605.68058962</v>
      </c>
      <c r="M173" s="5">
        <f>K173/((1+'How much will I make'!$C$5/12)^(Calculations!$B$1*12-Calculations!$A173))</f>
        <v>84973.771071568772</v>
      </c>
      <c r="N173" s="5">
        <f t="shared" si="71"/>
        <v>20411433.957863335</v>
      </c>
      <c r="O173" s="5">
        <f t="shared" si="60"/>
        <v>1823623.0768772785</v>
      </c>
      <c r="P173" s="5">
        <f t="shared" si="72"/>
        <v>1027099350.8835534</v>
      </c>
      <c r="Q173" s="5">
        <f>O173/((1+'How much will I make'!$C$5/12)^(Calculations!$B$1*12-Calculations!$A173))</f>
        <v>389926.68632749037</v>
      </c>
      <c r="R173" s="5">
        <f t="shared" si="73"/>
        <v>140434023.58752921</v>
      </c>
      <c r="S173" s="5">
        <f t="shared" si="61"/>
        <v>8316236.0294667957</v>
      </c>
      <c r="T173" s="5">
        <f t="shared" si="74"/>
        <v>7512156631.5585651</v>
      </c>
      <c r="U173" s="5">
        <f>S173/((1+'How much will I make'!$C$5/12)^(Calculations!$B$1*12-Calculations!$A173))</f>
        <v>1778175.7638426144</v>
      </c>
      <c r="V173" s="5">
        <f t="shared" si="75"/>
        <v>993924543.11289442</v>
      </c>
      <c r="W173" s="5">
        <f t="shared" si="62"/>
        <v>37690703.441365436</v>
      </c>
      <c r="X173" s="5">
        <f t="shared" si="76"/>
        <v>56039707351.388481</v>
      </c>
      <c r="Y173" s="5">
        <f>W173/((1+'How much will I make'!$C$5/12)^(Calculations!$B$1*12-Calculations!$A173))</f>
        <v>8059017.9432308078</v>
      </c>
      <c r="Z173" s="5">
        <f t="shared" si="77"/>
        <v>7206794041.0267687</v>
      </c>
      <c r="AA173" s="5">
        <f t="shared" si="63"/>
        <v>169777121.86982128</v>
      </c>
      <c r="AB173" s="5">
        <f t="shared" si="78"/>
        <v>424492250329.04352</v>
      </c>
      <c r="AC173" s="5">
        <f>AA173/((1+'How much will I make'!$C$5/12)^(Calculations!$B$1*12-Calculations!$A173))</f>
        <v>36301706.961439662</v>
      </c>
      <c r="AD173" s="5">
        <f t="shared" si="79"/>
        <v>53294177105.160255</v>
      </c>
      <c r="AE173" s="5">
        <f t="shared" si="64"/>
        <v>760121635.57199192</v>
      </c>
      <c r="AF173" s="5">
        <f t="shared" si="80"/>
        <v>3251937983554.7729</v>
      </c>
      <c r="AG173" s="5">
        <f>AE173/((1+'How much will I make'!$C$5/12)^(Calculations!$B$1*12-Calculations!$A173))</f>
        <v>162529041.40254244</v>
      </c>
      <c r="AH173" s="5">
        <f t="shared" si="81"/>
        <v>400175831213.6012</v>
      </c>
    </row>
    <row r="174" spans="1:34" x14ac:dyDescent="0.25">
      <c r="A174">
        <f t="shared" si="65"/>
        <v>170</v>
      </c>
      <c r="B174">
        <f>B173</f>
        <v>3959.863198878797</v>
      </c>
      <c r="C174" s="5">
        <f t="shared" si="57"/>
        <v>18442.784941799953</v>
      </c>
      <c r="D174" s="5">
        <f t="shared" si="66"/>
        <v>3103590.2122980775</v>
      </c>
      <c r="E174" s="5">
        <f>$C174/((1+'How much will I make'!$C$5/12)^(Calculations!$B$1*12-Calculations!$A174))</f>
        <v>3959.863198878797</v>
      </c>
      <c r="F174" s="5">
        <f t="shared" si="67"/>
        <v>478286.8941286687</v>
      </c>
      <c r="G174" s="5">
        <f t="shared" si="58"/>
        <v>85350.51817240876</v>
      </c>
      <c r="H174" s="5">
        <f t="shared" si="68"/>
        <v>20824871.356867064</v>
      </c>
      <c r="I174" s="5">
        <f>G174/((1+'How much will I make'!$C$5/12)^(Calculations!$B$1*12-Calculations!$A174))</f>
        <v>18325.669197071496</v>
      </c>
      <c r="J174" s="5">
        <f t="shared" si="69"/>
        <v>3079386.1820834302</v>
      </c>
      <c r="K174" s="5">
        <f t="shared" si="59"/>
        <v>392502.09641705028</v>
      </c>
      <c r="L174" s="5">
        <f t="shared" si="70"/>
        <v>144280107.77700666</v>
      </c>
      <c r="M174" s="5">
        <f>K174/((1+'How much will I make'!$C$5/12)^(Calculations!$B$1*12-Calculations!$A174))</f>
        <v>84274.398470156681</v>
      </c>
      <c r="N174" s="5">
        <f t="shared" si="71"/>
        <v>20495708.35633349</v>
      </c>
      <c r="O174" s="5">
        <f t="shared" si="60"/>
        <v>1793727.6166006022</v>
      </c>
      <c r="P174" s="5">
        <f t="shared" si="72"/>
        <v>1028893078.500154</v>
      </c>
      <c r="Q174" s="5">
        <f>O174/((1+'How much will I make'!$C$5/12)^(Calculations!$B$1*12-Calculations!$A174))</f>
        <v>385132.50575789018</v>
      </c>
      <c r="R174" s="5">
        <f t="shared" si="73"/>
        <v>140819156.09328711</v>
      </c>
      <c r="S174" s="5">
        <f t="shared" si="61"/>
        <v>8146516.9268246163</v>
      </c>
      <c r="T174" s="5">
        <f t="shared" si="74"/>
        <v>7520303148.4853897</v>
      </c>
      <c r="U174" s="5">
        <f>S174/((1+'How much will I make'!$C$5/12)^(Calculations!$B$1*12-Calculations!$A174))</f>
        <v>1749144.3228002859</v>
      </c>
      <c r="V174" s="5">
        <f t="shared" si="75"/>
        <v>995673687.43569469</v>
      </c>
      <c r="W174" s="5">
        <f t="shared" si="62"/>
        <v>36771417.991576031</v>
      </c>
      <c r="X174" s="5">
        <f t="shared" si="76"/>
        <v>56076478769.380058</v>
      </c>
      <c r="Y174" s="5">
        <f>W174/((1+'How much will I make'!$C$5/12)^(Calculations!$B$1*12-Calculations!$A174))</f>
        <v>7895216.7655228637</v>
      </c>
      <c r="Z174" s="5">
        <f t="shared" si="77"/>
        <v>7214689257.7922916</v>
      </c>
      <c r="AA174" s="5">
        <f t="shared" si="63"/>
        <v>164965624.48889518</v>
      </c>
      <c r="AB174" s="5">
        <f t="shared" si="78"/>
        <v>424657215953.53241</v>
      </c>
      <c r="AC174" s="5">
        <f>AA174/((1+'How much will I make'!$C$5/12)^(Calculations!$B$1*12-Calculations!$A174))</f>
        <v>35419884.120271087</v>
      </c>
      <c r="AD174" s="5">
        <f t="shared" si="79"/>
        <v>53329596989.280525</v>
      </c>
      <c r="AE174" s="5">
        <f t="shared" si="64"/>
        <v>735601582.81160522</v>
      </c>
      <c r="AF174" s="5">
        <f t="shared" si="80"/>
        <v>3252673585137.5845</v>
      </c>
      <c r="AG174" s="5">
        <f>AE174/((1+'How much will I make'!$C$5/12)^(Calculations!$B$1*12-Calculations!$A174))</f>
        <v>157941528.13714814</v>
      </c>
      <c r="AH174" s="5">
        <f t="shared" si="81"/>
        <v>400333772741.73834</v>
      </c>
    </row>
    <row r="175" spans="1:34" x14ac:dyDescent="0.25">
      <c r="A175">
        <f t="shared" si="65"/>
        <v>171</v>
      </c>
      <c r="B175">
        <f>B174</f>
        <v>3959.863198878797</v>
      </c>
      <c r="C175" s="5">
        <f t="shared" si="57"/>
        <v>18366.258863203275</v>
      </c>
      <c r="D175" s="5">
        <f t="shared" si="66"/>
        <v>3121956.4711612808</v>
      </c>
      <c r="E175" s="5">
        <f>$C175/((1+'How much will I make'!$C$5/12)^(Calculations!$B$1*12-Calculations!$A175))</f>
        <v>3959.863198878797</v>
      </c>
      <c r="F175" s="5">
        <f t="shared" si="67"/>
        <v>482246.75732754753</v>
      </c>
      <c r="G175" s="5">
        <f t="shared" si="58"/>
        <v>84645.141989165699</v>
      </c>
      <c r="H175" s="5">
        <f t="shared" si="68"/>
        <v>20909516.498856228</v>
      </c>
      <c r="I175" s="5">
        <f>G175/((1+'How much will I make'!$C$5/12)^(Calculations!$B$1*12-Calculations!$A175))</f>
        <v>18249.94329129847</v>
      </c>
      <c r="J175" s="5">
        <f t="shared" si="69"/>
        <v>3097636.1253747288</v>
      </c>
      <c r="K175" s="5">
        <f t="shared" si="59"/>
        <v>387656.3915230126</v>
      </c>
      <c r="L175" s="5">
        <f t="shared" si="70"/>
        <v>144667764.16852966</v>
      </c>
      <c r="M175" s="5">
        <f>K175/((1+'How much will I make'!$C$5/12)^(Calculations!$B$1*12-Calculations!$A175))</f>
        <v>83580.78202184262</v>
      </c>
      <c r="N175" s="5">
        <f t="shared" si="71"/>
        <v>20579289.138355333</v>
      </c>
      <c r="O175" s="5">
        <f t="shared" si="60"/>
        <v>1764322.2458366582</v>
      </c>
      <c r="P175" s="5">
        <f t="shared" si="72"/>
        <v>1030657400.7459906</v>
      </c>
      <c r="Q175" s="5">
        <f>O175/((1+'How much will I make'!$C$5/12)^(Calculations!$B$1*12-Calculations!$A175))</f>
        <v>380397.27003135876</v>
      </c>
      <c r="R175" s="5">
        <f t="shared" si="73"/>
        <v>141199553.36331847</v>
      </c>
      <c r="S175" s="5">
        <f t="shared" si="61"/>
        <v>7980261.479338401</v>
      </c>
      <c r="T175" s="5">
        <f t="shared" si="74"/>
        <v>7528283409.9647284</v>
      </c>
      <c r="U175" s="5">
        <f>S175/((1+'How much will I make'!$C$5/12)^(Calculations!$B$1*12-Calculations!$A175))</f>
        <v>1720586.864468853</v>
      </c>
      <c r="V175" s="5">
        <f t="shared" si="75"/>
        <v>997394274.30016351</v>
      </c>
      <c r="W175" s="5">
        <f t="shared" si="62"/>
        <v>35874554.138122953</v>
      </c>
      <c r="X175" s="5">
        <f t="shared" si="76"/>
        <v>56112353323.518181</v>
      </c>
      <c r="Y175" s="5">
        <f>W175/((1+'How much will I make'!$C$5/12)^(Calculations!$B$1*12-Calculations!$A175))</f>
        <v>7734744.8800447555</v>
      </c>
      <c r="Z175" s="5">
        <f t="shared" si="77"/>
        <v>7222424002.6723366</v>
      </c>
      <c r="AA175" s="5">
        <f t="shared" si="63"/>
        <v>160290485.33333945</v>
      </c>
      <c r="AB175" s="5">
        <f t="shared" si="78"/>
        <v>424817506438.86572</v>
      </c>
      <c r="AC175" s="5">
        <f>AA175/((1+'How much will I make'!$C$5/12)^(Calculations!$B$1*12-Calculations!$A175))</f>
        <v>34559482.076863691</v>
      </c>
      <c r="AD175" s="5">
        <f t="shared" si="79"/>
        <v>53364156471.357391</v>
      </c>
      <c r="AE175" s="5">
        <f t="shared" si="64"/>
        <v>711872499.49510169</v>
      </c>
      <c r="AF175" s="5">
        <f t="shared" si="80"/>
        <v>3253385457637.0796</v>
      </c>
      <c r="AG175" s="5">
        <f>AE175/((1+'How much will I make'!$C$5/12)^(Calculations!$B$1*12-Calculations!$A175))</f>
        <v>153483501.13327697</v>
      </c>
      <c r="AH175" s="5">
        <f t="shared" si="81"/>
        <v>400487256242.87164</v>
      </c>
    </row>
    <row r="176" spans="1:34" x14ac:dyDescent="0.25">
      <c r="A176">
        <f t="shared" si="65"/>
        <v>172</v>
      </c>
      <c r="B176">
        <f>B175</f>
        <v>3959.863198878797</v>
      </c>
      <c r="C176" s="5">
        <f t="shared" si="57"/>
        <v>18290.050320202434</v>
      </c>
      <c r="D176" s="5">
        <f t="shared" si="66"/>
        <v>3140246.5214814832</v>
      </c>
      <c r="E176" s="5">
        <f>$C176/((1+'How much will I make'!$C$5/12)^(Calculations!$B$1*12-Calculations!$A176))</f>
        <v>3959.8631988787974</v>
      </c>
      <c r="F176" s="5">
        <f t="shared" si="67"/>
        <v>486206.62052642636</v>
      </c>
      <c r="G176" s="5">
        <f t="shared" si="58"/>
        <v>83945.595361156069</v>
      </c>
      <c r="H176" s="5">
        <f t="shared" si="68"/>
        <v>20993462.094217382</v>
      </c>
      <c r="I176" s="5">
        <f>G176/((1+'How much will I make'!$C$5/12)^(Calculations!$B$1*12-Calculations!$A176))</f>
        <v>18174.53030249145</v>
      </c>
      <c r="J176" s="5">
        <f t="shared" si="69"/>
        <v>3115810.6556772203</v>
      </c>
      <c r="K176" s="5">
        <f t="shared" si="59"/>
        <v>382870.51014618529</v>
      </c>
      <c r="L176" s="5">
        <f t="shared" si="70"/>
        <v>145050634.67867583</v>
      </c>
      <c r="M176" s="5">
        <f>K176/((1+'How much will I make'!$C$5/12)^(Calculations!$B$1*12-Calculations!$A176))</f>
        <v>82892.874350880957</v>
      </c>
      <c r="N176" s="5">
        <f t="shared" si="71"/>
        <v>20662182.012706213</v>
      </c>
      <c r="O176" s="5">
        <f t="shared" si="60"/>
        <v>1735398.9303311389</v>
      </c>
      <c r="P176" s="5">
        <f t="shared" si="72"/>
        <v>1032392799.6763217</v>
      </c>
      <c r="Q176" s="5">
        <f>O176/((1+'How much will I make'!$C$5/12)^(Calculations!$B$1*12-Calculations!$A176))</f>
        <v>375720.25441621902</v>
      </c>
      <c r="R176" s="5">
        <f t="shared" si="73"/>
        <v>141575273.6177347</v>
      </c>
      <c r="S176" s="5">
        <f t="shared" si="61"/>
        <v>7817399.0001682304</v>
      </c>
      <c r="T176" s="5">
        <f t="shared" si="74"/>
        <v>7536100808.9648962</v>
      </c>
      <c r="U176" s="5">
        <f>S176/((1+'How much will I make'!$C$5/12)^(Calculations!$B$1*12-Calculations!$A176))</f>
        <v>1692495.6503550757</v>
      </c>
      <c r="V176" s="5">
        <f t="shared" si="75"/>
        <v>999086769.95051861</v>
      </c>
      <c r="W176" s="5">
        <f t="shared" si="62"/>
        <v>34999565.012802891</v>
      </c>
      <c r="X176" s="5">
        <f t="shared" si="76"/>
        <v>56147352888.530983</v>
      </c>
      <c r="Y176" s="5">
        <f>W176/((1+'How much will I make'!$C$5/12)^(Calculations!$B$1*12-Calculations!$A176))</f>
        <v>7577534.6182552297</v>
      </c>
      <c r="Z176" s="5">
        <f t="shared" si="77"/>
        <v>7230001537.2905922</v>
      </c>
      <c r="AA176" s="5">
        <f t="shared" si="63"/>
        <v>155747840.00000599</v>
      </c>
      <c r="AB176" s="5">
        <f t="shared" si="78"/>
        <v>424973254278.86572</v>
      </c>
      <c r="AC176" s="5">
        <f>AA176/((1+'How much will I make'!$C$5/12)^(Calculations!$B$1*12-Calculations!$A176))</f>
        <v>33719980.487952031</v>
      </c>
      <c r="AD176" s="5">
        <f t="shared" si="79"/>
        <v>53397876451.845345</v>
      </c>
      <c r="AE176" s="5">
        <f t="shared" si="64"/>
        <v>688908870.47913039</v>
      </c>
      <c r="AF176" s="5">
        <f t="shared" si="80"/>
        <v>3254074366507.5586</v>
      </c>
      <c r="AG176" s="5">
        <f>AE176/((1+'How much will I make'!$C$5/12)^(Calculations!$B$1*12-Calculations!$A176))</f>
        <v>149151305.53677312</v>
      </c>
      <c r="AH176" s="5">
        <f t="shared" si="81"/>
        <v>400636407548.40839</v>
      </c>
    </row>
    <row r="177" spans="1:34" x14ac:dyDescent="0.25">
      <c r="A177">
        <f t="shared" si="65"/>
        <v>173</v>
      </c>
      <c r="B177">
        <f t="shared" ref="B177:B184" si="85">B176</f>
        <v>3959.863198878797</v>
      </c>
      <c r="C177" s="5">
        <f t="shared" si="57"/>
        <v>18214.15799522234</v>
      </c>
      <c r="D177" s="5">
        <f t="shared" si="66"/>
        <v>3158460.6794767054</v>
      </c>
      <c r="E177" s="5">
        <f>$C177/((1+'How much will I make'!$C$5/12)^(Calculations!$B$1*12-Calculations!$A177))</f>
        <v>3959.8631988787965</v>
      </c>
      <c r="F177" s="5">
        <f t="shared" si="67"/>
        <v>490166.48372530518</v>
      </c>
      <c r="G177" s="5">
        <f t="shared" si="58"/>
        <v>83251.830110237424</v>
      </c>
      <c r="H177" s="5">
        <f t="shared" si="68"/>
        <v>21076713.924327619</v>
      </c>
      <c r="I177" s="5">
        <f>G177/((1+'How much will I make'!$C$5/12)^(Calculations!$B$1*12-Calculations!$A177))</f>
        <v>18099.42893760512</v>
      </c>
      <c r="J177" s="5">
        <f t="shared" si="69"/>
        <v>3133910.0846148254</v>
      </c>
      <c r="K177" s="5">
        <f t="shared" si="59"/>
        <v>378143.71372462739</v>
      </c>
      <c r="L177" s="5">
        <f t="shared" si="70"/>
        <v>145428778.39240044</v>
      </c>
      <c r="M177" s="5">
        <f>K177/((1+'How much will I make'!$C$5/12)^(Calculations!$B$1*12-Calculations!$A177))</f>
        <v>82210.628471449818</v>
      </c>
      <c r="N177" s="5">
        <f t="shared" si="71"/>
        <v>20744392.641177662</v>
      </c>
      <c r="O177" s="5">
        <f t="shared" si="60"/>
        <v>1706949.7675388253</v>
      </c>
      <c r="P177" s="5">
        <f t="shared" si="72"/>
        <v>1034099749.4438605</v>
      </c>
      <c r="Q177" s="5">
        <f>O177/((1+'How much will I make'!$C$5/12)^(Calculations!$B$1*12-Calculations!$A177))</f>
        <v>371100.74309142947</v>
      </c>
      <c r="R177" s="5">
        <f t="shared" si="73"/>
        <v>141946374.36082613</v>
      </c>
      <c r="S177" s="5">
        <f t="shared" si="61"/>
        <v>7657860.2450627564</v>
      </c>
      <c r="T177" s="5">
        <f t="shared" si="74"/>
        <v>7543758669.209959</v>
      </c>
      <c r="U177" s="5">
        <f>S177/((1+'How much will I make'!$C$5/12)^(Calculations!$B$1*12-Calculations!$A177))</f>
        <v>1664863.0683084622</v>
      </c>
      <c r="V177" s="5">
        <f t="shared" si="75"/>
        <v>1000751633.0188271</v>
      </c>
      <c r="W177" s="5">
        <f t="shared" si="62"/>
        <v>34145917.085661367</v>
      </c>
      <c r="X177" s="5">
        <f t="shared" si="76"/>
        <v>56181498805.616646</v>
      </c>
      <c r="Y177" s="5">
        <f>W177/((1+'How much will I make'!$C$5/12)^(Calculations!$B$1*12-Calculations!$A177))</f>
        <v>7423519.6869898811</v>
      </c>
      <c r="Z177" s="5">
        <f t="shared" si="77"/>
        <v>7237425056.977582</v>
      </c>
      <c r="AA177" s="5">
        <f t="shared" si="63"/>
        <v>151333933.60324472</v>
      </c>
      <c r="AB177" s="5">
        <f t="shared" si="78"/>
        <v>425124588212.46899</v>
      </c>
      <c r="AC177" s="5">
        <f>AA177/((1+'How much will I make'!$C$5/12)^(Calculations!$B$1*12-Calculations!$A177))</f>
        <v>32900871.650188018</v>
      </c>
      <c r="AD177" s="5">
        <f t="shared" si="79"/>
        <v>53430777323.495529</v>
      </c>
      <c r="AE177" s="5">
        <f t="shared" si="64"/>
        <v>666686003.68948102</v>
      </c>
      <c r="AF177" s="5">
        <f t="shared" si="80"/>
        <v>3254741052511.248</v>
      </c>
      <c r="AG177" s="5">
        <f>AE177/((1+'How much will I make'!$C$5/12)^(Calculations!$B$1*12-Calculations!$A177))</f>
        <v>144941389.65468678</v>
      </c>
      <c r="AH177" s="5">
        <f t="shared" si="81"/>
        <v>400781348938.06305</v>
      </c>
    </row>
    <row r="178" spans="1:34" x14ac:dyDescent="0.25">
      <c r="A178">
        <f t="shared" si="65"/>
        <v>174</v>
      </c>
      <c r="B178">
        <f t="shared" si="85"/>
        <v>3959.863198878797</v>
      </c>
      <c r="C178" s="5">
        <f t="shared" si="57"/>
        <v>18138.580576155022</v>
      </c>
      <c r="D178" s="5">
        <f t="shared" si="66"/>
        <v>3176599.2600528602</v>
      </c>
      <c r="E178" s="5">
        <f>$C178/((1+'How much will I make'!$C$5/12)^(Calculations!$B$1*12-Calculations!$A178))</f>
        <v>3959.8631988787965</v>
      </c>
      <c r="F178" s="5">
        <f t="shared" si="67"/>
        <v>494126.34692418401</v>
      </c>
      <c r="G178" s="5">
        <f t="shared" si="58"/>
        <v>82563.798456433811</v>
      </c>
      <c r="H178" s="5">
        <f t="shared" si="68"/>
        <v>21159277.722784054</v>
      </c>
      <c r="I178" s="5">
        <f>G178/((1+'How much will I make'!$C$5/12)^(Calculations!$B$1*12-Calculations!$A178))</f>
        <v>18024.637908937337</v>
      </c>
      <c r="J178" s="5">
        <f t="shared" si="69"/>
        <v>3151934.7225237628</v>
      </c>
      <c r="K178" s="5">
        <f t="shared" si="59"/>
        <v>373475.27281444689</v>
      </c>
      <c r="L178" s="5">
        <f t="shared" si="70"/>
        <v>145802253.6652149</v>
      </c>
      <c r="M178" s="5">
        <f>K178/((1+'How much will I make'!$C$5/12)^(Calculations!$B$1*12-Calculations!$A178))</f>
        <v>81533.997784442035</v>
      </c>
      <c r="N178" s="5">
        <f t="shared" si="71"/>
        <v>20825926.638962105</v>
      </c>
      <c r="O178" s="5">
        <f t="shared" si="60"/>
        <v>1678966.9844644191</v>
      </c>
      <c r="P178" s="5">
        <f t="shared" si="72"/>
        <v>1035778716.4283249</v>
      </c>
      <c r="Q178" s="5">
        <f>O178/((1+'How much will I make'!$C$5/12)^(Calculations!$B$1*12-Calculations!$A178))</f>
        <v>366538.02903702692</v>
      </c>
      <c r="R178" s="5">
        <f t="shared" si="73"/>
        <v>142312912.38986316</v>
      </c>
      <c r="S178" s="5">
        <f t="shared" si="61"/>
        <v>7501577.3829186196</v>
      </c>
      <c r="T178" s="5">
        <f t="shared" si="74"/>
        <v>7551260246.5928774</v>
      </c>
      <c r="U178" s="5">
        <f>S178/((1+'How much will I make'!$C$5/12)^(Calculations!$B$1*12-Calculations!$A178))</f>
        <v>1637681.6304585289</v>
      </c>
      <c r="V178" s="5">
        <f t="shared" si="75"/>
        <v>1002389314.6492856</v>
      </c>
      <c r="W178" s="5">
        <f t="shared" si="62"/>
        <v>33313089.839669615</v>
      </c>
      <c r="X178" s="5">
        <f t="shared" si="76"/>
        <v>56214811895.456314</v>
      </c>
      <c r="Y178" s="5">
        <f>W178/((1+'How much will I make'!$C$5/12)^(Calculations!$B$1*12-Calculations!$A178))</f>
        <v>7272635.1405063467</v>
      </c>
      <c r="Z178" s="5">
        <f t="shared" si="77"/>
        <v>7244697692.1180887</v>
      </c>
      <c r="AA178" s="5">
        <f t="shared" si="63"/>
        <v>147045117.67116895</v>
      </c>
      <c r="AB178" s="5">
        <f t="shared" si="78"/>
        <v>425271633330.14014</v>
      </c>
      <c r="AC178" s="5">
        <f>AA178/((1+'How much will I make'!$C$5/12)^(Calculations!$B$1*12-Calculations!$A178))</f>
        <v>32101660.193098437</v>
      </c>
      <c r="AD178" s="5">
        <f t="shared" si="79"/>
        <v>53462878983.688629</v>
      </c>
      <c r="AE178" s="5">
        <f t="shared" si="64"/>
        <v>645180003.57046556</v>
      </c>
      <c r="AF178" s="5">
        <f t="shared" si="80"/>
        <v>3255386232514.8184</v>
      </c>
      <c r="AG178" s="5">
        <f>AE178/((1+'How much will I make'!$C$5/12)^(Calculations!$B$1*12-Calculations!$A178))</f>
        <v>140850302.04346582</v>
      </c>
      <c r="AH178" s="5">
        <f t="shared" si="81"/>
        <v>400922199240.10651</v>
      </c>
    </row>
    <row r="179" spans="1:34" x14ac:dyDescent="0.25">
      <c r="A179">
        <f t="shared" si="65"/>
        <v>175</v>
      </c>
      <c r="B179">
        <f t="shared" si="85"/>
        <v>3959.863198878797</v>
      </c>
      <c r="C179" s="5">
        <f t="shared" si="57"/>
        <v>18063.316756336953</v>
      </c>
      <c r="D179" s="5">
        <f t="shared" si="66"/>
        <v>3194662.5768091972</v>
      </c>
      <c r="E179" s="5">
        <f>$C179/((1+'How much will I make'!$C$5/12)^(Calculations!$B$1*12-Calculations!$A179))</f>
        <v>3959.8631988787974</v>
      </c>
      <c r="F179" s="5">
        <f t="shared" si="67"/>
        <v>498086.21012306283</v>
      </c>
      <c r="G179" s="5">
        <f t="shared" si="58"/>
        <v>81881.453014645085</v>
      </c>
      <c r="H179" s="5">
        <f t="shared" si="68"/>
        <v>21241159.175798699</v>
      </c>
      <c r="I179" s="5">
        <f>G179/((1+'How much will I make'!$C$5/12)^(Calculations!$B$1*12-Calculations!$A179))</f>
        <v>17950.155934107013</v>
      </c>
      <c r="J179" s="5">
        <f t="shared" si="69"/>
        <v>3169884.8784578699</v>
      </c>
      <c r="K179" s="5">
        <f t="shared" si="59"/>
        <v>368864.46697723144</v>
      </c>
      <c r="L179" s="5">
        <f t="shared" si="70"/>
        <v>146171118.13219213</v>
      </c>
      <c r="M179" s="5">
        <f>K179/((1+'How much will I make'!$C$5/12)^(Calculations!$B$1*12-Calculations!$A179))</f>
        <v>80862.936074282014</v>
      </c>
      <c r="N179" s="5">
        <f t="shared" si="71"/>
        <v>20906789.575036388</v>
      </c>
      <c r="O179" s="5">
        <f t="shared" si="60"/>
        <v>1651442.9355387727</v>
      </c>
      <c r="P179" s="5">
        <f t="shared" si="72"/>
        <v>1037430159.3638637</v>
      </c>
      <c r="Q179" s="5">
        <f>O179/((1+'How much will I make'!$C$5/12)^(Calculations!$B$1*12-Calculations!$A179))</f>
        <v>362031.4139259159</v>
      </c>
      <c r="R179" s="5">
        <f t="shared" si="73"/>
        <v>142674943.80378908</v>
      </c>
      <c r="S179" s="5">
        <f t="shared" si="61"/>
        <v>7348483.9669406908</v>
      </c>
      <c r="T179" s="5">
        <f t="shared" si="74"/>
        <v>7558608730.5598183</v>
      </c>
      <c r="U179" s="5">
        <f>S179/((1+'How much will I make'!$C$5/12)^(Calculations!$B$1*12-Calculations!$A179))</f>
        <v>1610943.9711857371</v>
      </c>
      <c r="V179" s="5">
        <f t="shared" si="75"/>
        <v>1004000258.6204712</v>
      </c>
      <c r="W179" s="5">
        <f t="shared" si="62"/>
        <v>32500575.45333622</v>
      </c>
      <c r="X179" s="5">
        <f t="shared" si="76"/>
        <v>56247312470.909653</v>
      </c>
      <c r="Y179" s="5">
        <f>W179/((1+'How much will I make'!$C$5/12)^(Calculations!$B$1*12-Calculations!$A179))</f>
        <v>7124817.3530976838</v>
      </c>
      <c r="Z179" s="5">
        <f t="shared" si="77"/>
        <v>7251822509.4711866</v>
      </c>
      <c r="AA179" s="5">
        <f t="shared" si="63"/>
        <v>142877847.12988076</v>
      </c>
      <c r="AB179" s="5">
        <f t="shared" si="78"/>
        <v>425414511177.27002</v>
      </c>
      <c r="AC179" s="5">
        <f>AA179/((1+'How much will I make'!$C$5/12)^(Calculations!$B$1*12-Calculations!$A179))</f>
        <v>31321862.779500902</v>
      </c>
      <c r="AD179" s="5">
        <f t="shared" si="79"/>
        <v>53494200846.468132</v>
      </c>
      <c r="AE179" s="5">
        <f t="shared" si="64"/>
        <v>624367745.39077306</v>
      </c>
      <c r="AF179" s="5">
        <f t="shared" si="80"/>
        <v>3256010600260.209</v>
      </c>
      <c r="AG179" s="5">
        <f>AE179/((1+'How much will I make'!$C$5/12)^(Calculations!$B$1*12-Calculations!$A179))</f>
        <v>136874688.67933574</v>
      </c>
      <c r="AH179" s="5">
        <f t="shared" si="81"/>
        <v>401059073928.78583</v>
      </c>
    </row>
    <row r="180" spans="1:34" x14ac:dyDescent="0.25">
      <c r="A180">
        <f t="shared" si="65"/>
        <v>176</v>
      </c>
      <c r="B180">
        <f t="shared" si="85"/>
        <v>3959.863198878797</v>
      </c>
      <c r="C180" s="5">
        <f t="shared" si="57"/>
        <v>17988.365234526424</v>
      </c>
      <c r="D180" s="5">
        <f t="shared" si="66"/>
        <v>3212650.9420437235</v>
      </c>
      <c r="E180" s="5">
        <f>$C180/((1+'How much will I make'!$C$5/12)^(Calculations!$B$1*12-Calculations!$A180))</f>
        <v>3959.8631988787965</v>
      </c>
      <c r="F180" s="5">
        <f t="shared" si="67"/>
        <v>502046.07332194166</v>
      </c>
      <c r="G180" s="5">
        <f t="shared" si="58"/>
        <v>81204.746791383601</v>
      </c>
      <c r="H180" s="5">
        <f t="shared" si="68"/>
        <v>21322363.922590084</v>
      </c>
      <c r="I180" s="5">
        <f>G180/((1+'How much will I make'!$C$5/12)^(Calculations!$B$1*12-Calculations!$A180))</f>
        <v>17875.981736032201</v>
      </c>
      <c r="J180" s="5">
        <f t="shared" si="69"/>
        <v>3187760.8601939022</v>
      </c>
      <c r="K180" s="5">
        <f t="shared" si="59"/>
        <v>364310.58466887055</v>
      </c>
      <c r="L180" s="5">
        <f t="shared" si="70"/>
        <v>146535428.71686101</v>
      </c>
      <c r="M180" s="5">
        <f>K180/((1+'How much will I make'!$C$5/12)^(Calculations!$B$1*12-Calculations!$A180))</f>
        <v>80197.397505769404</v>
      </c>
      <c r="N180" s="5">
        <f t="shared" si="71"/>
        <v>20986986.972542156</v>
      </c>
      <c r="O180" s="5">
        <f t="shared" si="60"/>
        <v>1624370.1005299401</v>
      </c>
      <c r="P180" s="5">
        <f t="shared" si="72"/>
        <v>1039054529.4643936</v>
      </c>
      <c r="Q180" s="5">
        <f>O180/((1+'How much will I make'!$C$5/12)^(Calculations!$B$1*12-Calculations!$A180))</f>
        <v>357580.20801699063</v>
      </c>
      <c r="R180" s="5">
        <f t="shared" si="73"/>
        <v>143032524.01180607</v>
      </c>
      <c r="S180" s="5">
        <f t="shared" si="61"/>
        <v>7198514.9063908793</v>
      </c>
      <c r="T180" s="5">
        <f t="shared" si="74"/>
        <v>7565807245.4662094</v>
      </c>
      <c r="U180" s="5">
        <f>S180/((1+'How much will I make'!$C$5/12)^(Calculations!$B$1*12-Calculations!$A180))</f>
        <v>1584642.8451255613</v>
      </c>
      <c r="V180" s="5">
        <f t="shared" si="75"/>
        <v>1005584901.4655968</v>
      </c>
      <c r="W180" s="5">
        <f t="shared" si="62"/>
        <v>31707878.491059721</v>
      </c>
      <c r="X180" s="5">
        <f t="shared" si="76"/>
        <v>56279020349.400711</v>
      </c>
      <c r="Y180" s="5">
        <f>W180/((1+'How much will I make'!$C$5/12)^(Calculations!$B$1*12-Calculations!$A180))</f>
        <v>6980003.9922623634</v>
      </c>
      <c r="Z180" s="5">
        <f t="shared" si="77"/>
        <v>7258802513.4634495</v>
      </c>
      <c r="AA180" s="5">
        <f t="shared" si="63"/>
        <v>138828677.37316355</v>
      </c>
      <c r="AB180" s="5">
        <f t="shared" si="78"/>
        <v>425553339854.64319</v>
      </c>
      <c r="AC180" s="5">
        <f>AA180/((1+'How much will I make'!$C$5/12)^(Calculations!$B$1*12-Calculations!$A180))</f>
        <v>30561007.813197251</v>
      </c>
      <c r="AD180" s="5">
        <f t="shared" si="79"/>
        <v>53524761854.281326</v>
      </c>
      <c r="AE180" s="5">
        <f t="shared" si="64"/>
        <v>604226850.37816751</v>
      </c>
      <c r="AF180" s="5">
        <f t="shared" si="80"/>
        <v>3256614827110.5869</v>
      </c>
      <c r="AG180" s="5">
        <f>AE180/((1+'How much will I make'!$C$5/12)^(Calculations!$B$1*12-Calculations!$A180))</f>
        <v>133011290.20854804</v>
      </c>
      <c r="AH180" s="5">
        <f t="shared" si="81"/>
        <v>401192085218.99438</v>
      </c>
    </row>
    <row r="181" spans="1:34" x14ac:dyDescent="0.25">
      <c r="A181">
        <f t="shared" si="65"/>
        <v>177</v>
      </c>
      <c r="B181">
        <f t="shared" si="85"/>
        <v>3959.863198878797</v>
      </c>
      <c r="C181" s="5">
        <f t="shared" si="57"/>
        <v>17913.724714881089</v>
      </c>
      <c r="D181" s="5">
        <f t="shared" si="66"/>
        <v>3230564.6667586048</v>
      </c>
      <c r="E181" s="5">
        <f>$C181/((1+'How much will I make'!$C$5/12)^(Calculations!$B$1*12-Calculations!$A181))</f>
        <v>3959.863198878797</v>
      </c>
      <c r="F181" s="5">
        <f t="shared" si="67"/>
        <v>506005.93652082048</v>
      </c>
      <c r="G181" s="5">
        <f t="shared" si="58"/>
        <v>80533.633181537429</v>
      </c>
      <c r="H181" s="5">
        <f t="shared" si="68"/>
        <v>21402897.555771623</v>
      </c>
      <c r="I181" s="5">
        <f>G181/((1+'How much will I make'!$C$5/12)^(Calculations!$B$1*12-Calculations!$A181))</f>
        <v>17802.114042908095</v>
      </c>
      <c r="J181" s="5">
        <f t="shared" si="69"/>
        <v>3205562.9742368101</v>
      </c>
      <c r="K181" s="5">
        <f t="shared" si="59"/>
        <v>359812.92312974873</v>
      </c>
      <c r="L181" s="5">
        <f t="shared" si="70"/>
        <v>146895241.63999075</v>
      </c>
      <c r="M181" s="5">
        <f>K181/((1+'How much will I make'!$C$5/12)^(Calculations!$B$1*12-Calculations!$A181))</f>
        <v>79537.336620948248</v>
      </c>
      <c r="N181" s="5">
        <f t="shared" si="71"/>
        <v>21066524.309163105</v>
      </c>
      <c r="O181" s="5">
        <f t="shared" si="60"/>
        <v>1597741.0824884656</v>
      </c>
      <c r="P181" s="5">
        <f t="shared" si="72"/>
        <v>1040652270.546882</v>
      </c>
      <c r="Q181" s="5">
        <f>O181/((1+'How much will I make'!$C$5/12)^(Calculations!$B$1*12-Calculations!$A181))</f>
        <v>353183.73004956858</v>
      </c>
      <c r="R181" s="5">
        <f t="shared" si="73"/>
        <v>143385707.74185565</v>
      </c>
      <c r="S181" s="5">
        <f t="shared" si="61"/>
        <v>7051606.4389135167</v>
      </c>
      <c r="T181" s="5">
        <f t="shared" si="74"/>
        <v>7572858851.9051228</v>
      </c>
      <c r="U181" s="5">
        <f>S181/((1+'How much will I make'!$C$5/12)^(Calculations!$B$1*12-Calculations!$A181))</f>
        <v>1558771.1252051445</v>
      </c>
      <c r="V181" s="5">
        <f t="shared" si="75"/>
        <v>1007143672.590802</v>
      </c>
      <c r="W181" s="5">
        <f t="shared" si="62"/>
        <v>30934515.601033881</v>
      </c>
      <c r="X181" s="5">
        <f t="shared" si="76"/>
        <v>56309954865.001747</v>
      </c>
      <c r="Y181" s="5">
        <f>W181/((1+'How much will I make'!$C$5/12)^(Calculations!$B$1*12-Calculations!$A181))</f>
        <v>6838133.9924196331</v>
      </c>
      <c r="Z181" s="5">
        <f t="shared" si="77"/>
        <v>7265640647.4558687</v>
      </c>
      <c r="AA181" s="5">
        <f t="shared" si="63"/>
        <v>134894261.41521966</v>
      </c>
      <c r="AB181" s="5">
        <f t="shared" si="78"/>
        <v>425688234116.05841</v>
      </c>
      <c r="AC181" s="5">
        <f>AA181/((1+'How much will I make'!$C$5/12)^(Calculations!$B$1*12-Calculations!$A181))</f>
        <v>29818635.153767359</v>
      </c>
      <c r="AD181" s="5">
        <f t="shared" si="79"/>
        <v>53554580489.435097</v>
      </c>
      <c r="AE181" s="5">
        <f t="shared" si="64"/>
        <v>584735661.65629089</v>
      </c>
      <c r="AF181" s="5">
        <f t="shared" si="80"/>
        <v>3257199562772.2432</v>
      </c>
      <c r="AG181" s="5">
        <f>AE181/((1+'How much will I make'!$C$5/12)^(Calculations!$B$1*12-Calculations!$A181))</f>
        <v>129256939.27524218</v>
      </c>
      <c r="AH181" s="5">
        <f t="shared" si="81"/>
        <v>401321342158.26965</v>
      </c>
    </row>
    <row r="182" spans="1:34" x14ac:dyDescent="0.25">
      <c r="A182">
        <f t="shared" si="65"/>
        <v>178</v>
      </c>
      <c r="B182">
        <f t="shared" si="85"/>
        <v>3959.863198878797</v>
      </c>
      <c r="C182" s="5">
        <f t="shared" si="57"/>
        <v>17839.393906935526</v>
      </c>
      <c r="D182" s="5">
        <f t="shared" si="66"/>
        <v>3248404.0606655404</v>
      </c>
      <c r="E182" s="5">
        <f>$C182/((1+'How much will I make'!$C$5/12)^(Calculations!$B$1*12-Calculations!$A182))</f>
        <v>3959.8631988787965</v>
      </c>
      <c r="F182" s="5">
        <f t="shared" si="67"/>
        <v>509965.79971969931</v>
      </c>
      <c r="G182" s="5">
        <f t="shared" si="58"/>
        <v>79868.06596516112</v>
      </c>
      <c r="H182" s="5">
        <f t="shared" si="68"/>
        <v>21482765.621736784</v>
      </c>
      <c r="I182" s="5">
        <f>G182/((1+'How much will I make'!$C$5/12)^(Calculations!$B$1*12-Calculations!$A182))</f>
        <v>17728.551588185339</v>
      </c>
      <c r="J182" s="5">
        <f t="shared" si="69"/>
        <v>3223291.5258249952</v>
      </c>
      <c r="K182" s="5">
        <f t="shared" si="59"/>
        <v>355370.78827629506</v>
      </c>
      <c r="L182" s="5">
        <f t="shared" si="70"/>
        <v>147250612.42826703</v>
      </c>
      <c r="M182" s="5">
        <f>K182/((1+'How much will I make'!$C$5/12)^(Calculations!$B$1*12-Calculations!$A182))</f>
        <v>78882.708336002164</v>
      </c>
      <c r="N182" s="5">
        <f t="shared" si="71"/>
        <v>21145407.017499108</v>
      </c>
      <c r="O182" s="5">
        <f t="shared" si="60"/>
        <v>1571548.6057263599</v>
      </c>
      <c r="P182" s="5">
        <f t="shared" si="72"/>
        <v>1042223819.1526084</v>
      </c>
      <c r="Q182" s="5">
        <f>O182/((1+'How much will I make'!$C$5/12)^(Calculations!$B$1*12-Calculations!$A182))</f>
        <v>348841.30713912303</v>
      </c>
      <c r="R182" s="5">
        <f t="shared" si="73"/>
        <v>143734549.04899478</v>
      </c>
      <c r="S182" s="5">
        <f t="shared" si="61"/>
        <v>6907696.1034254869</v>
      </c>
      <c r="T182" s="5">
        <f t="shared" si="74"/>
        <v>7579766548.0085478</v>
      </c>
      <c r="U182" s="5">
        <f>S182/((1+'How much will I make'!$C$5/12)^(Calculations!$B$1*12-Calculations!$A182))</f>
        <v>1533321.8007119992</v>
      </c>
      <c r="V182" s="5">
        <f t="shared" si="75"/>
        <v>1008676994.3915139</v>
      </c>
      <c r="W182" s="5">
        <f t="shared" si="62"/>
        <v>30180015.220520858</v>
      </c>
      <c r="X182" s="5">
        <f t="shared" si="76"/>
        <v>56340134880.222267</v>
      </c>
      <c r="Y182" s="5">
        <f>W182/((1+'How much will I make'!$C$5/12)^(Calculations!$B$1*12-Calculations!$A182))</f>
        <v>6699147.52915907</v>
      </c>
      <c r="Z182" s="5">
        <f t="shared" si="77"/>
        <v>7272339794.9850283</v>
      </c>
      <c r="AA182" s="5">
        <f t="shared" si="63"/>
        <v>131071347.12410007</v>
      </c>
      <c r="AB182" s="5">
        <f t="shared" si="78"/>
        <v>425819305463.1825</v>
      </c>
      <c r="AC182" s="5">
        <f>AA182/((1+'How much will I make'!$C$5/12)^(Calculations!$B$1*12-Calculations!$A182))</f>
        <v>29094295.838291224</v>
      </c>
      <c r="AD182" s="5">
        <f t="shared" si="79"/>
        <v>53583674785.273392</v>
      </c>
      <c r="AE182" s="5">
        <f t="shared" si="64"/>
        <v>565873220.95770085</v>
      </c>
      <c r="AF182" s="5">
        <f t="shared" si="80"/>
        <v>3257765435993.2007</v>
      </c>
      <c r="AG182" s="5">
        <f>AE182/((1+'How much will I make'!$C$5/12)^(Calculations!$B$1*12-Calculations!$A182))</f>
        <v>125608557.92473128</v>
      </c>
      <c r="AH182" s="5">
        <f t="shared" si="81"/>
        <v>401446950716.1944</v>
      </c>
    </row>
    <row r="183" spans="1:34" x14ac:dyDescent="0.25">
      <c r="A183">
        <f t="shared" si="65"/>
        <v>179</v>
      </c>
      <c r="B183">
        <f t="shared" si="85"/>
        <v>3959.863198878797</v>
      </c>
      <c r="C183" s="5">
        <f t="shared" si="57"/>
        <v>17765.371525578939</v>
      </c>
      <c r="D183" s="5">
        <f t="shared" si="66"/>
        <v>3266169.4321911195</v>
      </c>
      <c r="E183" s="5">
        <f>$C183/((1+'How much will I make'!$C$5/12)^(Calculations!$B$1*12-Calculations!$A183))</f>
        <v>3959.8631988787965</v>
      </c>
      <c r="F183" s="5">
        <f t="shared" si="67"/>
        <v>513925.66291857813</v>
      </c>
      <c r="G183" s="5">
        <f t="shared" si="58"/>
        <v>79207.99930429201</v>
      </c>
      <c r="H183" s="5">
        <f t="shared" si="68"/>
        <v>21561973.621041074</v>
      </c>
      <c r="I183" s="5">
        <f>G183/((1+'How much will I make'!$C$5/12)^(Calculations!$B$1*12-Calculations!$A183))</f>
        <v>17655.293110548213</v>
      </c>
      <c r="J183" s="5">
        <f t="shared" si="69"/>
        <v>3240946.8189355433</v>
      </c>
      <c r="K183" s="5">
        <f t="shared" si="59"/>
        <v>350983.49459387164</v>
      </c>
      <c r="L183" s="5">
        <f t="shared" si="70"/>
        <v>147601595.92286089</v>
      </c>
      <c r="M183" s="5">
        <f>K183/((1+'How much will I make'!$C$5/12)^(Calculations!$B$1*12-Calculations!$A183))</f>
        <v>78233.467938175017</v>
      </c>
      <c r="N183" s="5">
        <f t="shared" si="71"/>
        <v>21223640.485437281</v>
      </c>
      <c r="O183" s="5">
        <f t="shared" si="60"/>
        <v>1545785.5138292068</v>
      </c>
      <c r="P183" s="5">
        <f t="shared" si="72"/>
        <v>1043769604.6664376</v>
      </c>
      <c r="Q183" s="5">
        <f>O183/((1+'How much will I make'!$C$5/12)^(Calculations!$B$1*12-Calculations!$A183))</f>
        <v>344552.27467429801</v>
      </c>
      <c r="R183" s="5">
        <f t="shared" si="73"/>
        <v>144079101.32366908</v>
      </c>
      <c r="S183" s="5">
        <f t="shared" si="61"/>
        <v>6766722.7135596601</v>
      </c>
      <c r="T183" s="5">
        <f t="shared" si="74"/>
        <v>7586533270.7221079</v>
      </c>
      <c r="U183" s="5">
        <f>S183/((1+'How much will I make'!$C$5/12)^(Calculations!$B$1*12-Calculations!$A183))</f>
        <v>1508287.9753942529</v>
      </c>
      <c r="V183" s="5">
        <f t="shared" si="75"/>
        <v>1010185282.3669082</v>
      </c>
      <c r="W183" s="5">
        <f t="shared" si="62"/>
        <v>29443917.288313031</v>
      </c>
      <c r="X183" s="5">
        <f t="shared" si="76"/>
        <v>56369578797.510582</v>
      </c>
      <c r="Y183" s="5">
        <f>W183/((1+'How much will I make'!$C$5/12)^(Calculations!$B$1*12-Calculations!$A183))</f>
        <v>6562985.9940135628</v>
      </c>
      <c r="Z183" s="5">
        <f t="shared" si="77"/>
        <v>7278902780.9790421</v>
      </c>
      <c r="AA183" s="5">
        <f t="shared" si="63"/>
        <v>127356774.53353854</v>
      </c>
      <c r="AB183" s="5">
        <f t="shared" si="78"/>
        <v>425946662237.716</v>
      </c>
      <c r="AC183" s="5">
        <f>AA183/((1+'How much will I make'!$C$5/12)^(Calculations!$B$1*12-Calculations!$A183))</f>
        <v>28387551.809830721</v>
      </c>
      <c r="AD183" s="5">
        <f t="shared" si="79"/>
        <v>53612062337.083221</v>
      </c>
      <c r="AE183" s="5">
        <f t="shared" si="64"/>
        <v>547619246.08809757</v>
      </c>
      <c r="AF183" s="5">
        <f t="shared" si="80"/>
        <v>3258313055239.2886</v>
      </c>
      <c r="AG183" s="5">
        <f>AE183/((1+'How much will I make'!$C$5/12)^(Calculations!$B$1*12-Calculations!$A183))</f>
        <v>122063155.08008166</v>
      </c>
      <c r="AH183" s="5">
        <f t="shared" si="81"/>
        <v>401569013871.27448</v>
      </c>
    </row>
    <row r="184" spans="1:34" x14ac:dyDescent="0.25">
      <c r="A184">
        <f t="shared" si="65"/>
        <v>180</v>
      </c>
      <c r="B184">
        <f t="shared" si="85"/>
        <v>3959.863198878797</v>
      </c>
      <c r="C184" s="5">
        <f t="shared" si="57"/>
        <v>17691.656291032974</v>
      </c>
      <c r="D184" s="5">
        <f t="shared" si="66"/>
        <v>3283861.0884821527</v>
      </c>
      <c r="E184" s="5">
        <f>$C184/((1+'How much will I make'!$C$5/12)^(Calculations!$B$1*12-Calculations!$A184))</f>
        <v>3959.863198878797</v>
      </c>
      <c r="F184" s="5">
        <f t="shared" si="67"/>
        <v>517885.52611745696</v>
      </c>
      <c r="G184" s="5">
        <f t="shared" si="58"/>
        <v>78553.387739793732</v>
      </c>
      <c r="H184" s="5">
        <f t="shared" si="68"/>
        <v>21640527.008780867</v>
      </c>
      <c r="I184" s="5">
        <f>G184/((1+'How much will I make'!$C$5/12)^(Calculations!$B$1*12-Calculations!$A184))</f>
        <v>17582.337353893054</v>
      </c>
      <c r="J184" s="5">
        <f t="shared" si="69"/>
        <v>3258529.1562894364</v>
      </c>
      <c r="K184" s="5">
        <f t="shared" si="59"/>
        <v>346650.36503098428</v>
      </c>
      <c r="L184" s="5">
        <f t="shared" si="70"/>
        <v>147948246.28789186</v>
      </c>
      <c r="M184" s="5">
        <f>K184/((1+'How much will I make'!$C$5/12)^(Calculations!$B$1*12-Calculations!$A184))</f>
        <v>77589.571082716764</v>
      </c>
      <c r="N184" s="5">
        <f t="shared" si="71"/>
        <v>21301230.056519996</v>
      </c>
      <c r="O184" s="5">
        <f t="shared" si="60"/>
        <v>1520444.7677008589</v>
      </c>
      <c r="P184" s="5">
        <f t="shared" si="72"/>
        <v>1045290049.4341385</v>
      </c>
      <c r="Q184" s="5">
        <f>O184/((1+'How much will I make'!$C$5/12)^(Calculations!$B$1*12-Calculations!$A184))</f>
        <v>340315.97621518769</v>
      </c>
      <c r="R184" s="5">
        <f t="shared" si="73"/>
        <v>144419417.29988426</v>
      </c>
      <c r="S184" s="5">
        <f t="shared" si="61"/>
        <v>6628626.3316502804</v>
      </c>
      <c r="T184" s="5">
        <f t="shared" si="74"/>
        <v>7593161897.0537586</v>
      </c>
      <c r="U184" s="5">
        <f>S184/((1+'How much will I make'!$C$5/12)^(Calculations!$B$1*12-Calculations!$A184))</f>
        <v>1483662.8655918976</v>
      </c>
      <c r="V184" s="5">
        <f t="shared" si="75"/>
        <v>1011668945.2325001</v>
      </c>
      <c r="W184" s="5">
        <f t="shared" si="62"/>
        <v>28725772.964207839</v>
      </c>
      <c r="X184" s="5">
        <f t="shared" si="76"/>
        <v>56398304570.474792</v>
      </c>
      <c r="Y184" s="5">
        <f>W184/((1+'How much will I make'!$C$5/12)^(Calculations!$B$1*12-Calculations!$A184))</f>
        <v>6429591.9697449943</v>
      </c>
      <c r="Z184" s="5">
        <f t="shared" si="77"/>
        <v>7285332372.9487867</v>
      </c>
      <c r="AA184" s="5">
        <f t="shared" si="63"/>
        <v>123747473.23096862</v>
      </c>
      <c r="AB184" s="5">
        <f t="shared" si="78"/>
        <v>426070409710.94696</v>
      </c>
      <c r="AC184" s="5">
        <f>AA184/((1+'How much will I make'!$C$5/12)^(Calculations!$B$1*12-Calculations!$A184))</f>
        <v>27697975.652506895</v>
      </c>
      <c r="AD184" s="5">
        <f t="shared" si="79"/>
        <v>53639760312.735725</v>
      </c>
      <c r="AE184" s="5">
        <f t="shared" si="64"/>
        <v>529954109.11751378</v>
      </c>
      <c r="AF184" s="5">
        <f t="shared" si="80"/>
        <v>3258843009348.4062</v>
      </c>
      <c r="AG184" s="5">
        <f>AE184/((1+'How much will I make'!$C$5/12)^(Calculations!$B$1*12-Calculations!$A184))</f>
        <v>118617824.08991805</v>
      </c>
      <c r="AH184" s="5">
        <f t="shared" si="81"/>
        <v>401687631695.36438</v>
      </c>
    </row>
    <row r="185" spans="1:34" x14ac:dyDescent="0.25">
      <c r="A185">
        <f t="shared" si="65"/>
        <v>181</v>
      </c>
      <c r="B185">
        <f>B184*(1+'How much will I make'!$C$4)</f>
        <v>4157.8563588227371</v>
      </c>
      <c r="C185" s="5">
        <f t="shared" si="57"/>
        <v>18499.159275270998</v>
      </c>
      <c r="D185" s="5">
        <f t="shared" si="66"/>
        <v>3302360.2477574237</v>
      </c>
      <c r="E185" s="5">
        <f>$C185/((1+'How much will I make'!$C$5/12)^(Calculations!$B$1*12-Calculations!$A185))</f>
        <v>4157.8563588227371</v>
      </c>
      <c r="F185" s="5">
        <f t="shared" si="67"/>
        <v>522043.38247627969</v>
      </c>
      <c r="G185" s="5">
        <f t="shared" si="58"/>
        <v>81799.395497636433</v>
      </c>
      <c r="H185" s="5">
        <f t="shared" si="68"/>
        <v>21722326.404278502</v>
      </c>
      <c r="I185" s="5">
        <f>G185/((1+'How much will I make'!$C$5/12)^(Calculations!$B$1*12-Calculations!$A185))</f>
        <v>18385.167220672047</v>
      </c>
      <c r="J185" s="5">
        <f t="shared" si="69"/>
        <v>3276914.3235101085</v>
      </c>
      <c r="K185" s="5">
        <f t="shared" si="59"/>
        <v>359489.26743953937</v>
      </c>
      <c r="L185" s="5">
        <f t="shared" si="70"/>
        <v>148307735.55533141</v>
      </c>
      <c r="M185" s="5">
        <f>K185/((1+'How much will I make'!$C$5/12)^(Calculations!$B$1*12-Calculations!$A185))</f>
        <v>80798.522479347652</v>
      </c>
      <c r="N185" s="5">
        <f t="shared" si="71"/>
        <v>21382028.578999344</v>
      </c>
      <c r="O185" s="5">
        <f t="shared" si="60"/>
        <v>1570295.4158221988</v>
      </c>
      <c r="P185" s="5">
        <f t="shared" si="72"/>
        <v>1046860344.8499607</v>
      </c>
      <c r="Q185" s="5">
        <f>O185/((1+'How much will I make'!$C$5/12)^(Calculations!$B$1*12-Calculations!$A185))</f>
        <v>352938.35156251327</v>
      </c>
      <c r="R185" s="5">
        <f t="shared" si="73"/>
        <v>144772355.65144676</v>
      </c>
      <c r="S185" s="5">
        <f t="shared" si="61"/>
        <v>6818015.6554117175</v>
      </c>
      <c r="T185" s="5">
        <f t="shared" si="74"/>
        <v>7599979912.7091703</v>
      </c>
      <c r="U185" s="5">
        <f>S185/((1+'How much will I make'!$C$5/12)^(Calculations!$B$1*12-Calculations!$A185))</f>
        <v>1532411.7883184883</v>
      </c>
      <c r="V185" s="5">
        <f t="shared" si="75"/>
        <v>1013201357.0208186</v>
      </c>
      <c r="W185" s="5">
        <f t="shared" si="62"/>
        <v>29426401.573090959</v>
      </c>
      <c r="X185" s="5">
        <f t="shared" si="76"/>
        <v>56427730972.047882</v>
      </c>
      <c r="Y185" s="5">
        <f>W185/((1+'How much will I make'!$C$5/12)^(Calculations!$B$1*12-Calculations!$A185))</f>
        <v>6613854.6664389046</v>
      </c>
      <c r="Z185" s="5">
        <f t="shared" si="77"/>
        <v>7291946227.6152258</v>
      </c>
      <c r="AA185" s="5">
        <f t="shared" si="63"/>
        <v>126252482.81054296</v>
      </c>
      <c r="AB185" s="5">
        <f t="shared" si="78"/>
        <v>426196662193.75751</v>
      </c>
      <c r="AC185" s="5">
        <f>AA185/((1+'How much will I make'!$C$5/12)^(Calculations!$B$1*12-Calculations!$A185))</f>
        <v>28376407.849663448</v>
      </c>
      <c r="AD185" s="5">
        <f t="shared" si="79"/>
        <v>53668136720.585388</v>
      </c>
      <c r="AE185" s="5">
        <f t="shared" si="64"/>
        <v>538501756.03876388</v>
      </c>
      <c r="AF185" s="5">
        <f t="shared" si="80"/>
        <v>3259381511104.4448</v>
      </c>
      <c r="AG185" s="5">
        <f>AE185/((1+'How much will I make'!$C$5/12)^(Calculations!$B$1*12-Calculations!$A185))</f>
        <v>121033227.36271672</v>
      </c>
      <c r="AH185" s="5">
        <f t="shared" si="81"/>
        <v>401808664922.72711</v>
      </c>
    </row>
    <row r="186" spans="1:34" x14ac:dyDescent="0.25">
      <c r="A186">
        <f t="shared" si="65"/>
        <v>182</v>
      </c>
      <c r="B186">
        <f>B185</f>
        <v>4157.8563588227371</v>
      </c>
      <c r="C186" s="5">
        <f t="shared" si="57"/>
        <v>18422.399278278168</v>
      </c>
      <c r="D186" s="5">
        <f t="shared" si="66"/>
        <v>3320782.6470357017</v>
      </c>
      <c r="E186" s="5">
        <f>$C186/((1+'How much will I make'!$C$5/12)^(Calculations!$B$1*12-Calculations!$A186))</f>
        <v>4157.8563588227371</v>
      </c>
      <c r="F186" s="5">
        <f t="shared" si="67"/>
        <v>526201.23883510241</v>
      </c>
      <c r="G186" s="5">
        <f t="shared" si="58"/>
        <v>81123.367435672524</v>
      </c>
      <c r="H186" s="5">
        <f t="shared" si="68"/>
        <v>21803449.771714173</v>
      </c>
      <c r="I186" s="5">
        <f>G186/((1+'How much will I make'!$C$5/12)^(Calculations!$B$1*12-Calculations!$A186))</f>
        <v>18309.19545529738</v>
      </c>
      <c r="J186" s="5">
        <f t="shared" si="69"/>
        <v>3295223.5189654059</v>
      </c>
      <c r="K186" s="5">
        <f t="shared" si="59"/>
        <v>355051.12833534752</v>
      </c>
      <c r="L186" s="5">
        <f t="shared" si="70"/>
        <v>148662786.68366677</v>
      </c>
      <c r="M186" s="5">
        <f>K186/((1+'How much will I make'!$C$5/12)^(Calculations!$B$1*12-Calculations!$A186))</f>
        <v>80133.514063879789</v>
      </c>
      <c r="N186" s="5">
        <f t="shared" si="71"/>
        <v>21462162.093063224</v>
      </c>
      <c r="O186" s="5">
        <f t="shared" si="60"/>
        <v>1544552.8680218351</v>
      </c>
      <c r="P186" s="5">
        <f t="shared" si="72"/>
        <v>1048404897.7179825</v>
      </c>
      <c r="Q186" s="5">
        <f>O186/((1+'How much will I make'!$C$5/12)^(Calculations!$B$1*12-Calculations!$A186))</f>
        <v>348598.9456006792</v>
      </c>
      <c r="R186" s="5">
        <f t="shared" si="73"/>
        <v>145120954.59704745</v>
      </c>
      <c r="S186" s="5">
        <f t="shared" si="61"/>
        <v>6678872.4787706649</v>
      </c>
      <c r="T186" s="5">
        <f t="shared" si="74"/>
        <v>7606658785.1879406</v>
      </c>
      <c r="U186" s="5">
        <f>S186/((1+'How much will I make'!$C$5/12)^(Calculations!$B$1*12-Calculations!$A186))</f>
        <v>1507392.8203459426</v>
      </c>
      <c r="V186" s="5">
        <f t="shared" si="75"/>
        <v>1014708749.8411646</v>
      </c>
      <c r="W186" s="5">
        <f t="shared" si="62"/>
        <v>28708684.461552154</v>
      </c>
      <c r="X186" s="5">
        <f t="shared" si="76"/>
        <v>56456439656.509438</v>
      </c>
      <c r="Y186" s="5">
        <f>W186/((1+'How much will I make'!$C$5/12)^(Calculations!$B$1*12-Calculations!$A186))</f>
        <v>6479426.7260641316</v>
      </c>
      <c r="Z186" s="5">
        <f t="shared" si="77"/>
        <v>7298425654.3412895</v>
      </c>
      <c r="AA186" s="5">
        <f t="shared" si="63"/>
        <v>122674477.22481903</v>
      </c>
      <c r="AB186" s="5">
        <f t="shared" si="78"/>
        <v>426319336670.9823</v>
      </c>
      <c r="AC186" s="5">
        <f>AA186/((1+'How much will I make'!$C$5/12)^(Calculations!$B$1*12-Calculations!$A186))</f>
        <v>27687102.395825468</v>
      </c>
      <c r="AD186" s="5">
        <f t="shared" si="79"/>
        <v>53695823822.981216</v>
      </c>
      <c r="AE186" s="5">
        <f t="shared" si="64"/>
        <v>521130731.65041673</v>
      </c>
      <c r="AF186" s="5">
        <f t="shared" si="80"/>
        <v>3259902641836.0952</v>
      </c>
      <c r="AG186" s="5">
        <f>AE186/((1+'How much will I make'!$C$5/12)^(Calculations!$B$1*12-Calculations!$A186))</f>
        <v>117616966.91296268</v>
      </c>
      <c r="AH186" s="5">
        <f t="shared" si="81"/>
        <v>401926281889.64008</v>
      </c>
    </row>
    <row r="187" spans="1:34" x14ac:dyDescent="0.25">
      <c r="A187">
        <f t="shared" si="65"/>
        <v>183</v>
      </c>
      <c r="B187">
        <f>B186</f>
        <v>4157.8563588227371</v>
      </c>
      <c r="C187" s="5">
        <f t="shared" si="57"/>
        <v>18345.957787496929</v>
      </c>
      <c r="D187" s="5">
        <f t="shared" si="66"/>
        <v>3339128.6048231986</v>
      </c>
      <c r="E187" s="5">
        <f>$C187/((1+'How much will I make'!$C$5/12)^(Calculations!$B$1*12-Calculations!$A187))</f>
        <v>4157.8563588227371</v>
      </c>
      <c r="F187" s="5">
        <f t="shared" si="67"/>
        <v>530359.0951939252</v>
      </c>
      <c r="G187" s="5">
        <f t="shared" si="58"/>
        <v>80452.926382485151</v>
      </c>
      <c r="H187" s="5">
        <f t="shared" si="68"/>
        <v>21883902.698096659</v>
      </c>
      <c r="I187" s="5">
        <f>G187/((1+'How much will I make'!$C$5/12)^(Calculations!$B$1*12-Calculations!$A187))</f>
        <v>18233.537622837477</v>
      </c>
      <c r="J187" s="5">
        <f t="shared" si="69"/>
        <v>3313457.0565882432</v>
      </c>
      <c r="K187" s="5">
        <f t="shared" si="59"/>
        <v>350667.78107194818</v>
      </c>
      <c r="L187" s="5">
        <f t="shared" si="70"/>
        <v>149013454.46473873</v>
      </c>
      <c r="M187" s="5">
        <f>K187/((1+'How much will I make'!$C$5/12)^(Calculations!$B$1*12-Calculations!$A187))</f>
        <v>79473.978968703828</v>
      </c>
      <c r="N187" s="5">
        <f t="shared" si="71"/>
        <v>21541636.072031926</v>
      </c>
      <c r="O187" s="5">
        <f t="shared" si="60"/>
        <v>1519232.3292018052</v>
      </c>
      <c r="P187" s="5">
        <f t="shared" si="72"/>
        <v>1049924130.0471843</v>
      </c>
      <c r="Q187" s="5">
        <f>O187/((1+'How much will I make'!$C$5/12)^(Calculations!$B$1*12-Calculations!$A187))</f>
        <v>344312.89299083489</v>
      </c>
      <c r="R187" s="5">
        <f t="shared" si="73"/>
        <v>145465267.49003828</v>
      </c>
      <c r="S187" s="5">
        <f t="shared" si="61"/>
        <v>6542568.9587957542</v>
      </c>
      <c r="T187" s="5">
        <f t="shared" si="74"/>
        <v>7613201354.1467361</v>
      </c>
      <c r="U187" s="5">
        <f>S187/((1+'How much will I make'!$C$5/12)^(Calculations!$B$1*12-Calculations!$A187))</f>
        <v>1482782.3253198869</v>
      </c>
      <c r="V187" s="5">
        <f t="shared" si="75"/>
        <v>1016191532.1664845</v>
      </c>
      <c r="W187" s="5">
        <f t="shared" si="62"/>
        <v>28008472.645416744</v>
      </c>
      <c r="X187" s="5">
        <f t="shared" si="76"/>
        <v>56484448129.154854</v>
      </c>
      <c r="Y187" s="5">
        <f>W187/((1+'How much will I make'!$C$5/12)^(Calculations!$B$1*12-Calculations!$A187))</f>
        <v>6347731.060900229</v>
      </c>
      <c r="Z187" s="5">
        <f t="shared" si="77"/>
        <v>7304773385.4021902</v>
      </c>
      <c r="AA187" s="5">
        <f t="shared" si="63"/>
        <v>119197872.60711165</v>
      </c>
      <c r="AB187" s="5">
        <f t="shared" si="78"/>
        <v>426438534543.58942</v>
      </c>
      <c r="AC187" s="5">
        <f>AA187/((1+'How much will I make'!$C$5/12)^(Calculations!$B$1*12-Calculations!$A187))</f>
        <v>27014541.204024054</v>
      </c>
      <c r="AD187" s="5">
        <f t="shared" si="79"/>
        <v>53722838364.185242</v>
      </c>
      <c r="AE187" s="5">
        <f t="shared" si="64"/>
        <v>504320062.88749993</v>
      </c>
      <c r="AF187" s="5">
        <f t="shared" si="80"/>
        <v>3260406961898.9829</v>
      </c>
      <c r="AG187" s="5">
        <f>AE187/((1+'How much will I make'!$C$5/12)^(Calculations!$B$1*12-Calculations!$A187))</f>
        <v>114297133.16945161</v>
      </c>
      <c r="AH187" s="5">
        <f t="shared" si="81"/>
        <v>402040579022.80951</v>
      </c>
    </row>
    <row r="188" spans="1:34" x14ac:dyDescent="0.25">
      <c r="A188">
        <f t="shared" si="65"/>
        <v>184</v>
      </c>
      <c r="B188">
        <f>B187</f>
        <v>4157.8563588227371</v>
      </c>
      <c r="C188" s="5">
        <f t="shared" si="57"/>
        <v>18269.833481324746</v>
      </c>
      <c r="D188" s="5">
        <f t="shared" si="66"/>
        <v>3357398.4383045235</v>
      </c>
      <c r="E188" s="5">
        <f>$C188/((1+'How much will I make'!$C$5/12)^(Calculations!$B$1*12-Calculations!$A188))</f>
        <v>4157.8563588227371</v>
      </c>
      <c r="F188" s="5">
        <f t="shared" si="67"/>
        <v>534516.95155274798</v>
      </c>
      <c r="G188" s="5">
        <f t="shared" si="58"/>
        <v>79788.026164448063</v>
      </c>
      <c r="H188" s="5">
        <f t="shared" si="68"/>
        <v>21963690.724261109</v>
      </c>
      <c r="I188" s="5">
        <f>G188/((1+'How much will I make'!$C$5/12)^(Calculations!$B$1*12-Calculations!$A188))</f>
        <v>18158.192426048885</v>
      </c>
      <c r="J188" s="5">
        <f t="shared" si="69"/>
        <v>3331615.2490142919</v>
      </c>
      <c r="K188" s="5">
        <f t="shared" si="59"/>
        <v>346338.5492068624</v>
      </c>
      <c r="L188" s="5">
        <f t="shared" si="70"/>
        <v>149359793.01394558</v>
      </c>
      <c r="M188" s="5">
        <f>K188/((1+'How much will I make'!$C$5/12)^(Calculations!$B$1*12-Calculations!$A188))</f>
        <v>78819.872145916132</v>
      </c>
      <c r="N188" s="5">
        <f t="shared" si="71"/>
        <v>21620455.944177844</v>
      </c>
      <c r="O188" s="5">
        <f t="shared" si="60"/>
        <v>1494326.8811821032</v>
      </c>
      <c r="P188" s="5">
        <f t="shared" si="72"/>
        <v>1051418456.9283664</v>
      </c>
      <c r="Q188" s="5">
        <f>O188/((1+'How much will I make'!$C$5/12)^(Calculations!$B$1*12-Calculations!$A188))</f>
        <v>340079.53774914419</v>
      </c>
      <c r="R188" s="5">
        <f t="shared" si="73"/>
        <v>145805347.02778742</v>
      </c>
      <c r="S188" s="5">
        <f t="shared" si="61"/>
        <v>6409047.1433101268</v>
      </c>
      <c r="T188" s="5">
        <f t="shared" si="74"/>
        <v>7619610401.2900467</v>
      </c>
      <c r="U188" s="5">
        <f>S188/((1+'How much will I make'!$C$5/12)^(Calculations!$B$1*12-Calculations!$A188))</f>
        <v>1458573.6342942559</v>
      </c>
      <c r="V188" s="5">
        <f t="shared" si="75"/>
        <v>1017650105.8007787</v>
      </c>
      <c r="W188" s="5">
        <f t="shared" si="62"/>
        <v>27325339.166260239</v>
      </c>
      <c r="X188" s="5">
        <f t="shared" si="76"/>
        <v>56511773468.321114</v>
      </c>
      <c r="Y188" s="5">
        <f>W188/((1+'How much will I make'!$C$5/12)^(Calculations!$B$1*12-Calculations!$A188))</f>
        <v>6218712.1368981916</v>
      </c>
      <c r="Z188" s="5">
        <f t="shared" si="77"/>
        <v>7310992097.5390882</v>
      </c>
      <c r="AA188" s="5">
        <f t="shared" si="63"/>
        <v>115819795.24577652</v>
      </c>
      <c r="AB188" s="5">
        <f t="shared" si="78"/>
        <v>426554354338.83521</v>
      </c>
      <c r="AC188" s="5">
        <f>AA188/((1+'How much will I make'!$C$5/12)^(Calculations!$B$1*12-Calculations!$A188))</f>
        <v>26358317.531051811</v>
      </c>
      <c r="AD188" s="5">
        <f t="shared" si="79"/>
        <v>53749196681.716293</v>
      </c>
      <c r="AE188" s="5">
        <f t="shared" si="64"/>
        <v>488051673.7620967</v>
      </c>
      <c r="AF188" s="5">
        <f t="shared" si="80"/>
        <v>3260895013572.7451</v>
      </c>
      <c r="AG188" s="5">
        <f>AE188/((1+'How much will I make'!$C$5/12)^(Calculations!$B$1*12-Calculations!$A188))</f>
        <v>111071004.41063643</v>
      </c>
      <c r="AH188" s="5">
        <f t="shared" si="81"/>
        <v>402151650027.22015</v>
      </c>
    </row>
    <row r="189" spans="1:34" x14ac:dyDescent="0.25">
      <c r="A189">
        <f t="shared" si="65"/>
        <v>185</v>
      </c>
      <c r="B189">
        <f t="shared" ref="B189:B196" si="86">B188</f>
        <v>4157.8563588227371</v>
      </c>
      <c r="C189" s="5">
        <f t="shared" si="57"/>
        <v>18194.025043642901</v>
      </c>
      <c r="D189" s="5">
        <f t="shared" si="66"/>
        <v>3375592.4633481666</v>
      </c>
      <c r="E189" s="5">
        <f>$C189/((1+'How much will I make'!$C$5/12)^(Calculations!$B$1*12-Calculations!$A189))</f>
        <v>4157.8563588227371</v>
      </c>
      <c r="F189" s="5">
        <f t="shared" si="67"/>
        <v>538674.80791157077</v>
      </c>
      <c r="G189" s="5">
        <f t="shared" si="58"/>
        <v>79128.62098953528</v>
      </c>
      <c r="H189" s="5">
        <f t="shared" si="68"/>
        <v>22042819.345250644</v>
      </c>
      <c r="I189" s="5">
        <f>G189/((1+'How much will I make'!$C$5/12)^(Calculations!$B$1*12-Calculations!$A189))</f>
        <v>18083.158573048684</v>
      </c>
      <c r="J189" s="5">
        <f t="shared" si="69"/>
        <v>3349698.4075873406</v>
      </c>
      <c r="K189" s="5">
        <f t="shared" si="59"/>
        <v>342062.76464875299</v>
      </c>
      <c r="L189" s="5">
        <f t="shared" si="70"/>
        <v>149701855.77859434</v>
      </c>
      <c r="M189" s="5">
        <f>K189/((1+'How much will I make'!$C$5/12)^(Calculations!$B$1*12-Calculations!$A189))</f>
        <v>78171.148918377716</v>
      </c>
      <c r="N189" s="5">
        <f t="shared" si="71"/>
        <v>21698627.093096223</v>
      </c>
      <c r="O189" s="5">
        <f t="shared" si="60"/>
        <v>1469829.7191955114</v>
      </c>
      <c r="P189" s="5">
        <f t="shared" si="72"/>
        <v>1052888286.6475619</v>
      </c>
      <c r="Q189" s="5">
        <f>O189/((1+'How much will I make'!$C$5/12)^(Calculations!$B$1*12-Calculations!$A189))</f>
        <v>335898.23195714649</v>
      </c>
      <c r="R189" s="5">
        <f t="shared" si="73"/>
        <v>146141245.25974455</v>
      </c>
      <c r="S189" s="5">
        <f t="shared" si="61"/>
        <v>6278250.2628344093</v>
      </c>
      <c r="T189" s="5">
        <f t="shared" si="74"/>
        <v>7625888651.5528812</v>
      </c>
      <c r="U189" s="5">
        <f>S189/((1+'How much will I make'!$C$5/12)^(Calculations!$B$1*12-Calculations!$A189))</f>
        <v>1434760.187203737</v>
      </c>
      <c r="V189" s="5">
        <f t="shared" si="75"/>
        <v>1019084865.9879825</v>
      </c>
      <c r="W189" s="5">
        <f t="shared" si="62"/>
        <v>26658867.479278285</v>
      </c>
      <c r="X189" s="5">
        <f t="shared" si="76"/>
        <v>56538432335.800392</v>
      </c>
      <c r="Y189" s="5">
        <f>W189/((1+'How much will I make'!$C$5/12)^(Calculations!$B$1*12-Calculations!$A189))</f>
        <v>6092315.5487498539</v>
      </c>
      <c r="Z189" s="5">
        <f t="shared" si="77"/>
        <v>7317084413.0878382</v>
      </c>
      <c r="AA189" s="5">
        <f t="shared" si="63"/>
        <v>112537452.87039016</v>
      </c>
      <c r="AB189" s="5">
        <f t="shared" si="78"/>
        <v>426666891791.70557</v>
      </c>
      <c r="AC189" s="5">
        <f>AA189/((1+'How much will I make'!$C$5/12)^(Calculations!$B$1*12-Calculations!$A189))</f>
        <v>25718034.514103182</v>
      </c>
      <c r="AD189" s="5">
        <f t="shared" si="79"/>
        <v>53774914716.2304</v>
      </c>
      <c r="AE189" s="5">
        <f t="shared" si="64"/>
        <v>472308071.3826741</v>
      </c>
      <c r="AF189" s="5">
        <f t="shared" si="80"/>
        <v>3261367321644.1279</v>
      </c>
      <c r="AG189" s="5">
        <f>AE189/((1+'How much will I make'!$C$5/12)^(Calculations!$B$1*12-Calculations!$A189))</f>
        <v>107935935.73775551</v>
      </c>
      <c r="AH189" s="5">
        <f t="shared" si="81"/>
        <v>402259585962.95789</v>
      </c>
    </row>
    <row r="190" spans="1:34" x14ac:dyDescent="0.25">
      <c r="A190">
        <f t="shared" si="65"/>
        <v>186</v>
      </c>
      <c r="B190">
        <f t="shared" si="86"/>
        <v>4157.8563588227371</v>
      </c>
      <c r="C190" s="5">
        <f t="shared" si="57"/>
        <v>18118.531163793756</v>
      </c>
      <c r="D190" s="5">
        <f t="shared" si="66"/>
        <v>3393710.9945119601</v>
      </c>
      <c r="E190" s="5">
        <f>$C190/((1+'How much will I make'!$C$5/12)^(Calculations!$B$1*12-Calculations!$A190))</f>
        <v>4157.8563588227371</v>
      </c>
      <c r="F190" s="5">
        <f t="shared" si="67"/>
        <v>542832.66427039355</v>
      </c>
      <c r="G190" s="5">
        <f t="shared" si="58"/>
        <v>78474.665444167244</v>
      </c>
      <c r="H190" s="5">
        <f t="shared" si="68"/>
        <v>22121294.010694809</v>
      </c>
      <c r="I190" s="5">
        <f>G190/((1+'How much will I make'!$C$5/12)^(Calculations!$B$1*12-Calculations!$A190))</f>
        <v>18008.434777292292</v>
      </c>
      <c r="J190" s="5">
        <f t="shared" si="69"/>
        <v>3367706.842364633</v>
      </c>
      <c r="K190" s="5">
        <f t="shared" si="59"/>
        <v>337839.76755432395</v>
      </c>
      <c r="L190" s="5">
        <f t="shared" si="70"/>
        <v>150039695.54614866</v>
      </c>
      <c r="M190" s="5">
        <f>K190/((1+'How much will I make'!$C$5/12)^(Calculations!$B$1*12-Calculations!$A190))</f>
        <v>77527.7649766627</v>
      </c>
      <c r="N190" s="5">
        <f t="shared" si="71"/>
        <v>21776154.858072884</v>
      </c>
      <c r="O190" s="5">
        <f t="shared" si="60"/>
        <v>1445734.150028372</v>
      </c>
      <c r="P190" s="5">
        <f t="shared" si="72"/>
        <v>1054334020.7975903</v>
      </c>
      <c r="Q190" s="5">
        <f>O190/((1+'How much will I make'!$C$5/12)^(Calculations!$B$1*12-Calculations!$A190))</f>
        <v>331768.33566259145</v>
      </c>
      <c r="R190" s="5">
        <f t="shared" si="73"/>
        <v>146473013.59540716</v>
      </c>
      <c r="S190" s="5">
        <f t="shared" si="61"/>
        <v>6150122.7064500349</v>
      </c>
      <c r="T190" s="5">
        <f t="shared" si="74"/>
        <v>7632038774.2593317</v>
      </c>
      <c r="U190" s="5">
        <f>S190/((1+'How much will I make'!$C$5/12)^(Calculations!$B$1*12-Calculations!$A190))</f>
        <v>1411335.5310861256</v>
      </c>
      <c r="V190" s="5">
        <f t="shared" si="75"/>
        <v>1020496201.5190686</v>
      </c>
      <c r="W190" s="5">
        <f t="shared" si="62"/>
        <v>26008651.19929589</v>
      </c>
      <c r="X190" s="5">
        <f t="shared" si="76"/>
        <v>56564440986.999687</v>
      </c>
      <c r="Y190" s="5">
        <f>W190/((1+'How much will I make'!$C$5/12)^(Calculations!$B$1*12-Calculations!$A190))</f>
        <v>5968487.9969459968</v>
      </c>
      <c r="Z190" s="5">
        <f t="shared" si="77"/>
        <v>7323052901.0847845</v>
      </c>
      <c r="AA190" s="5">
        <f t="shared" si="63"/>
        <v>109348132.34369893</v>
      </c>
      <c r="AB190" s="5">
        <f t="shared" si="78"/>
        <v>426776239924.04926</v>
      </c>
      <c r="AC190" s="5">
        <f>AA190/((1+'How much will I make'!$C$5/12)^(Calculations!$B$1*12-Calculations!$A190))</f>
        <v>25093304.930764649</v>
      </c>
      <c r="AD190" s="5">
        <f t="shared" si="79"/>
        <v>53800008021.161163</v>
      </c>
      <c r="AE190" s="5">
        <f t="shared" si="64"/>
        <v>457072327.14452338</v>
      </c>
      <c r="AF190" s="5">
        <f t="shared" si="80"/>
        <v>3261824393971.2725</v>
      </c>
      <c r="AG190" s="5">
        <f>AE190/((1+'How much will I make'!$C$5/12)^(Calculations!$B$1*12-Calculations!$A190))</f>
        <v>104889356.90644793</v>
      </c>
      <c r="AH190" s="5">
        <f t="shared" si="81"/>
        <v>402364475319.86432</v>
      </c>
    </row>
    <row r="191" spans="1:34" x14ac:dyDescent="0.25">
      <c r="A191">
        <f t="shared" si="65"/>
        <v>187</v>
      </c>
      <c r="B191">
        <f t="shared" si="86"/>
        <v>4157.8563588227371</v>
      </c>
      <c r="C191" s="5">
        <f t="shared" si="57"/>
        <v>18043.3505365581</v>
      </c>
      <c r="D191" s="5">
        <f t="shared" si="66"/>
        <v>3411754.3450485184</v>
      </c>
      <c r="E191" s="5">
        <f>$C191/((1+'How much will I make'!$C$5/12)^(Calculations!$B$1*12-Calculations!$A191))</f>
        <v>4157.8563588227371</v>
      </c>
      <c r="F191" s="5">
        <f t="shared" si="67"/>
        <v>546990.52062921633</v>
      </c>
      <c r="G191" s="5">
        <f t="shared" si="58"/>
        <v>77826.114490083201</v>
      </c>
      <c r="H191" s="5">
        <f t="shared" si="68"/>
        <v>22199120.125184894</v>
      </c>
      <c r="I191" s="5">
        <f>G191/((1+'How much will I make'!$C$5/12)^(Calculations!$B$1*12-Calculations!$A191))</f>
        <v>17934.01975755141</v>
      </c>
      <c r="J191" s="5">
        <f t="shared" si="69"/>
        <v>3385640.8621221846</v>
      </c>
      <c r="K191" s="5">
        <f t="shared" si="59"/>
        <v>333668.90622649278</v>
      </c>
      <c r="L191" s="5">
        <f t="shared" si="70"/>
        <v>150373364.45237514</v>
      </c>
      <c r="M191" s="5">
        <f>K191/((1+'How much will I make'!$C$5/12)^(Calculations!$B$1*12-Calculations!$A191))</f>
        <v>76889.676376031712</v>
      </c>
      <c r="N191" s="5">
        <f t="shared" si="71"/>
        <v>21853044.534448914</v>
      </c>
      <c r="O191" s="5">
        <f t="shared" si="60"/>
        <v>1422033.5901918411</v>
      </c>
      <c r="P191" s="5">
        <f t="shared" si="72"/>
        <v>1055756054.3877821</v>
      </c>
      <c r="Q191" s="5">
        <f>O191/((1+'How much will I make'!$C$5/12)^(Calculations!$B$1*12-Calculations!$A191))</f>
        <v>327689.21678149397</v>
      </c>
      <c r="R191" s="5">
        <f t="shared" si="73"/>
        <v>146800702.81218866</v>
      </c>
      <c r="S191" s="5">
        <f t="shared" si="61"/>
        <v>6024609.9981551375</v>
      </c>
      <c r="T191" s="5">
        <f t="shared" si="74"/>
        <v>7638063384.2574873</v>
      </c>
      <c r="U191" s="5">
        <f>S191/((1+'How much will I make'!$C$5/12)^(Calculations!$B$1*12-Calculations!$A191))</f>
        <v>1388293.3183336991</v>
      </c>
      <c r="V191" s="5">
        <f t="shared" si="75"/>
        <v>1021884494.8374023</v>
      </c>
      <c r="W191" s="5">
        <f t="shared" si="62"/>
        <v>25374293.852971599</v>
      </c>
      <c r="X191" s="5">
        <f t="shared" si="76"/>
        <v>56589815280.852661</v>
      </c>
      <c r="Y191" s="5">
        <f>W191/((1+'How much will I make'!$C$5/12)^(Calculations!$B$1*12-Calculations!$A191))</f>
        <v>5847177.2653007517</v>
      </c>
      <c r="Z191" s="5">
        <f t="shared" si="77"/>
        <v>7328900078.3500853</v>
      </c>
      <c r="AA191" s="5">
        <f t="shared" si="63"/>
        <v>106249197.41897875</v>
      </c>
      <c r="AB191" s="5">
        <f t="shared" si="78"/>
        <v>426882489121.46826</v>
      </c>
      <c r="AC191" s="5">
        <f>AA191/((1+'How much will I make'!$C$5/12)^(Calculations!$B$1*12-Calculations!$A191))</f>
        <v>24483750.964835145</v>
      </c>
      <c r="AD191" s="5">
        <f t="shared" si="79"/>
        <v>53824491772.125999</v>
      </c>
      <c r="AE191" s="5">
        <f t="shared" si="64"/>
        <v>442328058.52695811</v>
      </c>
      <c r="AF191" s="5">
        <f t="shared" si="80"/>
        <v>3262266722029.7993</v>
      </c>
      <c r="AG191" s="5">
        <f>AE191/((1+'How much will I make'!$C$5/12)^(Calculations!$B$1*12-Calculations!$A191))</f>
        <v>101928770.21957238</v>
      </c>
      <c r="AH191" s="5">
        <f t="shared" si="81"/>
        <v>402466404090.08386</v>
      </c>
    </row>
    <row r="192" spans="1:34" x14ac:dyDescent="0.25">
      <c r="A192">
        <f t="shared" si="65"/>
        <v>188</v>
      </c>
      <c r="B192">
        <f t="shared" si="86"/>
        <v>4157.8563588227371</v>
      </c>
      <c r="C192" s="5">
        <f t="shared" si="57"/>
        <v>17968.481862132547</v>
      </c>
      <c r="D192" s="5">
        <f t="shared" si="66"/>
        <v>3429722.8269106508</v>
      </c>
      <c r="E192" s="5">
        <f>$C192/((1+'How much will I make'!$C$5/12)^(Calculations!$B$1*12-Calculations!$A192))</f>
        <v>4157.8563588227371</v>
      </c>
      <c r="F192" s="5">
        <f t="shared" si="67"/>
        <v>551148.37698803912</v>
      </c>
      <c r="G192" s="5">
        <f t="shared" si="58"/>
        <v>77182.923461239552</v>
      </c>
      <c r="H192" s="5">
        <f t="shared" si="68"/>
        <v>22276303.048646133</v>
      </c>
      <c r="I192" s="5">
        <f>G192/((1+'How much will I make'!$C$5/12)^(Calculations!$B$1*12-Calculations!$A192))</f>
        <v>17859.912237892109</v>
      </c>
      <c r="J192" s="5">
        <f t="shared" si="69"/>
        <v>3403500.7743600765</v>
      </c>
      <c r="K192" s="5">
        <f t="shared" si="59"/>
        <v>329549.53701382002</v>
      </c>
      <c r="L192" s="5">
        <f t="shared" si="70"/>
        <v>150702913.98938897</v>
      </c>
      <c r="M192" s="5">
        <f>K192/((1+'How much will I make'!$C$5/12)^(Calculations!$B$1*12-Calculations!$A192))</f>
        <v>76256.839533430641</v>
      </c>
      <c r="N192" s="5">
        <f t="shared" si="71"/>
        <v>21929301.373982344</v>
      </c>
      <c r="O192" s="5">
        <f t="shared" si="60"/>
        <v>1398721.5641231227</v>
      </c>
      <c r="P192" s="5">
        <f t="shared" si="72"/>
        <v>1057154775.9519053</v>
      </c>
      <c r="Q192" s="5">
        <f>O192/((1+'How much will I make'!$C$5/12)^(Calculations!$B$1*12-Calculations!$A192))</f>
        <v>323660.25100139371</v>
      </c>
      <c r="R192" s="5">
        <f t="shared" si="73"/>
        <v>147124363.06319004</v>
      </c>
      <c r="S192" s="5">
        <f t="shared" si="61"/>
        <v>5901658.7737029921</v>
      </c>
      <c r="T192" s="5">
        <f t="shared" si="74"/>
        <v>7643965043.0311899</v>
      </c>
      <c r="U192" s="5">
        <f>S192/((1+'How much will I make'!$C$5/12)^(Calculations!$B$1*12-Calculations!$A192))</f>
        <v>1365627.3049731492</v>
      </c>
      <c r="V192" s="5">
        <f t="shared" si="75"/>
        <v>1023250122.1423755</v>
      </c>
      <c r="W192" s="5">
        <f t="shared" si="62"/>
        <v>24755408.637045462</v>
      </c>
      <c r="X192" s="5">
        <f t="shared" si="76"/>
        <v>56614570689.489708</v>
      </c>
      <c r="Y192" s="5">
        <f>W192/((1+'How much will I make'!$C$5/12)^(Calculations!$B$1*12-Calculations!$A192))</f>
        <v>5728332.1989328507</v>
      </c>
      <c r="Z192" s="5">
        <f t="shared" si="77"/>
        <v>7334628410.5490179</v>
      </c>
      <c r="AA192" s="5">
        <f t="shared" si="63"/>
        <v>103238086.56095099</v>
      </c>
      <c r="AB192" s="5">
        <f t="shared" si="78"/>
        <v>426985727208.02924</v>
      </c>
      <c r="AC192" s="5">
        <f>AA192/((1+'How much will I make'!$C$5/12)^(Calculations!$B$1*12-Calculations!$A192))</f>
        <v>23889003.9778351</v>
      </c>
      <c r="AD192" s="5">
        <f t="shared" si="79"/>
        <v>53848380776.103836</v>
      </c>
      <c r="AE192" s="5">
        <f t="shared" si="64"/>
        <v>428059411.47770131</v>
      </c>
      <c r="AF192" s="5">
        <f t="shared" si="80"/>
        <v>3262694781441.2769</v>
      </c>
      <c r="AG192" s="5">
        <f>AE192/((1+'How much will I make'!$C$5/12)^(Calculations!$B$1*12-Calculations!$A192))</f>
        <v>99051748.479503796</v>
      </c>
      <c r="AH192" s="5">
        <f t="shared" si="81"/>
        <v>402565455838.56335</v>
      </c>
    </row>
    <row r="193" spans="1:34" x14ac:dyDescent="0.25">
      <c r="A193">
        <f t="shared" si="65"/>
        <v>189</v>
      </c>
      <c r="B193">
        <f t="shared" si="86"/>
        <v>4157.8563588227371</v>
      </c>
      <c r="C193" s="5">
        <f t="shared" si="57"/>
        <v>17893.923846107104</v>
      </c>
      <c r="D193" s="5">
        <f t="shared" si="66"/>
        <v>3447616.7507567578</v>
      </c>
      <c r="E193" s="5">
        <f>$C193/((1+'How much will I make'!$C$5/12)^(Calculations!$B$1*12-Calculations!$A193))</f>
        <v>4157.8563588227371</v>
      </c>
      <c r="F193" s="5">
        <f t="shared" si="67"/>
        <v>555306.2333468619</v>
      </c>
      <c r="G193" s="5">
        <f t="shared" si="58"/>
        <v>76545.048060733432</v>
      </c>
      <c r="H193" s="5">
        <f t="shared" si="68"/>
        <v>22352848.096706867</v>
      </c>
      <c r="I193" s="5">
        <f>G193/((1+'How much will I make'!$C$5/12)^(Calculations!$B$1*12-Calculations!$A193))</f>
        <v>17786.11094765288</v>
      </c>
      <c r="J193" s="5">
        <f t="shared" si="69"/>
        <v>3421286.8853077292</v>
      </c>
      <c r="K193" s="5">
        <f t="shared" si="59"/>
        <v>325481.02421118028</v>
      </c>
      <c r="L193" s="5">
        <f t="shared" si="70"/>
        <v>151028395.01360014</v>
      </c>
      <c r="M193" s="5">
        <f>K193/((1+'How much will I make'!$C$5/12)^(Calculations!$B$1*12-Calculations!$A193))</f>
        <v>75629.211224513492</v>
      </c>
      <c r="N193" s="5">
        <f t="shared" si="71"/>
        <v>22004930.585206859</v>
      </c>
      <c r="O193" s="5">
        <f t="shared" si="60"/>
        <v>1375791.7024161862</v>
      </c>
      <c r="P193" s="5">
        <f t="shared" si="72"/>
        <v>1058530567.6543214</v>
      </c>
      <c r="Q193" s="5">
        <f>O193/((1+'How much will I make'!$C$5/12)^(Calculations!$B$1*12-Calculations!$A193))</f>
        <v>319680.82168580272</v>
      </c>
      <c r="R193" s="5">
        <f t="shared" si="73"/>
        <v>147444043.88487583</v>
      </c>
      <c r="S193" s="5">
        <f t="shared" si="61"/>
        <v>5781216.7579131359</v>
      </c>
      <c r="T193" s="5">
        <f t="shared" si="74"/>
        <v>7649746259.7891035</v>
      </c>
      <c r="U193" s="5">
        <f>S193/((1+'How much will I make'!$C$5/12)^(Calculations!$B$1*12-Calculations!$A193))</f>
        <v>1343331.3489735874</v>
      </c>
      <c r="V193" s="5">
        <f t="shared" si="75"/>
        <v>1024593453.4913491</v>
      </c>
      <c r="W193" s="5">
        <f t="shared" si="62"/>
        <v>24151618.182483383</v>
      </c>
      <c r="X193" s="5">
        <f t="shared" si="76"/>
        <v>56638722307.672188</v>
      </c>
      <c r="Y193" s="5">
        <f>W193/((1+'How much will I make'!$C$5/12)^(Calculations!$B$1*12-Calculations!$A193))</f>
        <v>5611902.6826943783</v>
      </c>
      <c r="Z193" s="5">
        <f t="shared" si="77"/>
        <v>7340240313.2317123</v>
      </c>
      <c r="AA193" s="5">
        <f t="shared" si="63"/>
        <v>100312310.82845443</v>
      </c>
      <c r="AB193" s="5">
        <f t="shared" si="78"/>
        <v>427086039518.85767</v>
      </c>
      <c r="AC193" s="5">
        <f>AA193/((1+'How much will I make'!$C$5/12)^(Calculations!$B$1*12-Calculations!$A193))</f>
        <v>23308704.286065828</v>
      </c>
      <c r="AD193" s="5">
        <f t="shared" si="79"/>
        <v>53871689480.3899</v>
      </c>
      <c r="AE193" s="5">
        <f t="shared" si="64"/>
        <v>414251043.36551732</v>
      </c>
      <c r="AF193" s="5">
        <f t="shared" si="80"/>
        <v>3263109032484.6426</v>
      </c>
      <c r="AG193" s="5">
        <f>AE193/((1+'How much will I make'!$C$5/12)^(Calculations!$B$1*12-Calculations!$A193))</f>
        <v>96255932.998227432</v>
      </c>
      <c r="AH193" s="5">
        <f t="shared" si="81"/>
        <v>402661711771.56158</v>
      </c>
    </row>
    <row r="194" spans="1:34" x14ac:dyDescent="0.25">
      <c r="A194">
        <f t="shared" si="65"/>
        <v>190</v>
      </c>
      <c r="B194">
        <f t="shared" si="86"/>
        <v>4157.8563588227371</v>
      </c>
      <c r="C194" s="5">
        <f t="shared" si="57"/>
        <v>17819.67519944275</v>
      </c>
      <c r="D194" s="5">
        <f t="shared" si="66"/>
        <v>3465436.4259562003</v>
      </c>
      <c r="E194" s="5">
        <f>$C194/((1+'How much will I make'!$C$5/12)^(Calculations!$B$1*12-Calculations!$A194))</f>
        <v>4157.8563588227371</v>
      </c>
      <c r="F194" s="5">
        <f t="shared" si="67"/>
        <v>559464.08970568469</v>
      </c>
      <c r="G194" s="5">
        <f t="shared" si="58"/>
        <v>75912.444357752189</v>
      </c>
      <c r="H194" s="5">
        <f t="shared" si="68"/>
        <v>22428760.54106462</v>
      </c>
      <c r="I194" s="5">
        <f>G194/((1+'How much will I make'!$C$5/12)^(Calculations!$B$1*12-Calculations!$A194))</f>
        <v>17712.614621422923</v>
      </c>
      <c r="J194" s="5">
        <f t="shared" si="69"/>
        <v>3438999.499929152</v>
      </c>
      <c r="K194" s="5">
        <f t="shared" si="59"/>
        <v>321462.73996165959</v>
      </c>
      <c r="L194" s="5">
        <f t="shared" si="70"/>
        <v>151349857.75356179</v>
      </c>
      <c r="M194" s="5">
        <f>K194/((1+'How much will I make'!$C$5/12)^(Calculations!$B$1*12-Calculations!$A194))</f>
        <v>75006.748580690386</v>
      </c>
      <c r="N194" s="5">
        <f t="shared" si="71"/>
        <v>22079937.333787549</v>
      </c>
      <c r="O194" s="5">
        <f t="shared" si="60"/>
        <v>1353237.7400814951</v>
      </c>
      <c r="P194" s="5">
        <f t="shared" si="72"/>
        <v>1059883805.394403</v>
      </c>
      <c r="Q194" s="5">
        <f>O194/((1+'How much will I make'!$C$5/12)^(Calculations!$B$1*12-Calculations!$A194))</f>
        <v>315750.31977983</v>
      </c>
      <c r="R194" s="5">
        <f t="shared" si="73"/>
        <v>147759794.20465568</v>
      </c>
      <c r="S194" s="5">
        <f t="shared" si="61"/>
        <v>5663232.7424455211</v>
      </c>
      <c r="T194" s="5">
        <f t="shared" si="74"/>
        <v>7655409492.5315495</v>
      </c>
      <c r="U194" s="5">
        <f>S194/((1+'How much will I make'!$C$5/12)^(Calculations!$B$1*12-Calculations!$A194))</f>
        <v>1321399.4085821826</v>
      </c>
      <c r="V194" s="5">
        <f t="shared" si="75"/>
        <v>1025914852.8999313</v>
      </c>
      <c r="W194" s="5">
        <f t="shared" si="62"/>
        <v>23562554.324374031</v>
      </c>
      <c r="X194" s="5">
        <f t="shared" si="76"/>
        <v>56662284861.996559</v>
      </c>
      <c r="Y194" s="5">
        <f>W194/((1+'How much will I make'!$C$5/12)^(Calculations!$B$1*12-Calculations!$A194))</f>
        <v>5497839.6200379906</v>
      </c>
      <c r="Z194" s="5">
        <f t="shared" si="77"/>
        <v>7345738152.8517504</v>
      </c>
      <c r="AA194" s="5">
        <f t="shared" si="63"/>
        <v>97469451.817121744</v>
      </c>
      <c r="AB194" s="5">
        <f t="shared" si="78"/>
        <v>427183508970.6748</v>
      </c>
      <c r="AC194" s="5">
        <f>AA194/((1+'How much will I make'!$C$5/12)^(Calculations!$B$1*12-Calculations!$A194))</f>
        <v>22742500.943084486</v>
      </c>
      <c r="AD194" s="5">
        <f t="shared" si="79"/>
        <v>53894431981.332985</v>
      </c>
      <c r="AE194" s="5">
        <f t="shared" si="64"/>
        <v>400888106.48275864</v>
      </c>
      <c r="AF194" s="5">
        <f t="shared" si="80"/>
        <v>3263509920591.1255</v>
      </c>
      <c r="AG194" s="5">
        <f>AE194/((1+'How much will I make'!$C$5/12)^(Calculations!$B$1*12-Calculations!$A194))</f>
        <v>93539031.663600072</v>
      </c>
      <c r="AH194" s="5">
        <f t="shared" si="81"/>
        <v>402755250803.22516</v>
      </c>
    </row>
    <row r="195" spans="1:34" x14ac:dyDescent="0.25">
      <c r="A195">
        <f t="shared" si="65"/>
        <v>191</v>
      </c>
      <c r="B195">
        <f t="shared" si="86"/>
        <v>4157.8563588227371</v>
      </c>
      <c r="C195" s="5">
        <f t="shared" si="57"/>
        <v>17745.734638449212</v>
      </c>
      <c r="D195" s="5">
        <f t="shared" si="66"/>
        <v>3483182.1605946496</v>
      </c>
      <c r="E195" s="5">
        <f>$C195/((1+'How much will I make'!$C$5/12)^(Calculations!$B$1*12-Calculations!$A195))</f>
        <v>4157.8563588227371</v>
      </c>
      <c r="F195" s="5">
        <f t="shared" si="67"/>
        <v>563621.94606450747</v>
      </c>
      <c r="G195" s="5">
        <f t="shared" si="58"/>
        <v>75285.068784547606</v>
      </c>
      <c r="H195" s="5">
        <f t="shared" si="68"/>
        <v>22504045.609849166</v>
      </c>
      <c r="I195" s="5">
        <f>G195/((1+'How much will I make'!$C$5/12)^(Calculations!$B$1*12-Calculations!$A195))</f>
        <v>17639.421999020346</v>
      </c>
      <c r="J195" s="5">
        <f t="shared" si="69"/>
        <v>3456638.9219281725</v>
      </c>
      <c r="K195" s="5">
        <f t="shared" si="59"/>
        <v>317494.06415966374</v>
      </c>
      <c r="L195" s="5">
        <f t="shared" si="70"/>
        <v>151667351.81772146</v>
      </c>
      <c r="M195" s="5">
        <f>K195/((1+'How much will I make'!$C$5/12)^(Calculations!$B$1*12-Calculations!$A195))</f>
        <v>74389.409086199099</v>
      </c>
      <c r="N195" s="5">
        <f t="shared" si="71"/>
        <v>22154326.742873747</v>
      </c>
      <c r="O195" s="5">
        <f t="shared" si="60"/>
        <v>1331053.5148342575</v>
      </c>
      <c r="P195" s="5">
        <f t="shared" si="72"/>
        <v>1061214858.9092373</v>
      </c>
      <c r="Q195" s="5">
        <f>O195/((1+'How much will I make'!$C$5/12)^(Calculations!$B$1*12-Calculations!$A195))</f>
        <v>311868.14371696324</v>
      </c>
      <c r="R195" s="5">
        <f t="shared" si="73"/>
        <v>148071662.34837264</v>
      </c>
      <c r="S195" s="5">
        <f t="shared" si="61"/>
        <v>5547656.5640282668</v>
      </c>
      <c r="T195" s="5">
        <f t="shared" si="74"/>
        <v>7660957149.0955782</v>
      </c>
      <c r="U195" s="5">
        <f>S195/((1+'How much will I make'!$C$5/12)^(Calculations!$B$1*12-Calculations!$A195))</f>
        <v>1299825.5406869636</v>
      </c>
      <c r="V195" s="5">
        <f t="shared" si="75"/>
        <v>1027214678.4406183</v>
      </c>
      <c r="W195" s="5">
        <f t="shared" si="62"/>
        <v>22987857.87743808</v>
      </c>
      <c r="X195" s="5">
        <f t="shared" si="76"/>
        <v>56685272719.874001</v>
      </c>
      <c r="Y195" s="5">
        <f>W195/((1+'How much will I make'!$C$5/12)^(Calculations!$B$1*12-Calculations!$A195))</f>
        <v>5386094.912313642</v>
      </c>
      <c r="Z195" s="5">
        <f t="shared" si="77"/>
        <v>7351124247.7640638</v>
      </c>
      <c r="AA195" s="5">
        <f t="shared" si="63"/>
        <v>94707159.660361201</v>
      </c>
      <c r="AB195" s="5">
        <f t="shared" si="78"/>
        <v>427278216130.33514</v>
      </c>
      <c r="AC195" s="5">
        <f>AA195/((1+'How much will I make'!$C$5/12)^(Calculations!$B$1*12-Calculations!$A195))</f>
        <v>22190051.527463</v>
      </c>
      <c r="AD195" s="5">
        <f t="shared" si="79"/>
        <v>53916622032.860451</v>
      </c>
      <c r="AE195" s="5">
        <f t="shared" si="64"/>
        <v>387956232.08008897</v>
      </c>
      <c r="AF195" s="5">
        <f t="shared" si="80"/>
        <v>3263897876823.2056</v>
      </c>
      <c r="AG195" s="5">
        <f>AE195/((1+'How much will I make'!$C$5/12)^(Calculations!$B$1*12-Calculations!$A195))</f>
        <v>90898817.060192004</v>
      </c>
      <c r="AH195" s="5">
        <f t="shared" si="81"/>
        <v>402846149620.28534</v>
      </c>
    </row>
    <row r="196" spans="1:34" x14ac:dyDescent="0.25">
      <c r="A196">
        <f t="shared" si="65"/>
        <v>192</v>
      </c>
      <c r="B196">
        <f t="shared" si="86"/>
        <v>4157.8563588227371</v>
      </c>
      <c r="C196" s="5">
        <f t="shared" si="57"/>
        <v>17672.100884762702</v>
      </c>
      <c r="D196" s="5">
        <f t="shared" si="66"/>
        <v>3500854.2614794122</v>
      </c>
      <c r="E196" s="5">
        <f>$C196/((1+'How much will I make'!$C$5/12)^(Calculations!$B$1*12-Calculations!$A196))</f>
        <v>4157.8563588227371</v>
      </c>
      <c r="F196" s="5">
        <f t="shared" si="67"/>
        <v>567779.80242333026</v>
      </c>
      <c r="G196" s="5">
        <f t="shared" si="58"/>
        <v>74662.878133435661</v>
      </c>
      <c r="H196" s="5">
        <f t="shared" si="68"/>
        <v>22578708.487982601</v>
      </c>
      <c r="I196" s="5">
        <f>G196/((1+'How much will I make'!$C$5/12)^(Calculations!$B$1*12-Calculations!$A196))</f>
        <v>17566.53182547068</v>
      </c>
      <c r="J196" s="5">
        <f t="shared" si="69"/>
        <v>3474205.4537536432</v>
      </c>
      <c r="K196" s="5">
        <f t="shared" si="59"/>
        <v>313574.38435522345</v>
      </c>
      <c r="L196" s="5">
        <f t="shared" si="70"/>
        <v>151980926.20207667</v>
      </c>
      <c r="M196" s="5">
        <f>K196/((1+'How much will I make'!$C$5/12)^(Calculations!$B$1*12-Calculations!$A196))</f>
        <v>73777.15057520158</v>
      </c>
      <c r="N196" s="5">
        <f t="shared" si="71"/>
        <v>22228103.893448949</v>
      </c>
      <c r="O196" s="5">
        <f t="shared" si="60"/>
        <v>1309232.965410745</v>
      </c>
      <c r="P196" s="5">
        <f t="shared" si="72"/>
        <v>1062524091.874648</v>
      </c>
      <c r="Q196" s="5">
        <f>O196/((1+'How much will I make'!$C$5/12)^(Calculations!$B$1*12-Calculations!$A196))</f>
        <v>308033.69932700059</v>
      </c>
      <c r="R196" s="5">
        <f t="shared" si="73"/>
        <v>148379696.04769963</v>
      </c>
      <c r="S196" s="5">
        <f t="shared" si="61"/>
        <v>5434439.083129731</v>
      </c>
      <c r="T196" s="5">
        <f t="shared" si="74"/>
        <v>7666391588.1787081</v>
      </c>
      <c r="U196" s="5">
        <f>S196/((1+'How much will I make'!$C$5/12)^(Calculations!$B$1*12-Calculations!$A196))</f>
        <v>1278603.8992063601</v>
      </c>
      <c r="V196" s="5">
        <f t="shared" si="75"/>
        <v>1028493282.3398247</v>
      </c>
      <c r="W196" s="5">
        <f t="shared" si="62"/>
        <v>22427178.417012755</v>
      </c>
      <c r="X196" s="5">
        <f t="shared" si="76"/>
        <v>56707699898.291016</v>
      </c>
      <c r="Y196" s="5">
        <f>W196/((1+'How much will I make'!$C$5/12)^(Calculations!$B$1*12-Calculations!$A196))</f>
        <v>5276621.4384861272</v>
      </c>
      <c r="Z196" s="5">
        <f t="shared" si="77"/>
        <v>7356400869.2025499</v>
      </c>
      <c r="AA196" s="5">
        <f t="shared" si="63"/>
        <v>92023151.08699064</v>
      </c>
      <c r="AB196" s="5">
        <f t="shared" si="78"/>
        <v>427370239281.42212</v>
      </c>
      <c r="AC196" s="5">
        <f>AA196/((1+'How much will I make'!$C$5/12)^(Calculations!$B$1*12-Calculations!$A196))</f>
        <v>21651021.935702767</v>
      </c>
      <c r="AD196" s="5">
        <f t="shared" si="79"/>
        <v>53938273054.79615</v>
      </c>
      <c r="AE196" s="5">
        <f t="shared" si="64"/>
        <v>375441514.91621512</v>
      </c>
      <c r="AF196" s="5">
        <f t="shared" si="80"/>
        <v>3264273318338.1216</v>
      </c>
      <c r="AG196" s="5">
        <f>AE196/((1+'How much will I make'!$C$5/12)^(Calculations!$B$1*12-Calculations!$A196))</f>
        <v>88333124.643170446</v>
      </c>
      <c r="AH196" s="5">
        <f t="shared" si="81"/>
        <v>402934482744.92853</v>
      </c>
    </row>
    <row r="197" spans="1:34" x14ac:dyDescent="0.25">
      <c r="A197">
        <f t="shared" si="65"/>
        <v>193</v>
      </c>
      <c r="B197">
        <f>B196*(1+'How much will I make'!$C$4)</f>
        <v>4365.7491767638739</v>
      </c>
      <c r="C197" s="5">
        <f t="shared" si="57"/>
        <v>18478.711298590046</v>
      </c>
      <c r="D197" s="5">
        <f t="shared" si="66"/>
        <v>3519332.9727780023</v>
      </c>
      <c r="E197" s="5">
        <f>$C197/((1+'How much will I make'!$C$5/12)^(Calculations!$B$1*12-Calculations!$A197))</f>
        <v>4365.7491767638739</v>
      </c>
      <c r="F197" s="5">
        <f t="shared" si="67"/>
        <v>572145.55160009419</v>
      </c>
      <c r="G197" s="5">
        <f t="shared" si="58"/>
        <v>77748.121031511517</v>
      </c>
      <c r="H197" s="5">
        <f t="shared" si="68"/>
        <v>22656456.609014113</v>
      </c>
      <c r="I197" s="5">
        <f>G197/((1+'How much will I make'!$C$5/12)^(Calculations!$B$1*12-Calculations!$A197))</f>
        <v>18368.639993534525</v>
      </c>
      <c r="J197" s="5">
        <f t="shared" si="69"/>
        <v>3492574.0937471776</v>
      </c>
      <c r="K197" s="5">
        <f t="shared" si="59"/>
        <v>325188.25044245389</v>
      </c>
      <c r="L197" s="5">
        <f t="shared" si="70"/>
        <v>152306114.45251912</v>
      </c>
      <c r="M197" s="5">
        <f>K197/((1+'How much will I make'!$C$5/12)^(Calculations!$B$1*12-Calculations!$A197))</f>
        <v>76828.427790348782</v>
      </c>
      <c r="N197" s="5">
        <f t="shared" si="71"/>
        <v>22304932.321239296</v>
      </c>
      <c r="O197" s="5">
        <f t="shared" si="60"/>
        <v>1352158.6364078186</v>
      </c>
      <c r="P197" s="5">
        <f t="shared" si="72"/>
        <v>1063876250.5110558</v>
      </c>
      <c r="Q197" s="5">
        <f>O197/((1+'How much will I make'!$C$5/12)^(Calculations!$B$1*12-Calculations!$A197))</f>
        <v>319458.71973236679</v>
      </c>
      <c r="R197" s="5">
        <f t="shared" si="73"/>
        <v>148699154.767432</v>
      </c>
      <c r="S197" s="5">
        <f t="shared" si="61"/>
        <v>5589708.771219152</v>
      </c>
      <c r="T197" s="5">
        <f t="shared" si="74"/>
        <v>7671981296.9499273</v>
      </c>
      <c r="U197" s="5">
        <f>S197/((1+'How much will I make'!$C$5/12)^(Calculations!$B$1*12-Calculations!$A197))</f>
        <v>1320615.1701802835</v>
      </c>
      <c r="V197" s="5">
        <f t="shared" si="75"/>
        <v>1029813897.510005</v>
      </c>
      <c r="W197" s="5">
        <f t="shared" si="62"/>
        <v>22974182.76864722</v>
      </c>
      <c r="X197" s="5">
        <f t="shared" si="76"/>
        <v>56730674081.059662</v>
      </c>
      <c r="Y197" s="5">
        <f>W197/((1+'How much will I make'!$C$5/12)^(Calculations!$B$1*12-Calculations!$A197))</f>
        <v>5427841.6870281091</v>
      </c>
      <c r="Z197" s="5">
        <f t="shared" si="77"/>
        <v>7361828710.8895779</v>
      </c>
      <c r="AA197" s="5">
        <f t="shared" si="63"/>
        <v>93885967.910613984</v>
      </c>
      <c r="AB197" s="5">
        <f t="shared" si="78"/>
        <v>427464125249.3327</v>
      </c>
      <c r="AC197" s="5">
        <f>AA197/((1+'How much will I make'!$C$5/12)^(Calculations!$B$1*12-Calculations!$A197))</f>
        <v>22181340.489188615</v>
      </c>
      <c r="AD197" s="5">
        <f t="shared" si="79"/>
        <v>53960454395.285339</v>
      </c>
      <c r="AE197" s="5">
        <f t="shared" si="64"/>
        <v>381497023.22131521</v>
      </c>
      <c r="AF197" s="5">
        <f t="shared" si="80"/>
        <v>3264654815361.3428</v>
      </c>
      <c r="AG197" s="5">
        <f>AE197/((1+'How much will I make'!$C$5/12)^(Calculations!$B$1*12-Calculations!$A197))</f>
        <v>90131843.511912391</v>
      </c>
      <c r="AH197" s="5">
        <f t="shared" si="81"/>
        <v>403024614588.44043</v>
      </c>
    </row>
    <row r="198" spans="1:34" x14ac:dyDescent="0.25">
      <c r="A198">
        <f t="shared" si="65"/>
        <v>194</v>
      </c>
      <c r="B198">
        <f>B197</f>
        <v>4365.7491767638739</v>
      </c>
      <c r="C198" s="5">
        <f t="shared" ref="C198:C261" si="87">$B198*(1+$C$3/12)^($B$1*12-$A198)</f>
        <v>18402.036147973493</v>
      </c>
      <c r="D198" s="5">
        <f t="shared" si="66"/>
        <v>3537735.0089259758</v>
      </c>
      <c r="E198" s="5">
        <f>$C198/((1+'How much will I make'!$C$5/12)^(Calculations!$B$1*12-Calculations!$A198))</f>
        <v>4365.7491767638739</v>
      </c>
      <c r="F198" s="5">
        <f t="shared" si="67"/>
        <v>576511.30077685812</v>
      </c>
      <c r="G198" s="5">
        <f t="shared" ref="G198:G261" si="88">$B198*(1+G$3/12)^($B$1*12-$A198)</f>
        <v>77105.574576705636</v>
      </c>
      <c r="H198" s="5">
        <f t="shared" si="68"/>
        <v>22733562.183590818</v>
      </c>
      <c r="I198" s="5">
        <f>G198/((1+'How much will I make'!$C$5/12)^(Calculations!$B$1*12-Calculations!$A198))</f>
        <v>18292.736522486859</v>
      </c>
      <c r="J198" s="5">
        <f t="shared" si="69"/>
        <v>3510866.8302696645</v>
      </c>
      <c r="K198" s="5">
        <f t="shared" ref="K198:K261" si="89">$B198*(1+K$3/12)^($B$1*12-$A198)</f>
        <v>321173.58068390522</v>
      </c>
      <c r="L198" s="5">
        <f t="shared" si="70"/>
        <v>152627288.03320304</v>
      </c>
      <c r="M198" s="5">
        <f>K198/((1+'How much will I make'!$C$5/12)^(Calculations!$B$1*12-Calculations!$A198))</f>
        <v>76196.095051333585</v>
      </c>
      <c r="N198" s="5">
        <f t="shared" si="71"/>
        <v>22381128.41629063</v>
      </c>
      <c r="O198" s="5">
        <f t="shared" ref="O198:O261" si="90">$B198*(1+O$3/12)^($B$1*12-$A198)</f>
        <v>1329992.1013847399</v>
      </c>
      <c r="P198" s="5">
        <f t="shared" si="72"/>
        <v>1065206242.6124406</v>
      </c>
      <c r="Q198" s="5">
        <f>O198/((1+'How much will I make'!$C$5/12)^(Calculations!$B$1*12-Calculations!$A198))</f>
        <v>315530.94858811633</v>
      </c>
      <c r="R198" s="5">
        <f t="shared" si="73"/>
        <v>149014685.71602011</v>
      </c>
      <c r="S198" s="5">
        <f t="shared" ref="S198:S261" si="91">$B198*(1+S$3/12)^($B$1*12-$A198)</f>
        <v>5475633.0820105998</v>
      </c>
      <c r="T198" s="5">
        <f t="shared" si="74"/>
        <v>7677456930.0319376</v>
      </c>
      <c r="U198" s="5">
        <f>S198/((1+'How much will I make'!$C$5/12)^(Calculations!$B$1*12-Calculations!$A198))</f>
        <v>1299054.10617734</v>
      </c>
      <c r="V198" s="5">
        <f t="shared" si="75"/>
        <v>1031112951.6161823</v>
      </c>
      <c r="W198" s="5">
        <f t="shared" ref="W198:W261" si="92">$B198*(1+W$3/12)^($B$1*12-$A198)</f>
        <v>22413836.847460702</v>
      </c>
      <c r="X198" s="5">
        <f t="shared" si="76"/>
        <v>56753087917.90712</v>
      </c>
      <c r="Y198" s="5">
        <f>W198/((1+'How much will I make'!$C$5/12)^(Calculations!$B$1*12-Calculations!$A198))</f>
        <v>5317519.7015194064</v>
      </c>
      <c r="Z198" s="5">
        <f t="shared" si="77"/>
        <v>7367146230.5910969</v>
      </c>
      <c r="AA198" s="5">
        <f t="shared" ref="AA198:AA261" si="93">$B198*(1+AA$3/12)^($B$1*12-$A198)</f>
        <v>91225231.977924511</v>
      </c>
      <c r="AB198" s="5">
        <f t="shared" si="78"/>
        <v>427555350481.31061</v>
      </c>
      <c r="AC198" s="5">
        <f>AA198/((1+'How much will I make'!$C$5/12)^(Calculations!$B$1*12-Calculations!$A198))</f>
        <v>21642522.50159698</v>
      </c>
      <c r="AD198" s="5">
        <f t="shared" si="79"/>
        <v>53982096917.786934</v>
      </c>
      <c r="AE198" s="5">
        <f t="shared" ref="AE198:AE261" si="94">$B198*(1+AE$3/12)^($B$1*12-$A198)</f>
        <v>369190667.63353086</v>
      </c>
      <c r="AF198" s="5">
        <f t="shared" si="80"/>
        <v>3265024006028.9761</v>
      </c>
      <c r="AG198" s="5">
        <f>AE198/((1+'How much will I make'!$C$5/12)^(Calculations!$B$1*12-Calculations!$A198))</f>
        <v>87587799.541818067</v>
      </c>
      <c r="AH198" s="5">
        <f t="shared" si="81"/>
        <v>403112202387.98224</v>
      </c>
    </row>
    <row r="199" spans="1:34" x14ac:dyDescent="0.25">
      <c r="A199">
        <f t="shared" ref="A199:A262" si="95">A198+1</f>
        <v>195</v>
      </c>
      <c r="B199">
        <f>B198</f>
        <v>4365.7491767638739</v>
      </c>
      <c r="C199" s="5">
        <f t="shared" si="87"/>
        <v>18325.679151508866</v>
      </c>
      <c r="D199" s="5">
        <f t="shared" ref="D199:D262" si="96">C199+D198</f>
        <v>3556060.6880774847</v>
      </c>
      <c r="E199" s="5">
        <f>$C199/((1+'How much will I make'!$C$5/12)^(Calculations!$B$1*12-Calculations!$A199))</f>
        <v>4365.7491767638739</v>
      </c>
      <c r="F199" s="5">
        <f t="shared" ref="F199:F262" si="97">E199+F198</f>
        <v>580877.04995362204</v>
      </c>
      <c r="G199" s="5">
        <f t="shared" si="88"/>
        <v>76468.338423179142</v>
      </c>
      <c r="H199" s="5">
        <f t="shared" ref="H199:H262" si="98">G199+H198</f>
        <v>22810030.522013996</v>
      </c>
      <c r="I199" s="5">
        <f>G199/((1+'How much will I make'!$C$5/12)^(Calculations!$B$1*12-Calculations!$A199))</f>
        <v>18217.146702146008</v>
      </c>
      <c r="J199" s="5">
        <f t="shared" ref="J199:J262" si="99">I199+J198</f>
        <v>3529083.9769718107</v>
      </c>
      <c r="K199" s="5">
        <f t="shared" si="89"/>
        <v>317208.47474953596</v>
      </c>
      <c r="L199" s="5">
        <f t="shared" ref="L199:L262" si="100">K199+L198</f>
        <v>152944496.50795257</v>
      </c>
      <c r="M199" s="5">
        <f>K199/((1+'How much will I make'!$C$5/12)^(Calculations!$B$1*12-Calculations!$A199))</f>
        <v>75568.966697001641</v>
      </c>
      <c r="N199" s="5">
        <f t="shared" ref="N199:N262" si="101">M199+N198</f>
        <v>22456697.38298763</v>
      </c>
      <c r="O199" s="5">
        <f t="shared" si="90"/>
        <v>1308188.9521817113</v>
      </c>
      <c r="P199" s="5">
        <f t="shared" ref="P199:P262" si="102">O199+P198</f>
        <v>1066514431.5646223</v>
      </c>
      <c r="Q199" s="5">
        <f>O199/((1+'How much will I make'!$C$5/12)^(Calculations!$B$1*12-Calculations!$A199))</f>
        <v>311651.46971203305</v>
      </c>
      <c r="R199" s="5">
        <f t="shared" ref="R199:R262" si="103">Q199+R198</f>
        <v>149326337.18573213</v>
      </c>
      <c r="S199" s="5">
        <f t="shared" si="91"/>
        <v>5363885.4680920169</v>
      </c>
      <c r="T199" s="5">
        <f t="shared" ref="T199:T262" si="104">S199+T198</f>
        <v>7682820815.5000296</v>
      </c>
      <c r="U199" s="5">
        <f>S199/((1+'How much will I make'!$C$5/12)^(Calculations!$B$1*12-Calculations!$A199))</f>
        <v>1277845.0595458739</v>
      </c>
      <c r="V199" s="5">
        <f t="shared" ref="V199:V262" si="105">U199+V198</f>
        <v>1032390796.6757282</v>
      </c>
      <c r="W199" s="5">
        <f t="shared" si="92"/>
        <v>21867157.899961658</v>
      </c>
      <c r="X199" s="5">
        <f t="shared" ref="X199:X262" si="106">W199+X198</f>
        <v>56774955075.807083</v>
      </c>
      <c r="Y199" s="5">
        <f>W199/((1+'How much will I make'!$C$5/12)^(Calculations!$B$1*12-Calculations!$A199))</f>
        <v>5209440.0327893384</v>
      </c>
      <c r="Z199" s="5">
        <f t="shared" ref="Z199:Z262" si="107">Y199+Z198</f>
        <v>7372355670.6238861</v>
      </c>
      <c r="AA199" s="5">
        <f t="shared" si="93"/>
        <v>88639901.517011687</v>
      </c>
      <c r="AB199" s="5">
        <f t="shared" ref="AB199:AB262" si="108">AA199+AB198</f>
        <v>427643990382.82764</v>
      </c>
      <c r="AC199" s="5">
        <f>AA199/((1+'How much will I make'!$C$5/12)^(Calculations!$B$1*12-Calculations!$A199))</f>
        <v>21116793.210060224</v>
      </c>
      <c r="AD199" s="5">
        <f t="shared" ref="AD199:AD262" si="109">AC199+AD198</f>
        <v>54003213710.996994</v>
      </c>
      <c r="AE199" s="5">
        <f t="shared" si="94"/>
        <v>357281291.25825578</v>
      </c>
      <c r="AF199" s="5">
        <f t="shared" ref="AF199:AF262" si="110">AE199+AF198</f>
        <v>3265381287320.2344</v>
      </c>
      <c r="AG199" s="5">
        <f>AE199/((1+'How much will I make'!$C$5/12)^(Calculations!$B$1*12-Calculations!$A199))</f>
        <v>85115563.264428094</v>
      </c>
      <c r="AH199" s="5">
        <f t="shared" ref="AH199:AH262" si="111">AG199+AH198</f>
        <v>403197317951.24664</v>
      </c>
    </row>
    <row r="200" spans="1:34" x14ac:dyDescent="0.25">
      <c r="A200">
        <f t="shared" si="95"/>
        <v>196</v>
      </c>
      <c r="B200">
        <f>B199</f>
        <v>4365.7491767638739</v>
      </c>
      <c r="C200" s="5">
        <f t="shared" si="87"/>
        <v>18249.638989054478</v>
      </c>
      <c r="D200" s="5">
        <f t="shared" si="96"/>
        <v>3574310.3270665393</v>
      </c>
      <c r="E200" s="5">
        <f>$C200/((1+'How much will I make'!$C$5/12)^(Calculations!$B$1*12-Calculations!$A200))</f>
        <v>4365.7491767638739</v>
      </c>
      <c r="F200" s="5">
        <f t="shared" si="97"/>
        <v>585242.79913038597</v>
      </c>
      <c r="G200" s="5">
        <f t="shared" si="88"/>
        <v>75836.368684144603</v>
      </c>
      <c r="H200" s="5">
        <f t="shared" si="98"/>
        <v>22885866.890698139</v>
      </c>
      <c r="I200" s="5">
        <f>G200/((1+'How much will I make'!$C$5/12)^(Calculations!$B$1*12-Calculations!$A200))</f>
        <v>18141.869236434661</v>
      </c>
      <c r="J200" s="5">
        <f t="shared" si="99"/>
        <v>3547225.8462082455</v>
      </c>
      <c r="K200" s="5">
        <f t="shared" si="89"/>
        <v>313292.32074028242</v>
      </c>
      <c r="L200" s="5">
        <f t="shared" si="100"/>
        <v>153257788.82869285</v>
      </c>
      <c r="M200" s="5">
        <f>K200/((1+'How much will I make'!$C$5/12)^(Calculations!$B$1*12-Calculations!$A200))</f>
        <v>74946.999892911059</v>
      </c>
      <c r="N200" s="5">
        <f t="shared" si="101"/>
        <v>22531644.382880542</v>
      </c>
      <c r="O200" s="5">
        <f t="shared" si="90"/>
        <v>1286743.2316541423</v>
      </c>
      <c r="P200" s="5">
        <f t="shared" si="102"/>
        <v>1067801174.7962765</v>
      </c>
      <c r="Q200" s="5">
        <f>O200/((1+'How much will I make'!$C$5/12)^(Calculations!$B$1*12-Calculations!$A200))</f>
        <v>307819.6893467211</v>
      </c>
      <c r="R200" s="5">
        <f t="shared" si="103"/>
        <v>149634156.87507886</v>
      </c>
      <c r="S200" s="5">
        <f t="shared" si="91"/>
        <v>5254418.4177227914</v>
      </c>
      <c r="T200" s="5">
        <f t="shared" si="104"/>
        <v>7688075233.9177523</v>
      </c>
      <c r="U200" s="5">
        <f>S200/((1+'How much will I make'!$C$5/12)^(Calculations!$B$1*12-Calculations!$A200))</f>
        <v>1256982.283063492</v>
      </c>
      <c r="V200" s="5">
        <f t="shared" si="105"/>
        <v>1033647778.9587917</v>
      </c>
      <c r="W200" s="5">
        <f t="shared" si="92"/>
        <v>21333812.585328452</v>
      </c>
      <c r="X200" s="5">
        <f t="shared" si="106"/>
        <v>56796288888.39241</v>
      </c>
      <c r="Y200" s="5">
        <f>W200/((1+'How much will I make'!$C$5/12)^(Calculations!$B$1*12-Calculations!$A200))</f>
        <v>5103557.1052936204</v>
      </c>
      <c r="Z200" s="5">
        <f t="shared" si="107"/>
        <v>7377459227.7291794</v>
      </c>
      <c r="AA200" s="5">
        <f t="shared" si="93"/>
        <v>86127839.530699611</v>
      </c>
      <c r="AB200" s="5">
        <f t="shared" si="108"/>
        <v>427730118222.35834</v>
      </c>
      <c r="AC200" s="5">
        <f>AA200/((1+'How much will I make'!$C$5/12)^(Calculations!$B$1*12-Calculations!$A200))</f>
        <v>20603834.670544583</v>
      </c>
      <c r="AD200" s="5">
        <f t="shared" si="109"/>
        <v>54023817545.667542</v>
      </c>
      <c r="AE200" s="5">
        <f t="shared" si="94"/>
        <v>345756088.31444091</v>
      </c>
      <c r="AF200" s="5">
        <f t="shared" si="110"/>
        <v>3265727043408.5488</v>
      </c>
      <c r="AG200" s="5">
        <f>AE200/((1+'How much will I make'!$C$5/12)^(Calculations!$B$1*12-Calculations!$A200))</f>
        <v>82713107.849706277</v>
      </c>
      <c r="AH200" s="5">
        <f t="shared" si="111"/>
        <v>403280031059.09637</v>
      </c>
    </row>
    <row r="201" spans="1:34" x14ac:dyDescent="0.25">
      <c r="A201">
        <f t="shared" si="95"/>
        <v>197</v>
      </c>
      <c r="B201">
        <f t="shared" ref="B201:B208" si="112">B200</f>
        <v>4365.7491767638739</v>
      </c>
      <c r="C201" s="5">
        <f t="shared" si="87"/>
        <v>18173.91434594637</v>
      </c>
      <c r="D201" s="5">
        <f t="shared" si="96"/>
        <v>3592484.2414124855</v>
      </c>
      <c r="E201" s="5">
        <f>$C201/((1+'How much will I make'!$C$5/12)^(Calculations!$B$1*12-Calculations!$A201))</f>
        <v>4365.7491767638739</v>
      </c>
      <c r="F201" s="5">
        <f t="shared" si="97"/>
        <v>589608.5483071499</v>
      </c>
      <c r="G201" s="5">
        <f t="shared" si="88"/>
        <v>75209.621835515311</v>
      </c>
      <c r="H201" s="5">
        <f t="shared" si="98"/>
        <v>22961076.512533654</v>
      </c>
      <c r="I201" s="5">
        <f>G201/((1+'How much will I make'!$C$5/12)^(Calculations!$B$1*12-Calculations!$A201))</f>
        <v>18066.902834631208</v>
      </c>
      <c r="J201" s="5">
        <f t="shared" si="99"/>
        <v>3565292.7490428765</v>
      </c>
      <c r="K201" s="5">
        <f t="shared" si="89"/>
        <v>309424.51431139</v>
      </c>
      <c r="L201" s="5">
        <f t="shared" si="100"/>
        <v>153567213.34300426</v>
      </c>
      <c r="M201" s="5">
        <f>K201/((1+'How much will I make'!$C$5/12)^(Calculations!$B$1*12-Calculations!$A201))</f>
        <v>74330.152157166915</v>
      </c>
      <c r="N201" s="5">
        <f t="shared" si="101"/>
        <v>22605974.535037708</v>
      </c>
      <c r="O201" s="5">
        <f t="shared" si="90"/>
        <v>1265649.0803155496</v>
      </c>
      <c r="P201" s="5">
        <f t="shared" si="102"/>
        <v>1069066823.876592</v>
      </c>
      <c r="Q201" s="5">
        <f>O201/((1+'How much will I make'!$C$5/12)^(Calculations!$B$1*12-Calculations!$A201))</f>
        <v>304035.02103508101</v>
      </c>
      <c r="R201" s="5">
        <f t="shared" si="103"/>
        <v>149938191.89611393</v>
      </c>
      <c r="S201" s="5">
        <f t="shared" si="91"/>
        <v>5147185.3887896743</v>
      </c>
      <c r="T201" s="5">
        <f t="shared" si="104"/>
        <v>7693222419.3065424</v>
      </c>
      <c r="U201" s="5">
        <f>S201/((1+'How much will I make'!$C$5/12)^(Calculations!$B$1*12-Calculations!$A201))</f>
        <v>1236460.1233400065</v>
      </c>
      <c r="V201" s="5">
        <f t="shared" si="105"/>
        <v>1034884239.0821317</v>
      </c>
      <c r="W201" s="5">
        <f t="shared" si="92"/>
        <v>20813475.693003368</v>
      </c>
      <c r="X201" s="5">
        <f t="shared" si="106"/>
        <v>56817102364.085411</v>
      </c>
      <c r="Y201" s="5">
        <f>W201/((1+'How much will I make'!$C$5/12)^(Calculations!$B$1*12-Calculations!$A201))</f>
        <v>4999826.2698201723</v>
      </c>
      <c r="Z201" s="5">
        <f t="shared" si="107"/>
        <v>7382459053.9989996</v>
      </c>
      <c r="AA201" s="5">
        <f t="shared" si="93"/>
        <v>83686969.584485486</v>
      </c>
      <c r="AB201" s="5">
        <f t="shared" si="108"/>
        <v>427813805191.94281</v>
      </c>
      <c r="AC201" s="5">
        <f>AA201/((1+'How much will I make'!$C$5/12)^(Calculations!$B$1*12-Calculations!$A201))</f>
        <v>20103336.662353225</v>
      </c>
      <c r="AD201" s="5">
        <f t="shared" si="109"/>
        <v>54043920882.329895</v>
      </c>
      <c r="AE201" s="5">
        <f t="shared" si="94"/>
        <v>334602666.11074924</v>
      </c>
      <c r="AF201" s="5">
        <f t="shared" si="110"/>
        <v>3266061646074.6597</v>
      </c>
      <c r="AG201" s="5">
        <f>AE201/((1+'How much will I make'!$C$5/12)^(Calculations!$B$1*12-Calculations!$A201))</f>
        <v>80378463.676529065</v>
      </c>
      <c r="AH201" s="5">
        <f t="shared" si="111"/>
        <v>403360409522.77289</v>
      </c>
    </row>
    <row r="202" spans="1:34" x14ac:dyDescent="0.25">
      <c r="A202">
        <f t="shared" si="95"/>
        <v>198</v>
      </c>
      <c r="B202">
        <f t="shared" si="112"/>
        <v>4365.7491767638739</v>
      </c>
      <c r="C202" s="5">
        <f t="shared" si="87"/>
        <v>18098.503912975633</v>
      </c>
      <c r="D202" s="5">
        <f t="shared" si="96"/>
        <v>3610582.745325461</v>
      </c>
      <c r="E202" s="5">
        <f>$C202/((1+'How much will I make'!$C$5/12)^(Calculations!$B$1*12-Calculations!$A202))</f>
        <v>4365.7491767638739</v>
      </c>
      <c r="F202" s="5">
        <f t="shared" si="97"/>
        <v>593974.29748391383</v>
      </c>
      <c r="G202" s="5">
        <f t="shared" si="88"/>
        <v>74588.05471290776</v>
      </c>
      <c r="H202" s="5">
        <f t="shared" si="98"/>
        <v>23035664.56724656</v>
      </c>
      <c r="I202" s="5">
        <f>G202/((1+'How much will I make'!$C$5/12)^(Calculations!$B$1*12-Calculations!$A202))</f>
        <v>17992.246211347618</v>
      </c>
      <c r="J202" s="5">
        <f t="shared" si="99"/>
        <v>3583284.9952542242</v>
      </c>
      <c r="K202" s="5">
        <f t="shared" si="89"/>
        <v>305604.45857915067</v>
      </c>
      <c r="L202" s="5">
        <f t="shared" si="100"/>
        <v>153872817.80158341</v>
      </c>
      <c r="M202" s="5">
        <f>K202/((1+'How much will I make'!$C$5/12)^(Calculations!$B$1*12-Calculations!$A202))</f>
        <v>73718.381357519494</v>
      </c>
      <c r="N202" s="5">
        <f t="shared" si="101"/>
        <v>22679692.916395228</v>
      </c>
      <c r="O202" s="5">
        <f t="shared" si="90"/>
        <v>1244900.7347366065</v>
      </c>
      <c r="P202" s="5">
        <f t="shared" si="102"/>
        <v>1070311724.6113286</v>
      </c>
      <c r="Q202" s="5">
        <f>O202/((1+'How much will I make'!$C$5/12)^(Calculations!$B$1*12-Calculations!$A202))</f>
        <v>300296.88553055149</v>
      </c>
      <c r="R202" s="5">
        <f t="shared" si="103"/>
        <v>150238488.78164449</v>
      </c>
      <c r="S202" s="5">
        <f t="shared" si="91"/>
        <v>5042140.7890184578</v>
      </c>
      <c r="T202" s="5">
        <f t="shared" si="104"/>
        <v>7698264560.095561</v>
      </c>
      <c r="U202" s="5">
        <f>S202/((1+'How much will I make'!$C$5/12)^(Calculations!$B$1*12-Calculations!$A202))</f>
        <v>1216273.0192854763</v>
      </c>
      <c r="V202" s="5">
        <f t="shared" si="105"/>
        <v>1036100512.1014172</v>
      </c>
      <c r="W202" s="5">
        <f t="shared" si="92"/>
        <v>20305829.944393534</v>
      </c>
      <c r="X202" s="5">
        <f t="shared" si="106"/>
        <v>56837408194.029808</v>
      </c>
      <c r="Y202" s="5">
        <f>W202/((1+'How much will I make'!$C$5/12)^(Calculations!$B$1*12-Calculations!$A202))</f>
        <v>4898203.7846612278</v>
      </c>
      <c r="Z202" s="5">
        <f t="shared" si="107"/>
        <v>7387357257.7836609</v>
      </c>
      <c r="AA202" s="5">
        <f t="shared" si="93"/>
        <v>81315274.090188324</v>
      </c>
      <c r="AB202" s="5">
        <f t="shared" si="108"/>
        <v>427895120466.03302</v>
      </c>
      <c r="AC202" s="5">
        <f>AA202/((1+'How much will I make'!$C$5/12)^(Calculations!$B$1*12-Calculations!$A202))</f>
        <v>19614996.50051469</v>
      </c>
      <c r="AD202" s="5">
        <f t="shared" si="109"/>
        <v>54063535878.830406</v>
      </c>
      <c r="AE202" s="5">
        <f t="shared" si="94"/>
        <v>323809031.7200799</v>
      </c>
      <c r="AF202" s="5">
        <f t="shared" si="110"/>
        <v>3266385455106.3799</v>
      </c>
      <c r="AG202" s="5">
        <f>AE202/((1+'How much will I make'!$C$5/12)^(Calculations!$B$1*12-Calculations!$A202))</f>
        <v>78109716.717917383</v>
      </c>
      <c r="AH202" s="5">
        <f t="shared" si="111"/>
        <v>403438519239.49078</v>
      </c>
    </row>
    <row r="203" spans="1:34" x14ac:dyDescent="0.25">
      <c r="A203">
        <f t="shared" si="95"/>
        <v>199</v>
      </c>
      <c r="B203">
        <f t="shared" si="112"/>
        <v>4365.7491767638739</v>
      </c>
      <c r="C203" s="5">
        <f t="shared" si="87"/>
        <v>18023.406386365776</v>
      </c>
      <c r="D203" s="5">
        <f t="shared" si="96"/>
        <v>3628606.1517118267</v>
      </c>
      <c r="E203" s="5">
        <f>$C203/((1+'How much will I make'!$C$5/12)^(Calculations!$B$1*12-Calculations!$A203))</f>
        <v>4365.7491767638739</v>
      </c>
      <c r="F203" s="5">
        <f t="shared" si="97"/>
        <v>598340.04666067776</v>
      </c>
      <c r="G203" s="5">
        <f t="shared" si="88"/>
        <v>73971.624508668843</v>
      </c>
      <c r="H203" s="5">
        <f t="shared" si="98"/>
        <v>23109636.191755228</v>
      </c>
      <c r="I203" s="5">
        <f>G203/((1+'How much will I make'!$C$5/12)^(Calculations!$B$1*12-Calculations!$A203))</f>
        <v>17917.898086507332</v>
      </c>
      <c r="J203" s="5">
        <f t="shared" si="99"/>
        <v>3601202.8933407315</v>
      </c>
      <c r="K203" s="5">
        <f t="shared" si="89"/>
        <v>301831.56402879074</v>
      </c>
      <c r="L203" s="5">
        <f t="shared" si="100"/>
        <v>154174649.36561221</v>
      </c>
      <c r="M203" s="5">
        <f>K203/((1+'How much will I make'!$C$5/12)^(Calculations!$B$1*12-Calculations!$A203))</f>
        <v>73111.645708486394</v>
      </c>
      <c r="N203" s="5">
        <f t="shared" si="101"/>
        <v>22752804.562103715</v>
      </c>
      <c r="O203" s="5">
        <f t="shared" si="90"/>
        <v>1224492.5259704324</v>
      </c>
      <c r="P203" s="5">
        <f t="shared" si="102"/>
        <v>1071536217.1372991</v>
      </c>
      <c r="Q203" s="5">
        <f>O203/((1+'How much will I make'!$C$5/12)^(Calculations!$B$1*12-Calculations!$A203))</f>
        <v>296604.71070845448</v>
      </c>
      <c r="R203" s="5">
        <f t="shared" si="103"/>
        <v>150535093.49235296</v>
      </c>
      <c r="S203" s="5">
        <f t="shared" si="91"/>
        <v>4939239.9565895097</v>
      </c>
      <c r="T203" s="5">
        <f t="shared" si="104"/>
        <v>7703203800.0521507</v>
      </c>
      <c r="U203" s="5">
        <f>S203/((1+'How much will I make'!$C$5/12)^(Calculations!$B$1*12-Calculations!$A203))</f>
        <v>1196415.5006032644</v>
      </c>
      <c r="V203" s="5">
        <f t="shared" si="105"/>
        <v>1037296927.6020205</v>
      </c>
      <c r="W203" s="5">
        <f t="shared" si="92"/>
        <v>19810565.799408324</v>
      </c>
      <c r="X203" s="5">
        <f t="shared" si="106"/>
        <v>56857218759.829216</v>
      </c>
      <c r="Y203" s="5">
        <f>W203/((1+'How much will I make'!$C$5/12)^(Calculations!$B$1*12-Calculations!$A203))</f>
        <v>4798646.7971681133</v>
      </c>
      <c r="Z203" s="5">
        <f t="shared" si="107"/>
        <v>7392155904.5808287</v>
      </c>
      <c r="AA203" s="5">
        <f t="shared" si="93"/>
        <v>79010792.638239667</v>
      </c>
      <c r="AB203" s="5">
        <f t="shared" si="108"/>
        <v>427974131258.67126</v>
      </c>
      <c r="AC203" s="5">
        <f>AA203/((1+'How much will I make'!$C$5/12)^(Calculations!$B$1*12-Calculations!$A203))</f>
        <v>19138518.852728907</v>
      </c>
      <c r="AD203" s="5">
        <f t="shared" si="109"/>
        <v>54082674397.683136</v>
      </c>
      <c r="AE203" s="5">
        <f t="shared" si="94"/>
        <v>313363579.08394825</v>
      </c>
      <c r="AF203" s="5">
        <f t="shared" si="110"/>
        <v>3266698818685.4639</v>
      </c>
      <c r="AG203" s="5">
        <f>AE203/((1+'How much will I make'!$C$5/12)^(Calculations!$B$1*12-Calculations!$A203))</f>
        <v>75905006.971847117</v>
      </c>
      <c r="AH203" s="5">
        <f t="shared" si="111"/>
        <v>403514424246.46265</v>
      </c>
    </row>
    <row r="204" spans="1:34" x14ac:dyDescent="0.25">
      <c r="A204">
        <f t="shared" si="95"/>
        <v>200</v>
      </c>
      <c r="B204">
        <f t="shared" si="112"/>
        <v>4365.7491767638739</v>
      </c>
      <c r="C204" s="5">
        <f t="shared" si="87"/>
        <v>17948.620467750148</v>
      </c>
      <c r="D204" s="5">
        <f t="shared" si="96"/>
        <v>3646554.772179577</v>
      </c>
      <c r="E204" s="5">
        <f>$C204/((1+'How much will I make'!$C$5/12)^(Calculations!$B$1*12-Calculations!$A204))</f>
        <v>4365.7491767638739</v>
      </c>
      <c r="F204" s="5">
        <f t="shared" si="97"/>
        <v>602705.79583744169</v>
      </c>
      <c r="G204" s="5">
        <f t="shared" si="88"/>
        <v>73360.288768927785</v>
      </c>
      <c r="H204" s="5">
        <f t="shared" si="98"/>
        <v>23182996.480524156</v>
      </c>
      <c r="I204" s="5">
        <f>G204/((1+'How much will I make'!$C$5/12)^(Calculations!$B$1*12-Calculations!$A204))</f>
        <v>17843.857185323421</v>
      </c>
      <c r="J204" s="5">
        <f t="shared" si="99"/>
        <v>3619046.7505260548</v>
      </c>
      <c r="K204" s="5">
        <f t="shared" si="89"/>
        <v>298105.24842349713</v>
      </c>
      <c r="L204" s="5">
        <f t="shared" si="100"/>
        <v>154472754.6140357</v>
      </c>
      <c r="M204" s="5">
        <f>K204/((1+'How much will I make'!$C$5/12)^(Calculations!$B$1*12-Calculations!$A204))</f>
        <v>72509.903768498887</v>
      </c>
      <c r="N204" s="5">
        <f t="shared" si="101"/>
        <v>22825314.465872213</v>
      </c>
      <c r="O204" s="5">
        <f t="shared" si="90"/>
        <v>1204418.8780037041</v>
      </c>
      <c r="P204" s="5">
        <f t="shared" si="102"/>
        <v>1072740636.0153028</v>
      </c>
      <c r="Q204" s="5">
        <f>O204/((1+'How much will I make'!$C$5/12)^(Calculations!$B$1*12-Calculations!$A204))</f>
        <v>292957.93147843255</v>
      </c>
      <c r="R204" s="5">
        <f t="shared" si="103"/>
        <v>150828051.4238314</v>
      </c>
      <c r="S204" s="5">
        <f t="shared" si="91"/>
        <v>4838439.1411489071</v>
      </c>
      <c r="T204" s="5">
        <f t="shared" si="104"/>
        <v>7708042239.1932993</v>
      </c>
      <c r="U204" s="5">
        <f>S204/((1+'How much will I make'!$C$5/12)^(Calculations!$B$1*12-Calculations!$A204))</f>
        <v>1176882.186307701</v>
      </c>
      <c r="V204" s="5">
        <f t="shared" si="105"/>
        <v>1038473809.7883282</v>
      </c>
      <c r="W204" s="5">
        <f t="shared" si="92"/>
        <v>19327381.267715439</v>
      </c>
      <c r="X204" s="5">
        <f t="shared" si="106"/>
        <v>56876546141.096931</v>
      </c>
      <c r="Y204" s="5">
        <f>W204/((1+'How much will I make'!$C$5/12)^(Calculations!$B$1*12-Calculations!$A204))</f>
        <v>4701113.3256809572</v>
      </c>
      <c r="Z204" s="5">
        <f t="shared" si="107"/>
        <v>7396857017.9065094</v>
      </c>
      <c r="AA204" s="5">
        <f t="shared" si="93"/>
        <v>76771620.377236933</v>
      </c>
      <c r="AB204" s="5">
        <f t="shared" si="108"/>
        <v>428050902879.04852</v>
      </c>
      <c r="AC204" s="5">
        <f>AA204/((1+'How much will I make'!$C$5/12)^(Calculations!$B$1*12-Calculations!$A204))</f>
        <v>18673615.560759787</v>
      </c>
      <c r="AD204" s="5">
        <f t="shared" si="109"/>
        <v>54101348013.243896</v>
      </c>
      <c r="AE204" s="5">
        <f t="shared" si="94"/>
        <v>303255076.53285313</v>
      </c>
      <c r="AF204" s="5">
        <f t="shared" si="110"/>
        <v>3267002073761.9966</v>
      </c>
      <c r="AG204" s="5">
        <f>AE204/((1+'How much will I make'!$C$5/12)^(Calculations!$B$1*12-Calculations!$A204))</f>
        <v>73762526.936351433</v>
      </c>
      <c r="AH204" s="5">
        <f t="shared" si="111"/>
        <v>403588186773.39899</v>
      </c>
    </row>
    <row r="205" spans="1:34" x14ac:dyDescent="0.25">
      <c r="A205">
        <f t="shared" si="95"/>
        <v>201</v>
      </c>
      <c r="B205">
        <f t="shared" si="112"/>
        <v>4365.7491767638739</v>
      </c>
      <c r="C205" s="5">
        <f t="shared" si="87"/>
        <v>17874.144864149526</v>
      </c>
      <c r="D205" s="5">
        <f t="shared" si="96"/>
        <v>3664428.9170437264</v>
      </c>
      <c r="E205" s="5">
        <f>$C205/((1+'How much will I make'!$C$5/12)^(Calculations!$B$1*12-Calculations!$A205))</f>
        <v>4365.7491767638739</v>
      </c>
      <c r="F205" s="5">
        <f t="shared" si="97"/>
        <v>607071.54501420562</v>
      </c>
      <c r="G205" s="5">
        <f t="shared" si="88"/>
        <v>72754.005390672188</v>
      </c>
      <c r="H205" s="5">
        <f t="shared" si="98"/>
        <v>23255750.48591483</v>
      </c>
      <c r="I205" s="5">
        <f>G205/((1+'How much will I make'!$C$5/12)^(Calculations!$B$1*12-Calculations!$A205))</f>
        <v>17770.122238276632</v>
      </c>
      <c r="J205" s="5">
        <f t="shared" si="99"/>
        <v>3636816.8727643313</v>
      </c>
      <c r="K205" s="5">
        <f t="shared" si="89"/>
        <v>294424.93671456503</v>
      </c>
      <c r="L205" s="5">
        <f t="shared" si="100"/>
        <v>154767179.55075026</v>
      </c>
      <c r="M205" s="5">
        <f>K205/((1+'How much will I make'!$C$5/12)^(Calculations!$B$1*12-Calculations!$A205))</f>
        <v>71913.114437070908</v>
      </c>
      <c r="N205" s="5">
        <f t="shared" si="101"/>
        <v>22897227.580309283</v>
      </c>
      <c r="O205" s="5">
        <f t="shared" si="90"/>
        <v>1184674.3062331514</v>
      </c>
      <c r="P205" s="5">
        <f t="shared" si="102"/>
        <v>1073925310.3215358</v>
      </c>
      <c r="Q205" s="5">
        <f>O205/((1+'How much will I make'!$C$5/12)^(Calculations!$B$1*12-Calculations!$A205))</f>
        <v>289355.98969795997</v>
      </c>
      <c r="R205" s="5">
        <f t="shared" si="103"/>
        <v>151117407.41352937</v>
      </c>
      <c r="S205" s="5">
        <f t="shared" si="91"/>
        <v>4739695.4852070929</v>
      </c>
      <c r="T205" s="5">
        <f t="shared" si="104"/>
        <v>7712781934.6785069</v>
      </c>
      <c r="U205" s="5">
        <f>S205/((1+'How much will I make'!$C$5/12)^(Calculations!$B$1*12-Calculations!$A205))</f>
        <v>1157667.7832659427</v>
      </c>
      <c r="V205" s="5">
        <f t="shared" si="105"/>
        <v>1039631477.5715941</v>
      </c>
      <c r="W205" s="5">
        <f t="shared" si="92"/>
        <v>18855981.724600431</v>
      </c>
      <c r="X205" s="5">
        <f t="shared" si="106"/>
        <v>56895402122.821533</v>
      </c>
      <c r="Y205" s="5">
        <f>W205/((1+'How much will I make'!$C$5/12)^(Calculations!$B$1*12-Calculations!$A205))</f>
        <v>4605562.2418256532</v>
      </c>
      <c r="Z205" s="5">
        <f t="shared" si="107"/>
        <v>7401462580.1483355</v>
      </c>
      <c r="AA205" s="5">
        <f t="shared" si="93"/>
        <v>74595906.439420521</v>
      </c>
      <c r="AB205" s="5">
        <f t="shared" si="108"/>
        <v>428125498785.48792</v>
      </c>
      <c r="AC205" s="5">
        <f>AA205/((1+'How much will I make'!$C$5/12)^(Calculations!$B$1*12-Calculations!$A205))</f>
        <v>18220005.466166437</v>
      </c>
      <c r="AD205" s="5">
        <f t="shared" si="109"/>
        <v>54119568018.71006</v>
      </c>
      <c r="AE205" s="5">
        <f t="shared" si="94"/>
        <v>293472654.70921266</v>
      </c>
      <c r="AF205" s="5">
        <f t="shared" si="110"/>
        <v>3267295546416.7056</v>
      </c>
      <c r="AG205" s="5">
        <f>AE205/((1+'How much will I make'!$C$5/12)^(Calculations!$B$1*12-Calculations!$A205))</f>
        <v>71680520.127664089</v>
      </c>
      <c r="AH205" s="5">
        <f t="shared" si="111"/>
        <v>403659867293.52667</v>
      </c>
    </row>
    <row r="206" spans="1:34" x14ac:dyDescent="0.25">
      <c r="A206">
        <f t="shared" si="95"/>
        <v>202</v>
      </c>
      <c r="B206">
        <f t="shared" si="112"/>
        <v>4365.7491767638739</v>
      </c>
      <c r="C206" s="5">
        <f t="shared" si="87"/>
        <v>17799.978287949732</v>
      </c>
      <c r="D206" s="5">
        <f t="shared" si="96"/>
        <v>3682228.8953316761</v>
      </c>
      <c r="E206" s="5">
        <f>$C206/((1+'How much will I make'!$C$5/12)^(Calculations!$B$1*12-Calculations!$A206))</f>
        <v>4365.7491767638739</v>
      </c>
      <c r="F206" s="5">
        <f t="shared" si="97"/>
        <v>611437.29419096955</v>
      </c>
      <c r="G206" s="5">
        <f t="shared" si="88"/>
        <v>72152.732618848459</v>
      </c>
      <c r="H206" s="5">
        <f t="shared" si="98"/>
        <v>23327903.21853368</v>
      </c>
      <c r="I206" s="5">
        <f>G206/((1+'How much will I make'!$C$5/12)^(Calculations!$B$1*12-Calculations!$A206))</f>
        <v>17696.691981093674</v>
      </c>
      <c r="J206" s="5">
        <f t="shared" si="99"/>
        <v>3654513.5647454248</v>
      </c>
      <c r="K206" s="5">
        <f t="shared" si="89"/>
        <v>290790.06095265684</v>
      </c>
      <c r="L206" s="5">
        <f t="shared" si="100"/>
        <v>155057969.61170292</v>
      </c>
      <c r="M206" s="5">
        <f>K206/((1+'How much will I make'!$C$5/12)^(Calculations!$B$1*12-Calculations!$A206))</f>
        <v>71321.236951992134</v>
      </c>
      <c r="N206" s="5">
        <f t="shared" si="101"/>
        <v>22968548.817261275</v>
      </c>
      <c r="O206" s="5">
        <f t="shared" si="90"/>
        <v>1165253.4159670346</v>
      </c>
      <c r="P206" s="5">
        <f t="shared" si="102"/>
        <v>1075090563.7375028</v>
      </c>
      <c r="Q206" s="5">
        <f>O206/((1+'How much will I make'!$C$5/12)^(Calculations!$B$1*12-Calculations!$A206))</f>
        <v>285798.33408691961</v>
      </c>
      <c r="R206" s="5">
        <f t="shared" si="103"/>
        <v>151403205.74761629</v>
      </c>
      <c r="S206" s="5">
        <f t="shared" si="91"/>
        <v>4642967.0059171524</v>
      </c>
      <c r="T206" s="5">
        <f t="shared" si="104"/>
        <v>7717424901.6844244</v>
      </c>
      <c r="U206" s="5">
        <f>S206/((1+'How much will I make'!$C$5/12)^(Calculations!$B$1*12-Calculations!$A206))</f>
        <v>1138767.0847636417</v>
      </c>
      <c r="V206" s="5">
        <f t="shared" si="105"/>
        <v>1040770244.6563578</v>
      </c>
      <c r="W206" s="5">
        <f t="shared" si="92"/>
        <v>18396079.731317494</v>
      </c>
      <c r="X206" s="5">
        <f t="shared" si="106"/>
        <v>56913798202.552849</v>
      </c>
      <c r="Y206" s="5">
        <f>W206/((1+'How much will I make'!$C$5/12)^(Calculations!$B$1*12-Calculations!$A206))</f>
        <v>4511953.2531706607</v>
      </c>
      <c r="Z206" s="5">
        <f t="shared" si="107"/>
        <v>7405974533.4015064</v>
      </c>
      <c r="AA206" s="5">
        <f t="shared" si="93"/>
        <v>72481852.410772979</v>
      </c>
      <c r="AB206" s="5">
        <f t="shared" si="108"/>
        <v>428197980637.89868</v>
      </c>
      <c r="AC206" s="5">
        <f>AA206/((1+'How much will I make'!$C$5/12)^(Calculations!$B$1*12-Calculations!$A206))</f>
        <v>17777414.24026766</v>
      </c>
      <c r="AD206" s="5">
        <f t="shared" si="109"/>
        <v>54137345432.950325</v>
      </c>
      <c r="AE206" s="5">
        <f t="shared" si="94"/>
        <v>284005794.87988323</v>
      </c>
      <c r="AF206" s="5">
        <f t="shared" si="110"/>
        <v>3267579552211.5854</v>
      </c>
      <c r="AG206" s="5">
        <f>AE206/((1+'How much will I make'!$C$5/12)^(Calculations!$B$1*12-Calculations!$A206))</f>
        <v>69657279.640189707</v>
      </c>
      <c r="AH206" s="5">
        <f t="shared" si="111"/>
        <v>403729524573.16687</v>
      </c>
    </row>
    <row r="207" spans="1:34" x14ac:dyDescent="0.25">
      <c r="A207">
        <f t="shared" si="95"/>
        <v>203</v>
      </c>
      <c r="B207">
        <f t="shared" si="112"/>
        <v>4365.7491767638739</v>
      </c>
      <c r="C207" s="5">
        <f t="shared" si="87"/>
        <v>17726.119456879405</v>
      </c>
      <c r="D207" s="5">
        <f t="shared" si="96"/>
        <v>3699955.0147885554</v>
      </c>
      <c r="E207" s="5">
        <f>$C207/((1+'How much will I make'!$C$5/12)^(Calculations!$B$1*12-Calculations!$A207))</f>
        <v>4365.7491767638739</v>
      </c>
      <c r="F207" s="5">
        <f t="shared" si="97"/>
        <v>615803.04336773348</v>
      </c>
      <c r="G207" s="5">
        <f t="shared" si="88"/>
        <v>71556.42904348606</v>
      </c>
      <c r="H207" s="5">
        <f t="shared" si="98"/>
        <v>23399459.647577167</v>
      </c>
      <c r="I207" s="5">
        <f>G207/((1+'How much will I make'!$C$5/12)^(Calculations!$B$1*12-Calculations!$A207))</f>
        <v>17623.565154725515</v>
      </c>
      <c r="J207" s="5">
        <f t="shared" si="99"/>
        <v>3672137.1299001505</v>
      </c>
      <c r="K207" s="5">
        <f t="shared" si="89"/>
        <v>287200.06020015496</v>
      </c>
      <c r="L207" s="5">
        <f t="shared" si="100"/>
        <v>155345169.67190307</v>
      </c>
      <c r="M207" s="5">
        <f>K207/((1+'How much will I make'!$C$5/12)^(Calculations!$B$1*12-Calculations!$A207))</f>
        <v>70734.23088654365</v>
      </c>
      <c r="N207" s="5">
        <f t="shared" si="101"/>
        <v>23039283.04814782</v>
      </c>
      <c r="O207" s="5">
        <f t="shared" si="90"/>
        <v>1146150.9009511815</v>
      </c>
      <c r="P207" s="5">
        <f t="shared" si="102"/>
        <v>1076236714.638454</v>
      </c>
      <c r="Q207" s="5">
        <f>O207/((1+'How much will I make'!$C$5/12)^(Calculations!$B$1*12-Calculations!$A207))</f>
        <v>282284.42014322797</v>
      </c>
      <c r="R207" s="5">
        <f t="shared" si="103"/>
        <v>151685490.16775951</v>
      </c>
      <c r="S207" s="5">
        <f t="shared" si="91"/>
        <v>4548212.577224968</v>
      </c>
      <c r="T207" s="5">
        <f t="shared" si="104"/>
        <v>7721973114.2616491</v>
      </c>
      <c r="U207" s="5">
        <f>S207/((1+'How much will I make'!$C$5/12)^(Calculations!$B$1*12-Calculations!$A207))</f>
        <v>1120174.9690940317</v>
      </c>
      <c r="V207" s="5">
        <f t="shared" si="105"/>
        <v>1041890419.6254518</v>
      </c>
      <c r="W207" s="5">
        <f t="shared" si="92"/>
        <v>17947394.859821945</v>
      </c>
      <c r="X207" s="5">
        <f t="shared" si="106"/>
        <v>56931745597.412674</v>
      </c>
      <c r="Y207" s="5">
        <f>W207/((1+'How much will I make'!$C$5/12)^(Calculations!$B$1*12-Calculations!$A207))</f>
        <v>4420246.8862362979</v>
      </c>
      <c r="Z207" s="5">
        <f t="shared" si="107"/>
        <v>7410394780.2877426</v>
      </c>
      <c r="AA207" s="5">
        <f t="shared" si="93"/>
        <v>70427710.844475761</v>
      </c>
      <c r="AB207" s="5">
        <f t="shared" si="108"/>
        <v>428268408348.74316</v>
      </c>
      <c r="AC207" s="5">
        <f>AA207/((1+'How much will I make'!$C$5/12)^(Calculations!$B$1*12-Calculations!$A207))</f>
        <v>17345574.218236864</v>
      </c>
      <c r="AD207" s="5">
        <f t="shared" si="109"/>
        <v>54154691007.168564</v>
      </c>
      <c r="AE207" s="5">
        <f t="shared" si="94"/>
        <v>274844317.62569344</v>
      </c>
      <c r="AF207" s="5">
        <f t="shared" si="110"/>
        <v>3267854396529.2109</v>
      </c>
      <c r="AG207" s="5">
        <f>AE207/((1+'How much will I make'!$C$5/12)^(Calculations!$B$1*12-Calculations!$A207))</f>
        <v>67691146.747119829</v>
      </c>
      <c r="AH207" s="5">
        <f t="shared" si="111"/>
        <v>403797215719.914</v>
      </c>
    </row>
    <row r="208" spans="1:34" x14ac:dyDescent="0.25">
      <c r="A208">
        <f t="shared" si="95"/>
        <v>204</v>
      </c>
      <c r="B208">
        <f t="shared" si="112"/>
        <v>4365.7491767638739</v>
      </c>
      <c r="C208" s="5">
        <f t="shared" si="87"/>
        <v>17652.567093987789</v>
      </c>
      <c r="D208" s="5">
        <f t="shared" si="96"/>
        <v>3717607.5818825434</v>
      </c>
      <c r="E208" s="5">
        <f>$C208/((1+'How much will I make'!$C$5/12)^(Calculations!$B$1*12-Calculations!$A208))</f>
        <v>4365.7491767638739</v>
      </c>
      <c r="F208" s="5">
        <f t="shared" si="97"/>
        <v>620168.79254449741</v>
      </c>
      <c r="G208" s="5">
        <f t="shared" si="88"/>
        <v>70965.053596845682</v>
      </c>
      <c r="H208" s="5">
        <f t="shared" si="98"/>
        <v>23470424.701174013</v>
      </c>
      <c r="I208" s="5">
        <f>G208/((1+'How much will I make'!$C$5/12)^(Calculations!$B$1*12-Calculations!$A208))</f>
        <v>17550.740505325823</v>
      </c>
      <c r="J208" s="5">
        <f t="shared" si="99"/>
        <v>3689687.8704054761</v>
      </c>
      <c r="K208" s="5">
        <f t="shared" si="89"/>
        <v>283654.38044459745</v>
      </c>
      <c r="L208" s="5">
        <f t="shared" si="100"/>
        <v>155628824.05234766</v>
      </c>
      <c r="M208" s="5">
        <f>K208/((1+'How much will I make'!$C$5/12)^(Calculations!$B$1*12-Calculations!$A208))</f>
        <v>70152.056146736693</v>
      </c>
      <c r="N208" s="5">
        <f t="shared" si="101"/>
        <v>23109435.104294557</v>
      </c>
      <c r="O208" s="5">
        <f t="shared" si="90"/>
        <v>1127361.5419191951</v>
      </c>
      <c r="P208" s="5">
        <f t="shared" si="102"/>
        <v>1077364076.1803732</v>
      </c>
      <c r="Q208" s="5">
        <f>O208/((1+'How much will I make'!$C$5/12)^(Calculations!$B$1*12-Calculations!$A208))</f>
        <v>278813.71005949972</v>
      </c>
      <c r="R208" s="5">
        <f t="shared" si="103"/>
        <v>151964303.877819</v>
      </c>
      <c r="S208" s="5">
        <f t="shared" si="91"/>
        <v>4455391.912383642</v>
      </c>
      <c r="T208" s="5">
        <f t="shared" si="104"/>
        <v>7726428506.1740332</v>
      </c>
      <c r="U208" s="5">
        <f>S208/((1+'How much will I make'!$C$5/12)^(Calculations!$B$1*12-Calculations!$A208))</f>
        <v>1101886.3981700474</v>
      </c>
      <c r="V208" s="5">
        <f t="shared" si="105"/>
        <v>1042992306.0236218</v>
      </c>
      <c r="W208" s="5">
        <f t="shared" si="92"/>
        <v>17509653.521777511</v>
      </c>
      <c r="X208" s="5">
        <f t="shared" si="106"/>
        <v>56949255250.934448</v>
      </c>
      <c r="Y208" s="5">
        <f>W208/((1+'How much will I make'!$C$5/12)^(Calculations!$B$1*12-Calculations!$A208))</f>
        <v>4330404.4698493816</v>
      </c>
      <c r="Z208" s="5">
        <f t="shared" si="107"/>
        <v>7414725184.7575922</v>
      </c>
      <c r="AA208" s="5">
        <f t="shared" si="93"/>
        <v>68431783.816494688</v>
      </c>
      <c r="AB208" s="5">
        <f t="shared" si="108"/>
        <v>428336840132.55963</v>
      </c>
      <c r="AC208" s="5">
        <f>AA208/((1+'How much will I make'!$C$5/12)^(Calculations!$B$1*12-Calculations!$A208))</f>
        <v>16924224.237227064</v>
      </c>
      <c r="AD208" s="5">
        <f t="shared" si="109"/>
        <v>54171615231.405792</v>
      </c>
      <c r="AE208" s="5">
        <f t="shared" si="94"/>
        <v>265978371.8958323</v>
      </c>
      <c r="AF208" s="5">
        <f t="shared" si="110"/>
        <v>3268120374901.1069</v>
      </c>
      <c r="AG208" s="5">
        <f>AE208/((1+'How much will I make'!$C$5/12)^(Calculations!$B$1*12-Calculations!$A208))</f>
        <v>65780509.540547878</v>
      </c>
      <c r="AH208" s="5">
        <f t="shared" si="111"/>
        <v>403862996229.45453</v>
      </c>
    </row>
    <row r="209" spans="1:34" x14ac:dyDescent="0.25">
      <c r="A209">
        <f t="shared" si="95"/>
        <v>205</v>
      </c>
      <c r="B209">
        <f>B208*(1+'How much will I make'!$C$4)</f>
        <v>4584.0366356020677</v>
      </c>
      <c r="C209" s="5">
        <f t="shared" si="87"/>
        <v>18458.285924003834</v>
      </c>
      <c r="D209" s="5">
        <f t="shared" si="96"/>
        <v>3736065.8678065473</v>
      </c>
      <c r="E209" s="5">
        <f>$C209/((1+'How much will I make'!$C$5/12)^(Calculations!$B$1*12-Calculations!$A209))</f>
        <v>4584.0366356020677</v>
      </c>
      <c r="F209" s="5">
        <f t="shared" si="97"/>
        <v>624752.82918009954</v>
      </c>
      <c r="G209" s="5">
        <f t="shared" si="88"/>
        <v>73897.493828120321</v>
      </c>
      <c r="H209" s="5">
        <f t="shared" si="98"/>
        <v>23544322.195002135</v>
      </c>
      <c r="I209" s="5">
        <f>G209/((1+'How much will I make'!$C$5/12)^(Calculations!$B$1*12-Calculations!$A209))</f>
        <v>18352.127623440909</v>
      </c>
      <c r="J209" s="5">
        <f t="shared" si="99"/>
        <v>3708039.9980289168</v>
      </c>
      <c r="K209" s="5">
        <f t="shared" si="89"/>
        <v>294160.09823884175</v>
      </c>
      <c r="L209" s="5">
        <f t="shared" si="100"/>
        <v>155922984.15058652</v>
      </c>
      <c r="M209" s="5">
        <f>K209/((1+'How much will I make'!$C$5/12)^(Calculations!$B$1*12-Calculations!$A209))</f>
        <v>73053.40661700294</v>
      </c>
      <c r="N209" s="5">
        <f t="shared" si="101"/>
        <v>23182488.510911562</v>
      </c>
      <c r="O209" s="5">
        <f t="shared" si="90"/>
        <v>1164324.2154247423</v>
      </c>
      <c r="P209" s="5">
        <f t="shared" si="102"/>
        <v>1078528400.395798</v>
      </c>
      <c r="Q209" s="5">
        <f>O209/((1+'How much will I make'!$C$5/12)^(Calculations!$B$1*12-Calculations!$A209))</f>
        <v>289154.95627277211</v>
      </c>
      <c r="R209" s="5">
        <f t="shared" si="103"/>
        <v>152253458.83409178</v>
      </c>
      <c r="S209" s="5">
        <f t="shared" si="91"/>
        <v>4582688.8241660325</v>
      </c>
      <c r="T209" s="5">
        <f t="shared" si="104"/>
        <v>7731011194.9981995</v>
      </c>
      <c r="U209" s="5">
        <f>S209/((1+'How much will I make'!$C$5/12)^(Calculations!$B$1*12-Calculations!$A209))</f>
        <v>1138091.2369670633</v>
      </c>
      <c r="V209" s="5">
        <f t="shared" si="105"/>
        <v>1044130397.2605889</v>
      </c>
      <c r="W209" s="5">
        <f t="shared" si="92"/>
        <v>17936718.241820864</v>
      </c>
      <c r="X209" s="5">
        <f t="shared" si="106"/>
        <v>56967191969.17627</v>
      </c>
      <c r="Y209" s="5">
        <f>W209/((1+'How much will I make'!$C$5/12)^(Calculations!$B$1*12-Calculations!$A209))</f>
        <v>4454507.5247779917</v>
      </c>
      <c r="Z209" s="5">
        <f t="shared" si="107"/>
        <v>7419179692.2823706</v>
      </c>
      <c r="AA209" s="5">
        <f t="shared" si="93"/>
        <v>69817042.598205119</v>
      </c>
      <c r="AB209" s="5">
        <f t="shared" si="108"/>
        <v>428406657175.15784</v>
      </c>
      <c r="AC209" s="5">
        <f>AA209/((1+'How much will I make'!$C$5/12)^(Calculations!$B$1*12-Calculations!$A209))</f>
        <v>17338764.952349428</v>
      </c>
      <c r="AD209" s="5">
        <f t="shared" si="109"/>
        <v>54188953996.358139</v>
      </c>
      <c r="AE209" s="5">
        <f t="shared" si="94"/>
        <v>270268345.6360876</v>
      </c>
      <c r="AF209" s="5">
        <f t="shared" si="110"/>
        <v>3268390643246.7432</v>
      </c>
      <c r="AG209" s="5">
        <f>AE209/((1+'How much will I make'!$C$5/12)^(Calculations!$B$1*12-Calculations!$A209))</f>
        <v>67119991.69046627</v>
      </c>
      <c r="AH209" s="5">
        <f t="shared" si="111"/>
        <v>403930116221.14502</v>
      </c>
    </row>
    <row r="210" spans="1:34" x14ac:dyDescent="0.25">
      <c r="A210">
        <f t="shared" si="95"/>
        <v>206</v>
      </c>
      <c r="B210">
        <f>B209</f>
        <v>4584.0366356020677</v>
      </c>
      <c r="C210" s="5">
        <f t="shared" si="87"/>
        <v>18381.695525978914</v>
      </c>
      <c r="D210" s="5">
        <f t="shared" si="96"/>
        <v>3754447.563332526</v>
      </c>
      <c r="E210" s="5">
        <f>$C210/((1+'How much will I make'!$C$5/12)^(Calculations!$B$1*12-Calculations!$A210))</f>
        <v>4584.0366356020677</v>
      </c>
      <c r="F210" s="5">
        <f t="shared" si="97"/>
        <v>629336.86581570166</v>
      </c>
      <c r="G210" s="5">
        <f t="shared" si="88"/>
        <v>73286.77073863172</v>
      </c>
      <c r="H210" s="5">
        <f t="shared" si="98"/>
        <v>23617608.965740766</v>
      </c>
      <c r="I210" s="5">
        <f>G210/((1+'How much will I make'!$C$5/12)^(Calculations!$B$1*12-Calculations!$A210))</f>
        <v>18276.292385327521</v>
      </c>
      <c r="J210" s="5">
        <f t="shared" si="99"/>
        <v>3726316.2904142444</v>
      </c>
      <c r="K210" s="5">
        <f t="shared" si="89"/>
        <v>290528.49208774505</v>
      </c>
      <c r="L210" s="5">
        <f t="shared" si="100"/>
        <v>156213512.64267427</v>
      </c>
      <c r="M210" s="5">
        <f>K210/((1+'How much will I make'!$C$5/12)^(Calculations!$B$1*12-Calculations!$A210))</f>
        <v>72452.144011101729</v>
      </c>
      <c r="N210" s="5">
        <f t="shared" si="101"/>
        <v>23254940.654922664</v>
      </c>
      <c r="O210" s="5">
        <f t="shared" si="90"/>
        <v>1145236.9332046648</v>
      </c>
      <c r="P210" s="5">
        <f t="shared" si="102"/>
        <v>1079673637.3290026</v>
      </c>
      <c r="Q210" s="5">
        <f>O210/((1+'How much will I make'!$C$5/12)^(Calculations!$B$1*12-Calculations!$A210))</f>
        <v>285599.7723841726</v>
      </c>
      <c r="R210" s="5">
        <f t="shared" si="103"/>
        <v>152539058.60647595</v>
      </c>
      <c r="S210" s="5">
        <f t="shared" si="91"/>
        <v>4489164.5624483582</v>
      </c>
      <c r="T210" s="5">
        <f t="shared" si="104"/>
        <v>7735500359.560648</v>
      </c>
      <c r="U210" s="5">
        <f>S210/((1+'How much will I make'!$C$5/12)^(Calculations!$B$1*12-Calculations!$A210))</f>
        <v>1119510.1555471933</v>
      </c>
      <c r="V210" s="5">
        <f t="shared" si="105"/>
        <v>1045249907.416136</v>
      </c>
      <c r="W210" s="5">
        <f t="shared" si="92"/>
        <v>17499237.309093524</v>
      </c>
      <c r="X210" s="5">
        <f t="shared" si="106"/>
        <v>56984691206.485367</v>
      </c>
      <c r="Y210" s="5">
        <f>W210/((1+'How much will I make'!$C$5/12)^(Calculations!$B$1*12-Calculations!$A210))</f>
        <v>4363968.7539491709</v>
      </c>
      <c r="Z210" s="5">
        <f t="shared" si="107"/>
        <v>7423543661.0363197</v>
      </c>
      <c r="AA210" s="5">
        <f t="shared" si="93"/>
        <v>67838421.957770154</v>
      </c>
      <c r="AB210" s="5">
        <f t="shared" si="108"/>
        <v>428474495597.1156</v>
      </c>
      <c r="AC210" s="5">
        <f>AA210/((1+'How much will I make'!$C$5/12)^(Calculations!$B$1*12-Calculations!$A210))</f>
        <v>16917580.378608152</v>
      </c>
      <c r="AD210" s="5">
        <f t="shared" si="109"/>
        <v>54205871576.736748</v>
      </c>
      <c r="AE210" s="5">
        <f t="shared" si="94"/>
        <v>261550011.90589124</v>
      </c>
      <c r="AF210" s="5">
        <f t="shared" si="110"/>
        <v>3268652193258.6489</v>
      </c>
      <c r="AG210" s="5">
        <f>AE210/((1+'How much will I make'!$C$5/12)^(Calculations!$B$1*12-Calculations!$A210))</f>
        <v>65225475.795977332</v>
      </c>
      <c r="AH210" s="5">
        <f t="shared" si="111"/>
        <v>403995341696.94098</v>
      </c>
    </row>
    <row r="211" spans="1:34" x14ac:dyDescent="0.25">
      <c r="A211">
        <f t="shared" si="95"/>
        <v>207</v>
      </c>
      <c r="B211">
        <f>B210</f>
        <v>4584.0366356020677</v>
      </c>
      <c r="C211" s="5">
        <f t="shared" si="87"/>
        <v>18305.42293043543</v>
      </c>
      <c r="D211" s="5">
        <f t="shared" si="96"/>
        <v>3772752.9862629613</v>
      </c>
      <c r="E211" s="5">
        <f>$C211/((1+'How much will I make'!$C$5/12)^(Calculations!$B$1*12-Calculations!$A211))</f>
        <v>4584.0366356020677</v>
      </c>
      <c r="F211" s="5">
        <f t="shared" si="97"/>
        <v>633920.90245130379</v>
      </c>
      <c r="G211" s="5">
        <f t="shared" si="88"/>
        <v>72681.094947403355</v>
      </c>
      <c r="H211" s="5">
        <f t="shared" si="98"/>
        <v>23690290.060688172</v>
      </c>
      <c r="I211" s="5">
        <f>G211/((1+'How much will I make'!$C$5/12)^(Calculations!$B$1*12-Calculations!$A211))</f>
        <v>18200.770515966666</v>
      </c>
      <c r="J211" s="5">
        <f t="shared" si="99"/>
        <v>3744517.0609302111</v>
      </c>
      <c r="K211" s="5">
        <f t="shared" si="89"/>
        <v>286941.72058048885</v>
      </c>
      <c r="L211" s="5">
        <f t="shared" si="100"/>
        <v>156500454.36325476</v>
      </c>
      <c r="M211" s="5">
        <f>K211/((1+'How much will I make'!$C$5/12)^(Calculations!$B$1*12-Calculations!$A211))</f>
        <v>71855.830068623516</v>
      </c>
      <c r="N211" s="5">
        <f t="shared" si="101"/>
        <v>23326796.484991286</v>
      </c>
      <c r="O211" s="5">
        <f t="shared" si="90"/>
        <v>1126462.5572504902</v>
      </c>
      <c r="P211" s="5">
        <f t="shared" si="102"/>
        <v>1080800099.8862531</v>
      </c>
      <c r="Q211" s="5">
        <f>O211/((1+'How much will I make'!$C$5/12)^(Calculations!$B$1*12-Calculations!$A211))</f>
        <v>282088.29977289186</v>
      </c>
      <c r="R211" s="5">
        <f t="shared" si="103"/>
        <v>152821146.90624884</v>
      </c>
      <c r="S211" s="5">
        <f t="shared" si="91"/>
        <v>4397548.9591330867</v>
      </c>
      <c r="T211" s="5">
        <f t="shared" si="104"/>
        <v>7739897908.5197811</v>
      </c>
      <c r="U211" s="5">
        <f>S211/((1+'How much will I make'!$C$5/12)^(Calculations!$B$1*12-Calculations!$A211))</f>
        <v>1101232.4387219334</v>
      </c>
      <c r="V211" s="5">
        <f t="shared" si="105"/>
        <v>1046351139.8548579</v>
      </c>
      <c r="W211" s="5">
        <f t="shared" si="92"/>
        <v>17072426.643018074</v>
      </c>
      <c r="X211" s="5">
        <f t="shared" si="106"/>
        <v>57001763633.128387</v>
      </c>
      <c r="Y211" s="5">
        <f>W211/((1+'How much will I make'!$C$5/12)^(Calculations!$B$1*12-Calculations!$A211))</f>
        <v>4275270.2020396357</v>
      </c>
      <c r="Z211" s="5">
        <f t="shared" si="107"/>
        <v>7427818931.2383595</v>
      </c>
      <c r="AA211" s="5">
        <f t="shared" si="93"/>
        <v>65915875.586497322</v>
      </c>
      <c r="AB211" s="5">
        <f t="shared" si="108"/>
        <v>428540411472.70209</v>
      </c>
      <c r="AC211" s="5">
        <f>AA211/((1+'How much will I make'!$C$5/12)^(Calculations!$B$1*12-Calculations!$A211))</f>
        <v>16506627.009087309</v>
      </c>
      <c r="AD211" s="5">
        <f t="shared" si="109"/>
        <v>54222378203.745834</v>
      </c>
      <c r="AE211" s="5">
        <f t="shared" si="94"/>
        <v>253112914.74763665</v>
      </c>
      <c r="AF211" s="5">
        <f t="shared" si="110"/>
        <v>3268905306173.3965</v>
      </c>
      <c r="AG211" s="5">
        <f>AE211/((1+'How much will I make'!$C$5/12)^(Calculations!$B$1*12-Calculations!$A211))</f>
        <v>63384434.140445702</v>
      </c>
      <c r="AH211" s="5">
        <f t="shared" si="111"/>
        <v>404058726131.08142</v>
      </c>
    </row>
    <row r="212" spans="1:34" x14ac:dyDescent="0.25">
      <c r="A212">
        <f t="shared" si="95"/>
        <v>208</v>
      </c>
      <c r="B212">
        <f>B211</f>
        <v>4584.0366356020677</v>
      </c>
      <c r="C212" s="5">
        <f t="shared" si="87"/>
        <v>18229.466818690889</v>
      </c>
      <c r="D212" s="5">
        <f t="shared" si="96"/>
        <v>3790982.4530816521</v>
      </c>
      <c r="E212" s="5">
        <f>$C212/((1+'How much will I make'!$C$5/12)^(Calculations!$B$1*12-Calculations!$A212))</f>
        <v>4584.0366356020677</v>
      </c>
      <c r="F212" s="5">
        <f t="shared" si="97"/>
        <v>638504.93908690591</v>
      </c>
      <c r="G212" s="5">
        <f t="shared" si="88"/>
        <v>72080.424741226481</v>
      </c>
      <c r="H212" s="5">
        <f t="shared" si="98"/>
        <v>23762370.485429399</v>
      </c>
      <c r="I212" s="5">
        <f>G212/((1+'How much will I make'!$C$5/12)^(Calculations!$B$1*12-Calculations!$A212))</f>
        <v>18125.560720446141</v>
      </c>
      <c r="J212" s="5">
        <f t="shared" si="99"/>
        <v>3762642.6216506572</v>
      </c>
      <c r="K212" s="5">
        <f t="shared" si="89"/>
        <v>283399.23020295199</v>
      </c>
      <c r="L212" s="5">
        <f t="shared" si="100"/>
        <v>156783853.5934577</v>
      </c>
      <c r="M212" s="5">
        <f>K212/((1+'How much will I make'!$C$5/12)^(Calculations!$B$1*12-Calculations!$A212))</f>
        <v>71264.424059828263</v>
      </c>
      <c r="N212" s="5">
        <f t="shared" si="101"/>
        <v>23398060.909051113</v>
      </c>
      <c r="O212" s="5">
        <f t="shared" si="90"/>
        <v>1107995.9579513017</v>
      </c>
      <c r="P212" s="5">
        <f t="shared" si="102"/>
        <v>1081908095.8442044</v>
      </c>
      <c r="Q212" s="5">
        <f>O212/((1+'How much will I make'!$C$5/12)^(Calculations!$B$1*12-Calculations!$A212))</f>
        <v>278620.00100519229</v>
      </c>
      <c r="R212" s="5">
        <f t="shared" si="103"/>
        <v>153099766.90725404</v>
      </c>
      <c r="S212" s="5">
        <f t="shared" si="91"/>
        <v>4307803.0620079217</v>
      </c>
      <c r="T212" s="5">
        <f t="shared" si="104"/>
        <v>7744205711.581789</v>
      </c>
      <c r="U212" s="5">
        <f>S212/((1+'How much will I make'!$C$5/12)^(Calculations!$B$1*12-Calculations!$A212))</f>
        <v>1083253.1335999426</v>
      </c>
      <c r="V212" s="5">
        <f t="shared" si="105"/>
        <v>1047434392.9884579</v>
      </c>
      <c r="W212" s="5">
        <f t="shared" si="92"/>
        <v>16656025.993188366</v>
      </c>
      <c r="X212" s="5">
        <f t="shared" si="106"/>
        <v>57018419659.121574</v>
      </c>
      <c r="Y212" s="5">
        <f>W212/((1+'How much will I make'!$C$5/12)^(Calculations!$B$1*12-Calculations!$A212))</f>
        <v>4188374.466225822</v>
      </c>
      <c r="Z212" s="5">
        <f t="shared" si="107"/>
        <v>7432007305.7045851</v>
      </c>
      <c r="AA212" s="5">
        <f t="shared" si="93"/>
        <v>64047814.335058138</v>
      </c>
      <c r="AB212" s="5">
        <f t="shared" si="108"/>
        <v>428604459287.03717</v>
      </c>
      <c r="AC212" s="5">
        <f>AA212/((1+'How much will I make'!$C$5/12)^(Calculations!$B$1*12-Calculations!$A212))</f>
        <v>16105656.312510289</v>
      </c>
      <c r="AD212" s="5">
        <f t="shared" si="109"/>
        <v>54238483860.058342</v>
      </c>
      <c r="AE212" s="5">
        <f t="shared" si="94"/>
        <v>244947982.01384196</v>
      </c>
      <c r="AF212" s="5">
        <f t="shared" si="110"/>
        <v>3269150254155.4102</v>
      </c>
      <c r="AG212" s="5">
        <f>AE212/((1+'How much will I make'!$C$5/12)^(Calculations!$B$1*12-Calculations!$A212))</f>
        <v>61595357.370352484</v>
      </c>
      <c r="AH212" s="5">
        <f t="shared" si="111"/>
        <v>404120321488.45178</v>
      </c>
    </row>
    <row r="213" spans="1:34" x14ac:dyDescent="0.25">
      <c r="A213">
        <f t="shared" si="95"/>
        <v>209</v>
      </c>
      <c r="B213">
        <f t="shared" ref="B213:B220" si="113">B212</f>
        <v>4584.0366356020677</v>
      </c>
      <c r="C213" s="5">
        <f t="shared" si="87"/>
        <v>18153.825877534495</v>
      </c>
      <c r="D213" s="5">
        <f t="shared" si="96"/>
        <v>3809136.2789591867</v>
      </c>
      <c r="E213" s="5">
        <f>$C213/((1+'How much will I make'!$C$5/12)^(Calculations!$B$1*12-Calculations!$A213))</f>
        <v>4584.0366356020677</v>
      </c>
      <c r="F213" s="5">
        <f t="shared" si="97"/>
        <v>643088.97572250804</v>
      </c>
      <c r="G213" s="5">
        <f t="shared" si="88"/>
        <v>71484.718751629553</v>
      </c>
      <c r="H213" s="5">
        <f t="shared" si="98"/>
        <v>23833855.204181027</v>
      </c>
      <c r="I213" s="5">
        <f>G213/((1+'How much will I make'!$C$5/12)^(Calculations!$B$1*12-Calculations!$A213))</f>
        <v>18050.661709204625</v>
      </c>
      <c r="J213" s="5">
        <f t="shared" si="99"/>
        <v>3780693.2833598619</v>
      </c>
      <c r="K213" s="5">
        <f t="shared" si="89"/>
        <v>279900.47427452047</v>
      </c>
      <c r="L213" s="5">
        <f t="shared" si="100"/>
        <v>157063754.06773221</v>
      </c>
      <c r="M213" s="5">
        <f>K213/((1+'How much will I make'!$C$5/12)^(Calculations!$B$1*12-Calculations!$A213))</f>
        <v>70677.885590200051</v>
      </c>
      <c r="N213" s="5">
        <f t="shared" si="101"/>
        <v>23468738.794641312</v>
      </c>
      <c r="O213" s="5">
        <f t="shared" si="90"/>
        <v>1089832.0897881654</v>
      </c>
      <c r="P213" s="5">
        <f t="shared" si="102"/>
        <v>1082997927.9339926</v>
      </c>
      <c r="Q213" s="5">
        <f>O213/((1+'How much will I make'!$C$5/12)^(Calculations!$B$1*12-Calculations!$A213))</f>
        <v>275194.34525512846</v>
      </c>
      <c r="R213" s="5">
        <f t="shared" si="103"/>
        <v>153374961.25250918</v>
      </c>
      <c r="S213" s="5">
        <f t="shared" si="91"/>
        <v>4219888.7138036778</v>
      </c>
      <c r="T213" s="5">
        <f t="shared" si="104"/>
        <v>7748425600.2955923</v>
      </c>
      <c r="U213" s="5">
        <f>S213/((1+'How much will I make'!$C$5/12)^(Calculations!$B$1*12-Calculations!$A213))</f>
        <v>1065567.3681534126</v>
      </c>
      <c r="V213" s="5">
        <f t="shared" si="105"/>
        <v>1048499960.3566114</v>
      </c>
      <c r="W213" s="5">
        <f t="shared" si="92"/>
        <v>16249781.45676914</v>
      </c>
      <c r="X213" s="5">
        <f t="shared" si="106"/>
        <v>57034669440.578346</v>
      </c>
      <c r="Y213" s="5">
        <f>W213/((1+'How much will I make'!$C$5/12)^(Calculations!$B$1*12-Calculations!$A213))</f>
        <v>4103244.90390416</v>
      </c>
      <c r="Z213" s="5">
        <f t="shared" si="107"/>
        <v>7436110550.608489</v>
      </c>
      <c r="AA213" s="5">
        <f t="shared" si="93"/>
        <v>62232694.090744779</v>
      </c>
      <c r="AB213" s="5">
        <f t="shared" si="108"/>
        <v>428666691981.12793</v>
      </c>
      <c r="AC213" s="5">
        <f>AA213/((1+'How much will I make'!$C$5/12)^(Calculations!$B$1*12-Calculations!$A213))</f>
        <v>15714425.794797499</v>
      </c>
      <c r="AD213" s="5">
        <f t="shared" si="109"/>
        <v>54254198285.853142</v>
      </c>
      <c r="AE213" s="5">
        <f t="shared" si="94"/>
        <v>237046434.20694372</v>
      </c>
      <c r="AF213" s="5">
        <f t="shared" si="110"/>
        <v>3269387300589.6172</v>
      </c>
      <c r="AG213" s="5">
        <f>AE213/((1+'How much will I make'!$C$5/12)^(Calculations!$B$1*12-Calculations!$A213))</f>
        <v>59856778.734898962</v>
      </c>
      <c r="AH213" s="5">
        <f t="shared" si="111"/>
        <v>404180178267.18671</v>
      </c>
    </row>
    <row r="214" spans="1:34" x14ac:dyDescent="0.25">
      <c r="A214">
        <f t="shared" si="95"/>
        <v>210</v>
      </c>
      <c r="B214">
        <f t="shared" si="113"/>
        <v>4584.0366356020677</v>
      </c>
      <c r="C214" s="5">
        <f t="shared" si="87"/>
        <v>18078.498799204481</v>
      </c>
      <c r="D214" s="5">
        <f t="shared" si="96"/>
        <v>3827214.7777583911</v>
      </c>
      <c r="E214" s="5">
        <f>$C214/((1+'How much will I make'!$C$5/12)^(Calculations!$B$1*12-Calculations!$A214))</f>
        <v>4584.0366356020677</v>
      </c>
      <c r="F214" s="5">
        <f t="shared" si="97"/>
        <v>647673.01235811017</v>
      </c>
      <c r="G214" s="5">
        <f t="shared" si="88"/>
        <v>70893.935952029322</v>
      </c>
      <c r="H214" s="5">
        <f t="shared" si="98"/>
        <v>23904749.140133057</v>
      </c>
      <c r="I214" s="5">
        <f>G214/((1+'How much will I make'!$C$5/12)^(Calculations!$B$1*12-Calculations!$A214))</f>
        <v>17976.072198009566</v>
      </c>
      <c r="J214" s="5">
        <f t="shared" si="99"/>
        <v>3798669.3555578715</v>
      </c>
      <c r="K214" s="5">
        <f t="shared" si="89"/>
        <v>276444.91286372393</v>
      </c>
      <c r="L214" s="5">
        <f t="shared" si="100"/>
        <v>157340198.98059595</v>
      </c>
      <c r="M214" s="5">
        <f>K214/((1+'How much will I make'!$C$5/12)^(Calculations!$B$1*12-Calculations!$A214))</f>
        <v>70096.174597688092</v>
      </c>
      <c r="N214" s="5">
        <f t="shared" si="101"/>
        <v>23538834.969239</v>
      </c>
      <c r="O214" s="5">
        <f t="shared" si="90"/>
        <v>1071965.9899555729</v>
      </c>
      <c r="P214" s="5">
        <f t="shared" si="102"/>
        <v>1084069893.9239483</v>
      </c>
      <c r="Q214" s="5">
        <f>O214/((1+'How much will I make'!$C$5/12)^(Calculations!$B$1*12-Calculations!$A214))</f>
        <v>271810.80822330312</v>
      </c>
      <c r="R214" s="5">
        <f t="shared" si="103"/>
        <v>153646772.06073248</v>
      </c>
      <c r="S214" s="5">
        <f t="shared" si="91"/>
        <v>4133768.5359709514</v>
      </c>
      <c r="T214" s="5">
        <f t="shared" si="104"/>
        <v>7752559368.831563</v>
      </c>
      <c r="U214" s="5">
        <f>S214/((1+'How much will I make'!$C$5/12)^(Calculations!$B$1*12-Calculations!$A214))</f>
        <v>1048170.3498978469</v>
      </c>
      <c r="V214" s="5">
        <f t="shared" si="105"/>
        <v>1049548130.7065092</v>
      </c>
      <c r="W214" s="5">
        <f t="shared" si="92"/>
        <v>15853445.323677208</v>
      </c>
      <c r="X214" s="5">
        <f t="shared" si="106"/>
        <v>57050522885.902023</v>
      </c>
      <c r="Y214" s="5">
        <f>W214/((1+'How much will I make'!$C$5/12)^(Calculations!$B$1*12-Calculations!$A214))</f>
        <v>4019845.6172394399</v>
      </c>
      <c r="Z214" s="5">
        <f t="shared" si="107"/>
        <v>7440130396.225728</v>
      </c>
      <c r="AA214" s="5">
        <f t="shared" si="93"/>
        <v>60469014.501128525</v>
      </c>
      <c r="AB214" s="5">
        <f t="shared" si="108"/>
        <v>428727160995.62903</v>
      </c>
      <c r="AC214" s="5">
        <f>AA214/((1+'How much will I make'!$C$5/12)^(Calculations!$B$1*12-Calculations!$A214))</f>
        <v>15332698.852413747</v>
      </c>
      <c r="AD214" s="5">
        <f t="shared" si="109"/>
        <v>54269530984.705559</v>
      </c>
      <c r="AE214" s="5">
        <f t="shared" si="94"/>
        <v>229399775.03897774</v>
      </c>
      <c r="AF214" s="5">
        <f t="shared" si="110"/>
        <v>3269616700364.6562</v>
      </c>
      <c r="AG214" s="5">
        <f>AE214/((1+'How much will I make'!$C$5/12)^(Calculations!$B$1*12-Calculations!$A214))</f>
        <v>58167272.883510657</v>
      </c>
      <c r="AH214" s="5">
        <f t="shared" si="111"/>
        <v>404238345540.07019</v>
      </c>
    </row>
    <row r="215" spans="1:34" x14ac:dyDescent="0.25">
      <c r="A215">
        <f t="shared" si="95"/>
        <v>211</v>
      </c>
      <c r="B215">
        <f t="shared" si="113"/>
        <v>4584.0366356020677</v>
      </c>
      <c r="C215" s="5">
        <f t="shared" si="87"/>
        <v>18003.484281365454</v>
      </c>
      <c r="D215" s="5">
        <f t="shared" si="96"/>
        <v>3845218.2620397564</v>
      </c>
      <c r="E215" s="5">
        <f>$C215/((1+'How much will I make'!$C$5/12)^(Calculations!$B$1*12-Calculations!$A215))</f>
        <v>4584.0366356020677</v>
      </c>
      <c r="F215" s="5">
        <f t="shared" si="97"/>
        <v>652257.04899371229</v>
      </c>
      <c r="G215" s="5">
        <f t="shared" si="88"/>
        <v>70308.035654905121</v>
      </c>
      <c r="H215" s="5">
        <f t="shared" si="98"/>
        <v>23975057.175787963</v>
      </c>
      <c r="I215" s="5">
        <f>G215/((1+'How much will I make'!$C$5/12)^(Calculations!$B$1*12-Calculations!$A215))</f>
        <v>17901.790907935152</v>
      </c>
      <c r="J215" s="5">
        <f t="shared" si="99"/>
        <v>3816571.1464658068</v>
      </c>
      <c r="K215" s="5">
        <f t="shared" si="89"/>
        <v>273032.01270491246</v>
      </c>
      <c r="L215" s="5">
        <f t="shared" si="100"/>
        <v>157613230.99330086</v>
      </c>
      <c r="M215" s="5">
        <f>K215/((1+'How much will I make'!$C$5/12)^(Calculations!$B$1*12-Calculations!$A215))</f>
        <v>69519.251349970495</v>
      </c>
      <c r="N215" s="5">
        <f t="shared" si="101"/>
        <v>23608354.220588971</v>
      </c>
      <c r="O215" s="5">
        <f t="shared" si="90"/>
        <v>1054392.7770054815</v>
      </c>
      <c r="P215" s="5">
        <f t="shared" si="102"/>
        <v>1085124286.7009537</v>
      </c>
      <c r="Q215" s="5">
        <f>O215/((1+'How much will I make'!$C$5/12)^(Calculations!$B$1*12-Calculations!$A215))</f>
        <v>268468.87205662316</v>
      </c>
      <c r="R215" s="5">
        <f t="shared" si="103"/>
        <v>153915240.93278912</v>
      </c>
      <c r="S215" s="5">
        <f t="shared" si="91"/>
        <v>4049405.9127878714</v>
      </c>
      <c r="T215" s="5">
        <f t="shared" si="104"/>
        <v>7756608774.7443504</v>
      </c>
      <c r="U215" s="5">
        <f>S215/((1+'How much will I make'!$C$5/12)^(Calculations!$B$1*12-Calculations!$A215))</f>
        <v>1031057.3645933926</v>
      </c>
      <c r="V215" s="5">
        <f t="shared" si="105"/>
        <v>1050579188.0711026</v>
      </c>
      <c r="W215" s="5">
        <f t="shared" si="92"/>
        <v>15466775.925538739</v>
      </c>
      <c r="X215" s="5">
        <f t="shared" si="106"/>
        <v>57065989661.82756</v>
      </c>
      <c r="Y215" s="5">
        <f>W215/((1+'How much will I make'!$C$5/12)^(Calculations!$B$1*12-Calculations!$A215))</f>
        <v>3938141.4380272566</v>
      </c>
      <c r="Z215" s="5">
        <f t="shared" si="107"/>
        <v>7444068537.6637554</v>
      </c>
      <c r="AA215" s="5">
        <f t="shared" si="93"/>
        <v>58755317.733890064</v>
      </c>
      <c r="AB215" s="5">
        <f t="shared" si="108"/>
        <v>428785916313.36292</v>
      </c>
      <c r="AC215" s="5">
        <f>AA215/((1+'How much will I make'!$C$5/12)^(Calculations!$B$1*12-Calculations!$A215))</f>
        <v>14960244.629278194</v>
      </c>
      <c r="AD215" s="5">
        <f t="shared" si="109"/>
        <v>54284491229.334839</v>
      </c>
      <c r="AE215" s="5">
        <f t="shared" si="94"/>
        <v>221999782.29578495</v>
      </c>
      <c r="AF215" s="5">
        <f t="shared" si="110"/>
        <v>3269838700146.9521</v>
      </c>
      <c r="AG215" s="5">
        <f>AE215/((1+'How much will I make'!$C$5/12)^(Calculations!$B$1*12-Calculations!$A215))</f>
        <v>56525454.697282553</v>
      </c>
      <c r="AH215" s="5">
        <f t="shared" si="111"/>
        <v>404294870994.76746</v>
      </c>
    </row>
    <row r="216" spans="1:34" x14ac:dyDescent="0.25">
      <c r="A216">
        <f t="shared" si="95"/>
        <v>212</v>
      </c>
      <c r="B216">
        <f t="shared" si="113"/>
        <v>4584.0366356020677</v>
      </c>
      <c r="C216" s="5">
        <f t="shared" si="87"/>
        <v>17928.78102708593</v>
      </c>
      <c r="D216" s="5">
        <f t="shared" si="96"/>
        <v>3863147.0430668425</v>
      </c>
      <c r="E216" s="5">
        <f>$C216/((1+'How much will I make'!$C$5/12)^(Calculations!$B$1*12-Calculations!$A216))</f>
        <v>4584.0366356020677</v>
      </c>
      <c r="F216" s="5">
        <f t="shared" si="97"/>
        <v>656841.08562931442</v>
      </c>
      <c r="G216" s="5">
        <f t="shared" si="88"/>
        <v>69726.977508996817</v>
      </c>
      <c r="H216" s="5">
        <f t="shared" si="98"/>
        <v>24044784.153296959</v>
      </c>
      <c r="I216" s="5">
        <f>G216/((1+'How much will I make'!$C$5/12)^(Calculations!$B$1*12-Calculations!$A216))</f>
        <v>17827.816565340378</v>
      </c>
      <c r="J216" s="5">
        <f t="shared" si="99"/>
        <v>3834398.9630311471</v>
      </c>
      <c r="K216" s="5">
        <f t="shared" si="89"/>
        <v>269661.24711596302</v>
      </c>
      <c r="L216" s="5">
        <f t="shared" si="100"/>
        <v>157882892.24041682</v>
      </c>
      <c r="M216" s="5">
        <f>K216/((1+'How much will I make'!$C$5/12)^(Calculations!$B$1*12-Calculations!$A216))</f>
        <v>68947.076441740312</v>
      </c>
      <c r="N216" s="5">
        <f t="shared" si="101"/>
        <v>23677301.29703071</v>
      </c>
      <c r="O216" s="5">
        <f t="shared" si="90"/>
        <v>1037107.6495135883</v>
      </c>
      <c r="P216" s="5">
        <f t="shared" si="102"/>
        <v>1086161394.3504672</v>
      </c>
      <c r="Q216" s="5">
        <f>O216/((1+'How much will I make'!$C$5/12)^(Calculations!$B$1*12-Calculations!$A216))</f>
        <v>265168.02526904171</v>
      </c>
      <c r="R216" s="5">
        <f t="shared" si="103"/>
        <v>154180408.95805815</v>
      </c>
      <c r="S216" s="5">
        <f t="shared" si="91"/>
        <v>3966764.9757922003</v>
      </c>
      <c r="T216" s="5">
        <f t="shared" si="104"/>
        <v>7760575539.7201424</v>
      </c>
      <c r="U216" s="5">
        <f>S216/((1+'How much will I make'!$C$5/12)^(Calculations!$B$1*12-Calculations!$A216))</f>
        <v>1014223.774967378</v>
      </c>
      <c r="V216" s="5">
        <f t="shared" si="105"/>
        <v>1051593411.8460701</v>
      </c>
      <c r="W216" s="5">
        <f t="shared" si="92"/>
        <v>15089537.48833048</v>
      </c>
      <c r="X216" s="5">
        <f t="shared" si="106"/>
        <v>57081079199.315887</v>
      </c>
      <c r="Y216" s="5">
        <f>W216/((1+'How much will I make'!$C$5/12)^(Calculations!$B$1*12-Calculations!$A216))</f>
        <v>3858097.9128641016</v>
      </c>
      <c r="Z216" s="5">
        <f t="shared" si="107"/>
        <v>7447926635.5766191</v>
      </c>
      <c r="AA216" s="5">
        <f t="shared" si="93"/>
        <v>57090187.271796018</v>
      </c>
      <c r="AB216" s="5">
        <f t="shared" si="108"/>
        <v>428843006500.6347</v>
      </c>
      <c r="AC216" s="5">
        <f>AA216/((1+'How much will I make'!$C$5/12)^(Calculations!$B$1*12-Calculations!$A216))</f>
        <v>14596837.877149979</v>
      </c>
      <c r="AD216" s="5">
        <f t="shared" si="109"/>
        <v>54299088067.21199</v>
      </c>
      <c r="AE216" s="5">
        <f t="shared" si="94"/>
        <v>214838498.9959209</v>
      </c>
      <c r="AF216" s="5">
        <f t="shared" si="110"/>
        <v>3270053538645.9482</v>
      </c>
      <c r="AG216" s="5">
        <f>AE216/((1+'How much will I make'!$C$5/12)^(Calculations!$B$1*12-Calculations!$A216))</f>
        <v>54929978.153407633</v>
      </c>
      <c r="AH216" s="5">
        <f t="shared" si="111"/>
        <v>404349800972.92084</v>
      </c>
    </row>
    <row r="217" spans="1:34" x14ac:dyDescent="0.25">
      <c r="A217">
        <f t="shared" si="95"/>
        <v>213</v>
      </c>
      <c r="B217">
        <f t="shared" si="113"/>
        <v>4584.0366356020677</v>
      </c>
      <c r="C217" s="5">
        <f t="shared" si="87"/>
        <v>17854.387744815864</v>
      </c>
      <c r="D217" s="5">
        <f t="shared" si="96"/>
        <v>3881001.4308116585</v>
      </c>
      <c r="E217" s="5">
        <f>$C217/((1+'How much will I make'!$C$5/12)^(Calculations!$B$1*12-Calculations!$A217))</f>
        <v>4584.0366356020677</v>
      </c>
      <c r="F217" s="5">
        <f t="shared" si="97"/>
        <v>661425.12226491654</v>
      </c>
      <c r="G217" s="5">
        <f t="shared" si="88"/>
        <v>69150.721496525759</v>
      </c>
      <c r="H217" s="5">
        <f t="shared" si="98"/>
        <v>24113934.874793485</v>
      </c>
      <c r="I217" s="5">
        <f>G217/((1+'How much will I make'!$C$5/12)^(Calculations!$B$1*12-Calculations!$A217))</f>
        <v>17754.147901847231</v>
      </c>
      <c r="J217" s="5">
        <f t="shared" si="99"/>
        <v>3852153.1109329942</v>
      </c>
      <c r="K217" s="5">
        <f t="shared" si="89"/>
        <v>266332.09591700044</v>
      </c>
      <c r="L217" s="5">
        <f t="shared" si="100"/>
        <v>158149224.33633381</v>
      </c>
      <c r="M217" s="5">
        <f>K217/((1+'How much will I make'!$C$5/12)^(Calculations!$B$1*12-Calculations!$A217))</f>
        <v>68379.610792014035</v>
      </c>
      <c r="N217" s="5">
        <f t="shared" si="101"/>
        <v>23745680.907822724</v>
      </c>
      <c r="O217" s="5">
        <f t="shared" si="90"/>
        <v>1020105.8847674639</v>
      </c>
      <c r="P217" s="5">
        <f t="shared" si="102"/>
        <v>1087181500.2352347</v>
      </c>
      <c r="Q217" s="5">
        <f>O217/((1+'How much will I make'!$C$5/12)^(Calculations!$B$1*12-Calculations!$A217))</f>
        <v>261907.7626632748</v>
      </c>
      <c r="R217" s="5">
        <f t="shared" si="103"/>
        <v>154442316.72072142</v>
      </c>
      <c r="S217" s="5">
        <f t="shared" si="91"/>
        <v>3885810.588531136</v>
      </c>
      <c r="T217" s="5">
        <f t="shared" si="104"/>
        <v>7764461350.3086739</v>
      </c>
      <c r="U217" s="5">
        <f>S217/((1+'How much will I make'!$C$5/12)^(Calculations!$B$1*12-Calculations!$A217))</f>
        <v>997665.01945770672</v>
      </c>
      <c r="V217" s="5">
        <f t="shared" si="105"/>
        <v>1052591076.8655277</v>
      </c>
      <c r="W217" s="5">
        <f t="shared" si="92"/>
        <v>14721499.988615105</v>
      </c>
      <c r="X217" s="5">
        <f t="shared" si="106"/>
        <v>57095800699.304504</v>
      </c>
      <c r="Y217" s="5">
        <f>W217/((1+'How much will I make'!$C$5/12)^(Calculations!$B$1*12-Calculations!$A217))</f>
        <v>3779681.2886188966</v>
      </c>
      <c r="Z217" s="5">
        <f t="shared" si="107"/>
        <v>7451706316.8652382</v>
      </c>
      <c r="AA217" s="5">
        <f t="shared" si="93"/>
        <v>55472246.741826102</v>
      </c>
      <c r="AB217" s="5">
        <f t="shared" si="108"/>
        <v>428898478747.37653</v>
      </c>
      <c r="AC217" s="5">
        <f>AA217/((1+'How much will I make'!$C$5/12)^(Calculations!$B$1*12-Calculations!$A217))</f>
        <v>14242258.819405448</v>
      </c>
      <c r="AD217" s="5">
        <f t="shared" si="109"/>
        <v>54313330326.031395</v>
      </c>
      <c r="AE217" s="5">
        <f t="shared" si="94"/>
        <v>207908224.83476213</v>
      </c>
      <c r="AF217" s="5">
        <f t="shared" si="110"/>
        <v>3270261446870.7832</v>
      </c>
      <c r="AG217" s="5">
        <f>AE217/((1+'How much will I make'!$C$5/12)^(Calculations!$B$1*12-Calculations!$A217))</f>
        <v>53379535.221658215</v>
      </c>
      <c r="AH217" s="5">
        <f t="shared" si="111"/>
        <v>404403180508.14252</v>
      </c>
    </row>
    <row r="218" spans="1:34" x14ac:dyDescent="0.25">
      <c r="A218">
        <f t="shared" si="95"/>
        <v>214</v>
      </c>
      <c r="B218">
        <f t="shared" si="113"/>
        <v>4584.0366356020677</v>
      </c>
      <c r="C218" s="5">
        <f t="shared" si="87"/>
        <v>17780.303148364343</v>
      </c>
      <c r="D218" s="5">
        <f t="shared" si="96"/>
        <v>3898781.7339600227</v>
      </c>
      <c r="E218" s="5">
        <f>$C218/((1+'How much will I make'!$C$5/12)^(Calculations!$B$1*12-Calculations!$A218))</f>
        <v>4584.0366356020677</v>
      </c>
      <c r="F218" s="5">
        <f t="shared" si="97"/>
        <v>666009.15890051867</v>
      </c>
      <c r="G218" s="5">
        <f t="shared" si="88"/>
        <v>68579.227930438792</v>
      </c>
      <c r="H218" s="5">
        <f t="shared" si="98"/>
        <v>24182514.102723923</v>
      </c>
      <c r="I218" s="5">
        <f>G218/((1+'How much will I make'!$C$5/12)^(Calculations!$B$1*12-Calculations!$A218))</f>
        <v>17680.783654318948</v>
      </c>
      <c r="J218" s="5">
        <f t="shared" si="99"/>
        <v>3869833.8945873133</v>
      </c>
      <c r="K218" s="5">
        <f t="shared" si="89"/>
        <v>263044.04535012395</v>
      </c>
      <c r="L218" s="5">
        <f t="shared" si="100"/>
        <v>158412268.38168395</v>
      </c>
      <c r="M218" s="5">
        <f>K218/((1+'How much will I make'!$C$5/12)^(Calculations!$B$1*12-Calculations!$A218))</f>
        <v>67816.815641462497</v>
      </c>
      <c r="N218" s="5">
        <f t="shared" si="101"/>
        <v>23813497.723464187</v>
      </c>
      <c r="O218" s="5">
        <f t="shared" si="90"/>
        <v>1003382.8374761943</v>
      </c>
      <c r="P218" s="5">
        <f t="shared" si="102"/>
        <v>1088184883.072711</v>
      </c>
      <c r="Q218" s="5">
        <f>O218/((1+'How much will I make'!$C$5/12)^(Calculations!$B$1*12-Calculations!$A218))</f>
        <v>258687.58525348056</v>
      </c>
      <c r="R218" s="5">
        <f t="shared" si="103"/>
        <v>154701004.3059749</v>
      </c>
      <c r="S218" s="5">
        <f t="shared" si="91"/>
        <v>3806508.3316223379</v>
      </c>
      <c r="T218" s="5">
        <f t="shared" si="104"/>
        <v>7768267858.640296</v>
      </c>
      <c r="U218" s="5">
        <f>S218/((1+'How much will I make'!$C$5/12)^(Calculations!$B$1*12-Calculations!$A218))</f>
        <v>981376.61097676493</v>
      </c>
      <c r="V218" s="5">
        <f t="shared" si="105"/>
        <v>1053572453.4765046</v>
      </c>
      <c r="W218" s="5">
        <f t="shared" si="92"/>
        <v>14362439.013283027</v>
      </c>
      <c r="X218" s="5">
        <f t="shared" si="106"/>
        <v>57110163138.317787</v>
      </c>
      <c r="Y218" s="5">
        <f>W218/((1+'How much will I make'!$C$5/12)^(Calculations!$B$1*12-Calculations!$A218))</f>
        <v>3702858.4981998135</v>
      </c>
      <c r="Z218" s="5">
        <f t="shared" si="107"/>
        <v>7455409175.3634377</v>
      </c>
      <c r="AA218" s="5">
        <f t="shared" si="93"/>
        <v>53900158.77748286</v>
      </c>
      <c r="AB218" s="5">
        <f t="shared" si="108"/>
        <v>428952378906.15399</v>
      </c>
      <c r="AC218" s="5">
        <f>AA218/((1+'How much will I make'!$C$5/12)^(Calculations!$B$1*12-Calculations!$A218))</f>
        <v>13896293.018124348</v>
      </c>
      <c r="AD218" s="5">
        <f t="shared" si="109"/>
        <v>54327226619.049522</v>
      </c>
      <c r="AE218" s="5">
        <f t="shared" si="94"/>
        <v>201201507.90460846</v>
      </c>
      <c r="AF218" s="5">
        <f t="shared" si="110"/>
        <v>3270462648378.688</v>
      </c>
      <c r="AG218" s="5">
        <f>AE218/((1+'How much will I make'!$C$5/12)^(Calculations!$B$1*12-Calculations!$A218))</f>
        <v>51872854.792014636</v>
      </c>
      <c r="AH218" s="5">
        <f t="shared" si="111"/>
        <v>404455053362.93451</v>
      </c>
    </row>
    <row r="219" spans="1:34" x14ac:dyDescent="0.25">
      <c r="A219">
        <f t="shared" si="95"/>
        <v>215</v>
      </c>
      <c r="B219">
        <f t="shared" si="113"/>
        <v>4584.0366356020677</v>
      </c>
      <c r="C219" s="5">
        <f t="shared" si="87"/>
        <v>17706.525956877351</v>
      </c>
      <c r="D219" s="5">
        <f t="shared" si="96"/>
        <v>3916488.2599169002</v>
      </c>
      <c r="E219" s="5">
        <f>$C219/((1+'How much will I make'!$C$5/12)^(Calculations!$B$1*12-Calculations!$A219))</f>
        <v>4584.0366356020677</v>
      </c>
      <c r="F219" s="5">
        <f t="shared" si="97"/>
        <v>670593.19553612079</v>
      </c>
      <c r="G219" s="5">
        <f t="shared" si="88"/>
        <v>68012.457451674825</v>
      </c>
      <c r="H219" s="5">
        <f t="shared" si="98"/>
        <v>24250526.560175598</v>
      </c>
      <c r="I219" s="5">
        <f>G219/((1+'How much will I make'!$C$5/12)^(Calculations!$B$1*12-Calculations!$A219))</f>
        <v>17607.722564838288</v>
      </c>
      <c r="J219" s="5">
        <f t="shared" si="99"/>
        <v>3887441.6171521517</v>
      </c>
      <c r="K219" s="5">
        <f t="shared" si="89"/>
        <v>259796.58800012237</v>
      </c>
      <c r="L219" s="5">
        <f t="shared" si="100"/>
        <v>158672064.96968406</v>
      </c>
      <c r="M219" s="5">
        <f>K219/((1+'How much will I make'!$C$5/12)^(Calculations!$B$1*12-Calculations!$A219))</f>
        <v>67258.65254976321</v>
      </c>
      <c r="N219" s="5">
        <f t="shared" si="101"/>
        <v>23880756.37601395</v>
      </c>
      <c r="O219" s="5">
        <f t="shared" si="90"/>
        <v>986933.93850117468</v>
      </c>
      <c r="P219" s="5">
        <f t="shared" si="102"/>
        <v>1089171817.0112121</v>
      </c>
      <c r="Q219" s="5">
        <f>O219/((1+'How much will I make'!$C$5/12)^(Calculations!$B$1*12-Calculations!$A219))</f>
        <v>255507.0001888886</v>
      </c>
      <c r="R219" s="5">
        <f t="shared" si="103"/>
        <v>154956511.30616379</v>
      </c>
      <c r="S219" s="5">
        <f t="shared" si="91"/>
        <v>3728824.4881198416</v>
      </c>
      <c r="T219" s="5">
        <f t="shared" si="104"/>
        <v>7771996683.1284161</v>
      </c>
      <c r="U219" s="5">
        <f>S219/((1+'How much will I make'!$C$5/12)^(Calculations!$B$1*12-Calculations!$A219))</f>
        <v>965354.13569551171</v>
      </c>
      <c r="V219" s="5">
        <f t="shared" si="105"/>
        <v>1054537807.6122</v>
      </c>
      <c r="W219" s="5">
        <f t="shared" si="92"/>
        <v>14012135.622715149</v>
      </c>
      <c r="X219" s="5">
        <f t="shared" si="106"/>
        <v>57124175273.940506</v>
      </c>
      <c r="Y219" s="5">
        <f>W219/((1+'How much will I make'!$C$5/12)^(Calculations!$B$1*12-Calculations!$A219))</f>
        <v>3627597.1466103871</v>
      </c>
      <c r="Z219" s="5">
        <f t="shared" si="107"/>
        <v>7459036772.5100479</v>
      </c>
      <c r="AA219" s="5">
        <f t="shared" si="93"/>
        <v>52372623.913343668</v>
      </c>
      <c r="AB219" s="5">
        <f t="shared" si="108"/>
        <v>429004751530.06732</v>
      </c>
      <c r="AC219" s="5">
        <f>AA219/((1+'How much will I make'!$C$5/12)^(Calculations!$B$1*12-Calculations!$A219))</f>
        <v>13558731.244404729</v>
      </c>
      <c r="AD219" s="5">
        <f t="shared" si="109"/>
        <v>54340785350.29393</v>
      </c>
      <c r="AE219" s="5">
        <f t="shared" si="94"/>
        <v>194711136.68187919</v>
      </c>
      <c r="AF219" s="5">
        <f t="shared" si="110"/>
        <v>3270657359515.3696</v>
      </c>
      <c r="AG219" s="5">
        <f>AE219/((1+'How much will I make'!$C$5/12)^(Calculations!$B$1*12-Calculations!$A219))</f>
        <v>50408701.632562622</v>
      </c>
      <c r="AH219" s="5">
        <f t="shared" si="111"/>
        <v>404505462064.56708</v>
      </c>
    </row>
    <row r="220" spans="1:34" x14ac:dyDescent="0.25">
      <c r="A220">
        <f t="shared" si="95"/>
        <v>216</v>
      </c>
      <c r="B220">
        <f t="shared" si="113"/>
        <v>4584.0366356020677</v>
      </c>
      <c r="C220" s="5">
        <f t="shared" si="87"/>
        <v>17633.054894815625</v>
      </c>
      <c r="D220" s="5">
        <f t="shared" si="96"/>
        <v>3934121.3148117159</v>
      </c>
      <c r="E220" s="5">
        <f>$C220/((1+'How much will I make'!$C$5/12)^(Calculations!$B$1*12-Calculations!$A220))</f>
        <v>4584.0366356020677</v>
      </c>
      <c r="F220" s="5">
        <f t="shared" si="97"/>
        <v>675177.23217172292</v>
      </c>
      <c r="G220" s="5">
        <f t="shared" si="88"/>
        <v>67450.371026454377</v>
      </c>
      <c r="H220" s="5">
        <f t="shared" si="98"/>
        <v>24317976.93120205</v>
      </c>
      <c r="I220" s="5">
        <f>G220/((1+'How much will I make'!$C$5/12)^(Calculations!$B$1*12-Calculations!$A220))</f>
        <v>17534.963380686062</v>
      </c>
      <c r="J220" s="5">
        <f t="shared" si="99"/>
        <v>3904976.5805328377</v>
      </c>
      <c r="K220" s="5">
        <f t="shared" si="89"/>
        <v>256589.22271617028</v>
      </c>
      <c r="L220" s="5">
        <f t="shared" si="100"/>
        <v>158928654.19240025</v>
      </c>
      <c r="M220" s="5">
        <f>K220/((1+'How much will I make'!$C$5/12)^(Calculations!$B$1*12-Calculations!$A220))</f>
        <v>66705.083392975037</v>
      </c>
      <c r="N220" s="5">
        <f t="shared" si="101"/>
        <v>23947461.459406924</v>
      </c>
      <c r="O220" s="5">
        <f t="shared" si="90"/>
        <v>970754.69360771286</v>
      </c>
      <c r="P220" s="5">
        <f t="shared" si="102"/>
        <v>1090142571.7048199</v>
      </c>
      <c r="Q220" s="5">
        <f>O220/((1+'How much will I make'!$C$5/12)^(Calculations!$B$1*12-Calculations!$A220))</f>
        <v>252365.52067836947</v>
      </c>
      <c r="R220" s="5">
        <f t="shared" si="103"/>
        <v>155208876.82684216</v>
      </c>
      <c r="S220" s="5">
        <f t="shared" si="91"/>
        <v>3652726.0291786199</v>
      </c>
      <c r="T220" s="5">
        <f t="shared" si="104"/>
        <v>7775649409.1575947</v>
      </c>
      <c r="U220" s="5">
        <f>S220/((1+'How much will I make'!$C$5/12)^(Calculations!$B$1*12-Calculations!$A220))</f>
        <v>949593.25184742152</v>
      </c>
      <c r="V220" s="5">
        <f t="shared" si="105"/>
        <v>1055487400.8640474</v>
      </c>
      <c r="W220" s="5">
        <f t="shared" si="92"/>
        <v>13670376.217283078</v>
      </c>
      <c r="X220" s="5">
        <f t="shared" si="106"/>
        <v>57137845650.157791</v>
      </c>
      <c r="Y220" s="5">
        <f>W220/((1+'How much will I make'!$C$5/12)^(Calculations!$B$1*12-Calculations!$A220))</f>
        <v>3553865.4972890383</v>
      </c>
      <c r="Z220" s="5">
        <f t="shared" si="107"/>
        <v>7462590638.0073366</v>
      </c>
      <c r="AA220" s="5">
        <f t="shared" si="93"/>
        <v>50888379.510941222</v>
      </c>
      <c r="AB220" s="5">
        <f t="shared" si="108"/>
        <v>429055639909.57825</v>
      </c>
      <c r="AC220" s="5">
        <f>AA220/((1+'How much will I make'!$C$5/12)^(Calculations!$B$1*12-Calculations!$A220))</f>
        <v>13229369.351828096</v>
      </c>
      <c r="AD220" s="5">
        <f t="shared" si="109"/>
        <v>54354014719.64576</v>
      </c>
      <c r="AE220" s="5">
        <f t="shared" si="94"/>
        <v>188430132.27278629</v>
      </c>
      <c r="AF220" s="5">
        <f t="shared" si="110"/>
        <v>3270845789647.6426</v>
      </c>
      <c r="AG220" s="5">
        <f>AE220/((1+'How much will I make'!$C$5/12)^(Calculations!$B$1*12-Calculations!$A220))</f>
        <v>48985875.376804791</v>
      </c>
      <c r="AH220" s="5">
        <f t="shared" si="111"/>
        <v>404554447939.94391</v>
      </c>
    </row>
    <row r="221" spans="1:34" x14ac:dyDescent="0.25">
      <c r="A221">
        <f t="shared" si="95"/>
        <v>217</v>
      </c>
      <c r="B221">
        <f>B220*(1+'How much will I make'!$C$4)</f>
        <v>4813.2384673821716</v>
      </c>
      <c r="C221" s="5">
        <f t="shared" si="87"/>
        <v>18437.883126529203</v>
      </c>
      <c r="D221" s="5">
        <f t="shared" si="96"/>
        <v>3952559.1979382453</v>
      </c>
      <c r="E221" s="5">
        <f>$C221/((1+'How much will I make'!$C$5/12)^(Calculations!$B$1*12-Calculations!$A221))</f>
        <v>4813.2384673821716</v>
      </c>
      <c r="F221" s="5">
        <f t="shared" si="97"/>
        <v>679990.47063910507</v>
      </c>
      <c r="G221" s="5">
        <f t="shared" si="88"/>
        <v>70237.576440770688</v>
      </c>
      <c r="H221" s="5">
        <f t="shared" si="98"/>
        <v>24388214.50764282</v>
      </c>
      <c r="I221" s="5">
        <f>G221/((1+'How much will I make'!$C$5/12)^(Calculations!$B$1*12-Calculations!$A221))</f>
        <v>18335.630097035577</v>
      </c>
      <c r="J221" s="5">
        <f t="shared" si="99"/>
        <v>3923312.2106298734</v>
      </c>
      <c r="K221" s="5">
        <f t="shared" si="89"/>
        <v>266092.52726121363</v>
      </c>
      <c r="L221" s="5">
        <f t="shared" si="100"/>
        <v>159194746.71966147</v>
      </c>
      <c r="M221" s="5">
        <f>K221/((1+'How much will I make'!$C$5/12)^(Calculations!$B$1*12-Calculations!$A221))</f>
        <v>69463.873878980798</v>
      </c>
      <c r="N221" s="5">
        <f t="shared" si="101"/>
        <v>24016925.333285905</v>
      </c>
      <c r="O221" s="5">
        <f t="shared" si="90"/>
        <v>1002582.7163489492</v>
      </c>
      <c r="P221" s="5">
        <f t="shared" si="102"/>
        <v>1091145154.4211688</v>
      </c>
      <c r="Q221" s="5">
        <f>O221/((1+'How much will I make'!$C$5/12)^(Calculations!$B$1*12-Calculations!$A221))</f>
        <v>261725.79921172699</v>
      </c>
      <c r="R221" s="5">
        <f t="shared" si="103"/>
        <v>155470602.6260539</v>
      </c>
      <c r="S221" s="5">
        <f t="shared" si="91"/>
        <v>3757089.6300122957</v>
      </c>
      <c r="T221" s="5">
        <f t="shared" si="104"/>
        <v>7779406498.7876072</v>
      </c>
      <c r="U221" s="5">
        <f>S221/((1+'How much will I make'!$C$5/12)^(Calculations!$B$1*12-Calculations!$A221))</f>
        <v>980794.17297955125</v>
      </c>
      <c r="V221" s="5">
        <f t="shared" si="105"/>
        <v>1056468195.037027</v>
      </c>
      <c r="W221" s="5">
        <f t="shared" si="92"/>
        <v>14003800.027460715</v>
      </c>
      <c r="X221" s="5">
        <f t="shared" si="106"/>
        <v>57151849450.185249</v>
      </c>
      <c r="Y221" s="5">
        <f>W221/((1+'How much will I make'!$C$5/12)^(Calculations!$B$1*12-Calculations!$A221))</f>
        <v>3655714.0816625659</v>
      </c>
      <c r="Z221" s="5">
        <f t="shared" si="107"/>
        <v>7466246352.0889988</v>
      </c>
      <c r="AA221" s="5">
        <f t="shared" si="93"/>
        <v>51918508.650838837</v>
      </c>
      <c r="AB221" s="5">
        <f t="shared" si="108"/>
        <v>429107558418.22906</v>
      </c>
      <c r="AC221" s="5">
        <f>AA221/((1+'How much will I make'!$C$5/12)^(Calculations!$B$1*12-Calculations!$A221))</f>
        <v>13553408.560648181</v>
      </c>
      <c r="AD221" s="5">
        <f t="shared" si="109"/>
        <v>54367568128.206406</v>
      </c>
      <c r="AE221" s="5">
        <f t="shared" si="94"/>
        <v>191469327.9546054</v>
      </c>
      <c r="AF221" s="5">
        <f t="shared" si="110"/>
        <v>3271037258975.5972</v>
      </c>
      <c r="AG221" s="5">
        <f>AE221/((1+'How much will I make'!$C$5/12)^(Calculations!$B$1*12-Calculations!$A221))</f>
        <v>49983370.016534075</v>
      </c>
      <c r="AH221" s="5">
        <f t="shared" si="111"/>
        <v>404604431309.96045</v>
      </c>
    </row>
    <row r="222" spans="1:34" x14ac:dyDescent="0.25">
      <c r="A222">
        <f t="shared" si="95"/>
        <v>218</v>
      </c>
      <c r="B222">
        <f>B221</f>
        <v>4813.2384673821716</v>
      </c>
      <c r="C222" s="5">
        <f t="shared" si="87"/>
        <v>18361.377387414974</v>
      </c>
      <c r="D222" s="5">
        <f t="shared" si="96"/>
        <v>3970920.5753256604</v>
      </c>
      <c r="E222" s="5">
        <f>$C222/((1+'How much will I make'!$C$5/12)^(Calculations!$B$1*12-Calculations!$A222))</f>
        <v>4813.2384673821716</v>
      </c>
      <c r="F222" s="5">
        <f t="shared" si="97"/>
        <v>684803.70910648722</v>
      </c>
      <c r="G222" s="5">
        <f t="shared" si="88"/>
        <v>69657.100602417209</v>
      </c>
      <c r="H222" s="5">
        <f t="shared" si="98"/>
        <v>24457871.608245239</v>
      </c>
      <c r="I222" s="5">
        <f>G222/((1+'How much will I make'!$C$5/12)^(Calculations!$B$1*12-Calculations!$A222))</f>
        <v>18259.8630305189</v>
      </c>
      <c r="J222" s="5">
        <f t="shared" si="99"/>
        <v>3941572.0736603923</v>
      </c>
      <c r="K222" s="5">
        <f t="shared" si="89"/>
        <v>262807.4343320629</v>
      </c>
      <c r="L222" s="5">
        <f t="shared" si="100"/>
        <v>159457554.15399355</v>
      </c>
      <c r="M222" s="5">
        <f>K222/((1+'How much will I make'!$C$5/12)^(Calculations!$B$1*12-Calculations!$A222))</f>
        <v>68892.154752404836</v>
      </c>
      <c r="N222" s="5">
        <f t="shared" si="101"/>
        <v>24085817.488038309</v>
      </c>
      <c r="O222" s="5">
        <f t="shared" si="90"/>
        <v>986146.93411372078</v>
      </c>
      <c r="P222" s="5">
        <f t="shared" si="102"/>
        <v>1092131301.3552825</v>
      </c>
      <c r="Q222" s="5">
        <f>O222/((1+'How much will I make'!$C$5/12)^(Calculations!$B$1*12-Calculations!$A222))</f>
        <v>258507.85905748449</v>
      </c>
      <c r="R222" s="5">
        <f t="shared" si="103"/>
        <v>155729110.48511139</v>
      </c>
      <c r="S222" s="5">
        <f t="shared" si="91"/>
        <v>3680414.3314406173</v>
      </c>
      <c r="T222" s="5">
        <f t="shared" si="104"/>
        <v>7783086913.1190481</v>
      </c>
      <c r="U222" s="5">
        <f>S222/((1+'How much will I make'!$C$5/12)^(Calculations!$B$1*12-Calculations!$A222))</f>
        <v>964781.20689008955</v>
      </c>
      <c r="V222" s="5">
        <f t="shared" si="105"/>
        <v>1057432976.2439171</v>
      </c>
      <c r="W222" s="5">
        <f t="shared" si="92"/>
        <v>13662243.929229965</v>
      </c>
      <c r="X222" s="5">
        <f t="shared" si="106"/>
        <v>57165511694.114479</v>
      </c>
      <c r="Y222" s="5">
        <f>W222/((1+'How much will I make'!$C$5/12)^(Calculations!$B$1*12-Calculations!$A222))</f>
        <v>3581410.9499214571</v>
      </c>
      <c r="Z222" s="5">
        <f t="shared" si="107"/>
        <v>7469827763.0389204</v>
      </c>
      <c r="AA222" s="5">
        <f t="shared" si="93"/>
        <v>50447133.911746241</v>
      </c>
      <c r="AB222" s="5">
        <f t="shared" si="108"/>
        <v>429158005552.14081</v>
      </c>
      <c r="AC222" s="5">
        <f>AA222/((1+'How much will I make'!$C$5/12)^(Calculations!$B$1*12-Calculations!$A222))</f>
        <v>13224175.964033246</v>
      </c>
      <c r="AD222" s="5">
        <f t="shared" si="109"/>
        <v>54380792304.170441</v>
      </c>
      <c r="AE222" s="5">
        <f t="shared" si="94"/>
        <v>185292898.02058586</v>
      </c>
      <c r="AF222" s="5">
        <f t="shared" si="110"/>
        <v>3271222551873.6177</v>
      </c>
      <c r="AG222" s="5">
        <f>AE222/((1+'How much will I make'!$C$5/12)^(Calculations!$B$1*12-Calculations!$A222))</f>
        <v>48572549.088648029</v>
      </c>
      <c r="AH222" s="5">
        <f t="shared" si="111"/>
        <v>404653003859.04907</v>
      </c>
    </row>
    <row r="223" spans="1:34" x14ac:dyDescent="0.25">
      <c r="A223">
        <f t="shared" si="95"/>
        <v>219</v>
      </c>
      <c r="B223">
        <f>B222</f>
        <v>4813.2384673821716</v>
      </c>
      <c r="C223" s="5">
        <f t="shared" si="87"/>
        <v>18285.189099500389</v>
      </c>
      <c r="D223" s="5">
        <f t="shared" si="96"/>
        <v>3989205.7644251608</v>
      </c>
      <c r="E223" s="5">
        <f>$C223/((1+'How much will I make'!$C$5/12)^(Calculations!$B$1*12-Calculations!$A223))</f>
        <v>4813.2384673821716</v>
      </c>
      <c r="F223" s="5">
        <f t="shared" si="97"/>
        <v>689616.94757386937</v>
      </c>
      <c r="G223" s="5">
        <f t="shared" si="88"/>
        <v>69081.422085041864</v>
      </c>
      <c r="H223" s="5">
        <f t="shared" si="98"/>
        <v>24526953.030330282</v>
      </c>
      <c r="I223" s="5">
        <f>G223/((1+'How much will I make'!$C$5/12)^(Calculations!$B$1*12-Calculations!$A223))</f>
        <v>18184.409051053946</v>
      </c>
      <c r="J223" s="5">
        <f t="shared" si="99"/>
        <v>3959756.4827114465</v>
      </c>
      <c r="K223" s="5">
        <f t="shared" si="89"/>
        <v>259562.89810574116</v>
      </c>
      <c r="L223" s="5">
        <f t="shared" si="100"/>
        <v>159717117.05209929</v>
      </c>
      <c r="M223" s="5">
        <f>K223/((1+'How much will I make'!$C$5/12)^(Calculations!$B$1*12-Calculations!$A223))</f>
        <v>68325.141133043493</v>
      </c>
      <c r="N223" s="5">
        <f t="shared" si="101"/>
        <v>24154142.629171353</v>
      </c>
      <c r="O223" s="5">
        <f t="shared" si="90"/>
        <v>969980.5909315286</v>
      </c>
      <c r="P223" s="5">
        <f t="shared" si="102"/>
        <v>1093101281.946214</v>
      </c>
      <c r="Q223" s="5">
        <f>O223/((1+'How much will I make'!$C$5/12)^(Calculations!$B$1*12-Calculations!$A223))</f>
        <v>255329.48374120393</v>
      </c>
      <c r="R223" s="5">
        <f t="shared" si="103"/>
        <v>155984439.96885258</v>
      </c>
      <c r="S223" s="5">
        <f t="shared" si="91"/>
        <v>3605303.8348806053</v>
      </c>
      <c r="T223" s="5">
        <f t="shared" si="104"/>
        <v>7786692216.9539289</v>
      </c>
      <c r="U223" s="5">
        <f>S223/((1+'How much will I make'!$C$5/12)^(Calculations!$B$1*12-Calculations!$A223))</f>
        <v>949029.6769816801</v>
      </c>
      <c r="V223" s="5">
        <f t="shared" si="105"/>
        <v>1058382005.9208988</v>
      </c>
      <c r="W223" s="5">
        <f t="shared" si="92"/>
        <v>13329018.46754143</v>
      </c>
      <c r="X223" s="5">
        <f t="shared" si="106"/>
        <v>57178840712.582024</v>
      </c>
      <c r="Y223" s="5">
        <f>W223/((1+'How much will I make'!$C$5/12)^(Calculations!$B$1*12-Calculations!$A223))</f>
        <v>3508618.0444352487</v>
      </c>
      <c r="Z223" s="5">
        <f t="shared" si="107"/>
        <v>7473336381.0833559</v>
      </c>
      <c r="AA223" s="5">
        <f t="shared" si="93"/>
        <v>49017458.05189918</v>
      </c>
      <c r="AB223" s="5">
        <f t="shared" si="108"/>
        <v>429207023010.19269</v>
      </c>
      <c r="AC223" s="5">
        <f>AA223/((1+'How much will I make'!$C$5/12)^(Calculations!$B$1*12-Calculations!$A223))</f>
        <v>12902940.92037252</v>
      </c>
      <c r="AD223" s="5">
        <f t="shared" si="109"/>
        <v>54393695245.090813</v>
      </c>
      <c r="AE223" s="5">
        <f t="shared" si="94"/>
        <v>179315707.7618573</v>
      </c>
      <c r="AF223" s="5">
        <f t="shared" si="110"/>
        <v>3271401867581.3794</v>
      </c>
      <c r="AG223" s="5">
        <f>AE223/((1+'How much will I make'!$C$5/12)^(Calculations!$B$1*12-Calculations!$A223))</f>
        <v>47201549.719210394</v>
      </c>
      <c r="AH223" s="5">
        <f t="shared" si="111"/>
        <v>404700205408.76831</v>
      </c>
    </row>
    <row r="224" spans="1:34" x14ac:dyDescent="0.25">
      <c r="A224">
        <f t="shared" si="95"/>
        <v>220</v>
      </c>
      <c r="B224">
        <f>B223</f>
        <v>4813.2384673821716</v>
      </c>
      <c r="C224" s="5">
        <f t="shared" si="87"/>
        <v>18209.316945560549</v>
      </c>
      <c r="D224" s="5">
        <f t="shared" si="96"/>
        <v>4007415.0813707216</v>
      </c>
      <c r="E224" s="5">
        <f>$C224/((1+'How much will I make'!$C$5/12)^(Calculations!$B$1*12-Calculations!$A224))</f>
        <v>4813.2384673821716</v>
      </c>
      <c r="F224" s="5">
        <f t="shared" si="97"/>
        <v>694430.18604125152</v>
      </c>
      <c r="G224" s="5">
        <f t="shared" si="88"/>
        <v>68510.501241363832</v>
      </c>
      <c r="H224" s="5">
        <f t="shared" si="98"/>
        <v>24595463.531571645</v>
      </c>
      <c r="I224" s="5">
        <f>G224/((1+'How much will I make'!$C$5/12)^(Calculations!$B$1*12-Calculations!$A224))</f>
        <v>18109.266864892568</v>
      </c>
      <c r="J224" s="5">
        <f t="shared" si="99"/>
        <v>3977865.749576339</v>
      </c>
      <c r="K224" s="5">
        <f t="shared" si="89"/>
        <v>256358.41788221346</v>
      </c>
      <c r="L224" s="5">
        <f t="shared" si="100"/>
        <v>159973475.46998149</v>
      </c>
      <c r="M224" s="5">
        <f>K224/((1+'How much will I make'!$C$5/12)^(Calculations!$B$1*12-Calculations!$A224))</f>
        <v>67762.794292442311</v>
      </c>
      <c r="N224" s="5">
        <f t="shared" si="101"/>
        <v>24221905.423463795</v>
      </c>
      <c r="O224" s="5">
        <f t="shared" si="90"/>
        <v>954079.26976871677</v>
      </c>
      <c r="P224" s="5">
        <f t="shared" si="102"/>
        <v>1094055361.2159827</v>
      </c>
      <c r="Q224" s="5">
        <f>O224/((1+'How much will I make'!$C$5/12)^(Calculations!$B$1*12-Calculations!$A224))</f>
        <v>252190.1868099597</v>
      </c>
      <c r="R224" s="5">
        <f t="shared" si="103"/>
        <v>156236630.15566254</v>
      </c>
      <c r="S224" s="5">
        <f t="shared" si="91"/>
        <v>3531726.2055973276</v>
      </c>
      <c r="T224" s="5">
        <f t="shared" si="104"/>
        <v>7790223943.1595259</v>
      </c>
      <c r="U224" s="5">
        <f>S224/((1+'How much will I make'!$C$5/12)^(Calculations!$B$1*12-Calculations!$A224))</f>
        <v>933535.31490850984</v>
      </c>
      <c r="V224" s="5">
        <f t="shared" si="105"/>
        <v>1059315541.2358073</v>
      </c>
      <c r="W224" s="5">
        <f t="shared" si="92"/>
        <v>13003920.456137981</v>
      </c>
      <c r="X224" s="5">
        <f t="shared" si="106"/>
        <v>57191844633.038162</v>
      </c>
      <c r="Y224" s="5">
        <f>W224/((1+'How much will I make'!$C$5/12)^(Calculations!$B$1*12-Calculations!$A224))</f>
        <v>3437304.6695483541</v>
      </c>
      <c r="Z224" s="5">
        <f t="shared" si="107"/>
        <v>7476773685.7529039</v>
      </c>
      <c r="AA224" s="5">
        <f t="shared" si="93"/>
        <v>47628299.321683429</v>
      </c>
      <c r="AB224" s="5">
        <f t="shared" si="108"/>
        <v>429254651309.51434</v>
      </c>
      <c r="AC224" s="5">
        <f>AA224/((1+'How much will I make'!$C$5/12)^(Calculations!$B$1*12-Calculations!$A224))</f>
        <v>12589509.157124611</v>
      </c>
      <c r="AD224" s="5">
        <f t="shared" si="109"/>
        <v>54406284754.24794</v>
      </c>
      <c r="AE224" s="5">
        <f t="shared" si="94"/>
        <v>173531330.09211993</v>
      </c>
      <c r="AF224" s="5">
        <f t="shared" si="110"/>
        <v>3271575398911.4717</v>
      </c>
      <c r="AG224" s="5">
        <f>AE224/((1+'How much will I make'!$C$5/12)^(Calculations!$B$1*12-Calculations!$A224))</f>
        <v>45869247.91261977</v>
      </c>
      <c r="AH224" s="5">
        <f t="shared" si="111"/>
        <v>404746074656.68091</v>
      </c>
    </row>
    <row r="225" spans="1:34" x14ac:dyDescent="0.25">
      <c r="A225">
        <f t="shared" si="95"/>
        <v>221</v>
      </c>
      <c r="B225">
        <f t="shared" ref="B225:B232" si="114">B224</f>
        <v>4813.2384673821716</v>
      </c>
      <c r="C225" s="5">
        <f t="shared" si="87"/>
        <v>18133.759613836239</v>
      </c>
      <c r="D225" s="5">
        <f t="shared" si="96"/>
        <v>4025548.8409845578</v>
      </c>
      <c r="E225" s="5">
        <f>$C225/((1+'How much will I make'!$C$5/12)^(Calculations!$B$1*12-Calculations!$A225))</f>
        <v>4813.2384673821716</v>
      </c>
      <c r="F225" s="5">
        <f t="shared" si="97"/>
        <v>699243.42450863367</v>
      </c>
      <c r="G225" s="5">
        <f t="shared" si="88"/>
        <v>67944.298751765789</v>
      </c>
      <c r="H225" s="5">
        <f t="shared" si="98"/>
        <v>24663407.830323409</v>
      </c>
      <c r="I225" s="5">
        <f>G225/((1+'How much will I make'!$C$5/12)^(Calculations!$B$1*12-Calculations!$A225))</f>
        <v>18034.435183632675</v>
      </c>
      <c r="J225" s="5">
        <f t="shared" si="99"/>
        <v>3995900.1847599717</v>
      </c>
      <c r="K225" s="5">
        <f t="shared" si="89"/>
        <v>253193.49914292686</v>
      </c>
      <c r="L225" s="5">
        <f t="shared" si="100"/>
        <v>160226668.96912441</v>
      </c>
      <c r="M225" s="5">
        <f>K225/((1+'How much will I make'!$C$5/12)^(Calculations!$B$1*12-Calculations!$A225))</f>
        <v>67205.075820899539</v>
      </c>
      <c r="N225" s="5">
        <f t="shared" si="101"/>
        <v>24289110.499284696</v>
      </c>
      <c r="O225" s="5">
        <f t="shared" si="90"/>
        <v>938438.62600201636</v>
      </c>
      <c r="P225" s="5">
        <f t="shared" si="102"/>
        <v>1094993799.8419847</v>
      </c>
      <c r="Q225" s="5">
        <f>O225/((1+'How much will I make'!$C$5/12)^(Calculations!$B$1*12-Calculations!$A225))</f>
        <v>249089.48779180431</v>
      </c>
      <c r="R225" s="5">
        <f t="shared" si="103"/>
        <v>156485719.64345434</v>
      </c>
      <c r="S225" s="5">
        <f t="shared" si="91"/>
        <v>3459650.1605851375</v>
      </c>
      <c r="T225" s="5">
        <f t="shared" si="104"/>
        <v>7793683593.3201113</v>
      </c>
      <c r="U225" s="5">
        <f>S225/((1+'How much will I make'!$C$5/12)^(Calculations!$B$1*12-Calculations!$A225))</f>
        <v>918293.92201204412</v>
      </c>
      <c r="V225" s="5">
        <f t="shared" si="105"/>
        <v>1060233835.1578194</v>
      </c>
      <c r="W225" s="5">
        <f t="shared" si="92"/>
        <v>12686751.664524863</v>
      </c>
      <c r="X225" s="5">
        <f t="shared" si="106"/>
        <v>57204531384.70269</v>
      </c>
      <c r="Y225" s="5">
        <f>W225/((1+'How much will I make'!$C$5/12)^(Calculations!$B$1*12-Calculations!$A225))</f>
        <v>3367440.7535006222</v>
      </c>
      <c r="Z225" s="5">
        <f t="shared" si="107"/>
        <v>7480141126.5064049</v>
      </c>
      <c r="AA225" s="5">
        <f t="shared" si="93"/>
        <v>46278509.462364472</v>
      </c>
      <c r="AB225" s="5">
        <f t="shared" si="108"/>
        <v>429300929818.97668</v>
      </c>
      <c r="AC225" s="5">
        <f>AA225/((1+'How much will I make'!$C$5/12)^(Calculations!$B$1*12-Calculations!$A225))</f>
        <v>12283691.120919149</v>
      </c>
      <c r="AD225" s="5">
        <f t="shared" si="109"/>
        <v>54418568445.368858</v>
      </c>
      <c r="AE225" s="5">
        <f t="shared" si="94"/>
        <v>167933545.2504386</v>
      </c>
      <c r="AF225" s="5">
        <f t="shared" si="110"/>
        <v>3271743332456.7222</v>
      </c>
      <c r="AG225" s="5">
        <f>AE225/((1+'How much will I make'!$C$5/12)^(Calculations!$B$1*12-Calculations!$A225))</f>
        <v>44574551.398957081</v>
      </c>
      <c r="AH225" s="5">
        <f t="shared" si="111"/>
        <v>404790649208.0799</v>
      </c>
    </row>
    <row r="226" spans="1:34" x14ac:dyDescent="0.25">
      <c r="A226">
        <f t="shared" si="95"/>
        <v>222</v>
      </c>
      <c r="B226">
        <f t="shared" si="114"/>
        <v>4813.2384673821716</v>
      </c>
      <c r="C226" s="5">
        <f t="shared" si="87"/>
        <v>18058.51579801118</v>
      </c>
      <c r="D226" s="5">
        <f t="shared" si="96"/>
        <v>4043607.3567825691</v>
      </c>
      <c r="E226" s="5">
        <f>$C226/((1+'How much will I make'!$C$5/12)^(Calculations!$B$1*12-Calculations!$A226))</f>
        <v>4813.2384673821707</v>
      </c>
      <c r="F226" s="5">
        <f t="shared" si="97"/>
        <v>704056.66297601582</v>
      </c>
      <c r="G226" s="5">
        <f t="shared" si="88"/>
        <v>67382.775621585926</v>
      </c>
      <c r="H226" s="5">
        <f t="shared" si="98"/>
        <v>24730790.605944995</v>
      </c>
      <c r="I226" s="5">
        <f>G226/((1+'How much will I make'!$C$5/12)^(Calculations!$B$1*12-Calculations!$A226))</f>
        <v>17959.912724196194</v>
      </c>
      <c r="J226" s="5">
        <f t="shared" si="99"/>
        <v>4013860.0974841677</v>
      </c>
      <c r="K226" s="5">
        <f t="shared" si="89"/>
        <v>250067.65347449572</v>
      </c>
      <c r="L226" s="5">
        <f t="shared" si="100"/>
        <v>160476736.62259892</v>
      </c>
      <c r="M226" s="5">
        <f>K226/((1+'How much will I make'!$C$5/12)^(Calculations!$B$1*12-Calculations!$A226))</f>
        <v>66651.947624842811</v>
      </c>
      <c r="N226" s="5">
        <f t="shared" si="101"/>
        <v>24355762.446909539</v>
      </c>
      <c r="O226" s="5">
        <f t="shared" si="90"/>
        <v>923054.38623149181</v>
      </c>
      <c r="P226" s="5">
        <f t="shared" si="102"/>
        <v>1095916854.2282162</v>
      </c>
      <c r="Q226" s="5">
        <f>O226/((1+'How much will I make'!$C$5/12)^(Calculations!$B$1*12-Calculations!$A226))</f>
        <v>246026.91212223319</v>
      </c>
      <c r="R226" s="5">
        <f t="shared" si="103"/>
        <v>156731746.55557656</v>
      </c>
      <c r="S226" s="5">
        <f t="shared" si="91"/>
        <v>3389045.0552670741</v>
      </c>
      <c r="T226" s="5">
        <f t="shared" si="104"/>
        <v>7797072638.3753786</v>
      </c>
      <c r="U226" s="5">
        <f>S226/((1+'How much will I make'!$C$5/12)^(Calculations!$B$1*12-Calculations!$A226))</f>
        <v>903301.36818327685</v>
      </c>
      <c r="V226" s="5">
        <f t="shared" si="105"/>
        <v>1061137136.5260026</v>
      </c>
      <c r="W226" s="5">
        <f t="shared" si="92"/>
        <v>12377318.697097424</v>
      </c>
      <c r="X226" s="5">
        <f t="shared" si="106"/>
        <v>57216908703.399788</v>
      </c>
      <c r="Y226" s="5">
        <f>W226/((1+'How much will I make'!$C$5/12)^(Calculations!$B$1*12-Calculations!$A226))</f>
        <v>3298996.8357465463</v>
      </c>
      <c r="Z226" s="5">
        <f t="shared" si="107"/>
        <v>7483440123.3421516</v>
      </c>
      <c r="AA226" s="5">
        <f t="shared" si="93"/>
        <v>44966972.756953344</v>
      </c>
      <c r="AB226" s="5">
        <f t="shared" si="108"/>
        <v>429345896791.73364</v>
      </c>
      <c r="AC226" s="5">
        <f>AA226/((1+'How much will I make'!$C$5/12)^(Calculations!$B$1*12-Calculations!$A226))</f>
        <v>11985301.862921124</v>
      </c>
      <c r="AD226" s="5">
        <f t="shared" si="109"/>
        <v>54430553747.231781</v>
      </c>
      <c r="AE226" s="5">
        <f t="shared" si="94"/>
        <v>162516334.11332768</v>
      </c>
      <c r="AF226" s="5">
        <f t="shared" si="110"/>
        <v>3271905848790.8354</v>
      </c>
      <c r="AG226" s="5">
        <f>AE226/((1+'How much will I make'!$C$5/12)^(Calculations!$B$1*12-Calculations!$A226))</f>
        <v>43316398.738502681</v>
      </c>
      <c r="AH226" s="5">
        <f t="shared" si="111"/>
        <v>404833965606.81842</v>
      </c>
    </row>
    <row r="227" spans="1:34" x14ac:dyDescent="0.25">
      <c r="A227">
        <f t="shared" si="95"/>
        <v>223</v>
      </c>
      <c r="B227">
        <f t="shared" si="114"/>
        <v>4813.2384673821716</v>
      </c>
      <c r="C227" s="5">
        <f t="shared" si="87"/>
        <v>17983.584197189561</v>
      </c>
      <c r="D227" s="5">
        <f t="shared" si="96"/>
        <v>4061590.9409797587</v>
      </c>
      <c r="E227" s="5">
        <f>$C227/((1+'How much will I make'!$C$5/12)^(Calculations!$B$1*12-Calculations!$A227))</f>
        <v>4813.2384673821716</v>
      </c>
      <c r="F227" s="5">
        <f t="shared" si="97"/>
        <v>708869.90144339798</v>
      </c>
      <c r="G227" s="5">
        <f t="shared" si="88"/>
        <v>66825.893178432307</v>
      </c>
      <c r="H227" s="5">
        <f t="shared" si="98"/>
        <v>24797616.499123428</v>
      </c>
      <c r="I227" s="5">
        <f>G227/((1+'How much will I make'!$C$5/12)^(Calculations!$B$1*12-Calculations!$A227))</f>
        <v>17885.698208806945</v>
      </c>
      <c r="J227" s="5">
        <f t="shared" si="99"/>
        <v>4031745.7956929747</v>
      </c>
      <c r="K227" s="5">
        <f t="shared" si="89"/>
        <v>246980.39849332903</v>
      </c>
      <c r="L227" s="5">
        <f t="shared" si="100"/>
        <v>160723717.02109224</v>
      </c>
      <c r="M227" s="5">
        <f>K227/((1+'How much will I make'!$C$5/12)^(Calculations!$B$1*12-Calculations!$A227))</f>
        <v>66103.371924226798</v>
      </c>
      <c r="N227" s="5">
        <f t="shared" si="101"/>
        <v>24421865.818833765</v>
      </c>
      <c r="O227" s="5">
        <f t="shared" si="90"/>
        <v>907922.34711294284</v>
      </c>
      <c r="P227" s="5">
        <f t="shared" si="102"/>
        <v>1096824776.5753291</v>
      </c>
      <c r="Q227" s="5">
        <f>O227/((1+'How much will I make'!$C$5/12)^(Calculations!$B$1*12-Calculations!$A227))</f>
        <v>243001.99107154997</v>
      </c>
      <c r="R227" s="5">
        <f t="shared" si="103"/>
        <v>156974748.54664811</v>
      </c>
      <c r="S227" s="5">
        <f t="shared" si="91"/>
        <v>3319880.8704657061</v>
      </c>
      <c r="T227" s="5">
        <f t="shared" si="104"/>
        <v>7800392519.2458439</v>
      </c>
      <c r="U227" s="5">
        <f>S227/((1+'How much will I make'!$C$5/12)^(Calculations!$B$1*12-Calculations!$A227))</f>
        <v>888553.59074354987</v>
      </c>
      <c r="V227" s="5">
        <f t="shared" si="105"/>
        <v>1062025690.1167462</v>
      </c>
      <c r="W227" s="5">
        <f t="shared" si="92"/>
        <v>12075432.875217002</v>
      </c>
      <c r="X227" s="5">
        <f t="shared" si="106"/>
        <v>57228984136.275002</v>
      </c>
      <c r="Y227" s="5">
        <f>W227/((1+'How much will I make'!$C$5/12)^(Calculations!$B$1*12-Calculations!$A227))</f>
        <v>3231944.0545321857</v>
      </c>
      <c r="Z227" s="5">
        <f t="shared" si="107"/>
        <v>7486672067.3966837</v>
      </c>
      <c r="AA227" s="5">
        <f t="shared" si="93"/>
        <v>43692605.107970856</v>
      </c>
      <c r="AB227" s="5">
        <f t="shared" si="108"/>
        <v>429389589396.84161</v>
      </c>
      <c r="AC227" s="5">
        <f>AA227/((1+'How much will I make'!$C$5/12)^(Calculations!$B$1*12-Calculations!$A227))</f>
        <v>11694160.926979719</v>
      </c>
      <c r="AD227" s="5">
        <f t="shared" si="109"/>
        <v>54442247908.15876</v>
      </c>
      <c r="AE227" s="5">
        <f t="shared" si="94"/>
        <v>157273871.72257519</v>
      </c>
      <c r="AF227" s="5">
        <f t="shared" si="110"/>
        <v>3272063122662.5581</v>
      </c>
      <c r="AG227" s="5">
        <f>AE227/((1+'How much will I make'!$C$5/12)^(Calculations!$B$1*12-Calculations!$A227))</f>
        <v>42093758.45152881</v>
      </c>
      <c r="AH227" s="5">
        <f t="shared" si="111"/>
        <v>404876059365.26996</v>
      </c>
    </row>
    <row r="228" spans="1:34" x14ac:dyDescent="0.25">
      <c r="A228">
        <f t="shared" si="95"/>
        <v>224</v>
      </c>
      <c r="B228">
        <f t="shared" si="114"/>
        <v>4813.2384673821716</v>
      </c>
      <c r="C228" s="5">
        <f t="shared" si="87"/>
        <v>17908.96351587342</v>
      </c>
      <c r="D228" s="5">
        <f t="shared" si="96"/>
        <v>4079499.9044956323</v>
      </c>
      <c r="E228" s="5">
        <f>$C228/((1+'How much will I make'!$C$5/12)^(Calculations!$B$1*12-Calculations!$A228))</f>
        <v>4813.2384673821716</v>
      </c>
      <c r="F228" s="5">
        <f t="shared" si="97"/>
        <v>713683.13991078013</v>
      </c>
      <c r="G228" s="5">
        <f t="shared" si="88"/>
        <v>66273.613069519663</v>
      </c>
      <c r="H228" s="5">
        <f t="shared" si="98"/>
        <v>24863890.112192947</v>
      </c>
      <c r="I228" s="5">
        <f>G228/((1+'How much will I make'!$C$5/12)^(Calculations!$B$1*12-Calculations!$A228))</f>
        <v>17811.790364968907</v>
      </c>
      <c r="J228" s="5">
        <f t="shared" si="99"/>
        <v>4049557.5860579438</v>
      </c>
      <c r="K228" s="5">
        <f t="shared" si="89"/>
        <v>243931.25777118921</v>
      </c>
      <c r="L228" s="5">
        <f t="shared" si="100"/>
        <v>160967648.27886343</v>
      </c>
      <c r="M228" s="5">
        <f>K228/((1+'How much will I make'!$C$5/12)^(Calculations!$B$1*12-Calculations!$A228))</f>
        <v>65559.311249953331</v>
      </c>
      <c r="N228" s="5">
        <f t="shared" si="101"/>
        <v>24487425.130083717</v>
      </c>
      <c r="O228" s="5">
        <f t="shared" si="90"/>
        <v>893038.37420945184</v>
      </c>
      <c r="P228" s="5">
        <f t="shared" si="102"/>
        <v>1097717814.9495385</v>
      </c>
      <c r="Q228" s="5">
        <f>O228/((1+'How much will I make'!$C$5/12)^(Calculations!$B$1*12-Calculations!$A228))</f>
        <v>240014.26167312925</v>
      </c>
      <c r="R228" s="5">
        <f t="shared" si="103"/>
        <v>157214762.80832124</v>
      </c>
      <c r="S228" s="5">
        <f t="shared" si="91"/>
        <v>3252128.199639875</v>
      </c>
      <c r="T228" s="5">
        <f t="shared" si="104"/>
        <v>7803644647.4454842</v>
      </c>
      <c r="U228" s="5">
        <f>S228/((1+'How much will I make'!$C$5/12)^(Calculations!$B$1*12-Calculations!$A228))</f>
        <v>874046.59334365511</v>
      </c>
      <c r="V228" s="5">
        <f t="shared" si="105"/>
        <v>1062899736.7100898</v>
      </c>
      <c r="W228" s="5">
        <f t="shared" si="92"/>
        <v>11780910.122162929</v>
      </c>
      <c r="X228" s="5">
        <f t="shared" si="106"/>
        <v>57240765046.397163</v>
      </c>
      <c r="Y228" s="5">
        <f>W228/((1+'How much will I make'!$C$5/12)^(Calculations!$B$1*12-Calculations!$A228))</f>
        <v>3166254.1347246212</v>
      </c>
      <c r="Z228" s="5">
        <f t="shared" si="107"/>
        <v>7489838321.5314083</v>
      </c>
      <c r="AA228" s="5">
        <f t="shared" si="93"/>
        <v>42454353.141348206</v>
      </c>
      <c r="AB228" s="5">
        <f t="shared" si="108"/>
        <v>429432043749.98297</v>
      </c>
      <c r="AC228" s="5">
        <f>AA228/((1+'How much will I make'!$C$5/12)^(Calculations!$B$1*12-Calculations!$A228))</f>
        <v>11410092.240494382</v>
      </c>
      <c r="AD228" s="5">
        <f t="shared" si="109"/>
        <v>54453658000.399254</v>
      </c>
      <c r="AE228" s="5">
        <f t="shared" si="94"/>
        <v>152200521.02184695</v>
      </c>
      <c r="AF228" s="5">
        <f t="shared" si="110"/>
        <v>3272215323183.5801</v>
      </c>
      <c r="AG228" s="5">
        <f>AE228/((1+'How much will I make'!$C$5/12)^(Calculations!$B$1*12-Calculations!$A228))</f>
        <v>40905628.172655016</v>
      </c>
      <c r="AH228" s="5">
        <f t="shared" si="111"/>
        <v>404916964993.44263</v>
      </c>
    </row>
    <row r="229" spans="1:34" x14ac:dyDescent="0.25">
      <c r="A229">
        <f t="shared" si="95"/>
        <v>225</v>
      </c>
      <c r="B229">
        <f t="shared" si="114"/>
        <v>4813.2384673821716</v>
      </c>
      <c r="C229" s="5">
        <f t="shared" si="87"/>
        <v>17834.652463940336</v>
      </c>
      <c r="D229" s="5">
        <f t="shared" si="96"/>
        <v>4097334.5569595727</v>
      </c>
      <c r="E229" s="5">
        <f>$C229/((1+'How much will I make'!$C$5/12)^(Calculations!$B$1*12-Calculations!$A229))</f>
        <v>4813.2384673821716</v>
      </c>
      <c r="F229" s="5">
        <f t="shared" si="97"/>
        <v>718496.37837816228</v>
      </c>
      <c r="G229" s="5">
        <f t="shared" si="88"/>
        <v>65725.897259027755</v>
      </c>
      <c r="H229" s="5">
        <f t="shared" si="98"/>
        <v>24929616.009451974</v>
      </c>
      <c r="I229" s="5">
        <f>G229/((1+'How much will I make'!$C$5/12)^(Calculations!$B$1*12-Calculations!$A229))</f>
        <v>17738.187925444239</v>
      </c>
      <c r="J229" s="5">
        <f t="shared" si="99"/>
        <v>4067295.7739833882</v>
      </c>
      <c r="K229" s="5">
        <f t="shared" si="89"/>
        <v>240919.76076166829</v>
      </c>
      <c r="L229" s="5">
        <f t="shared" si="100"/>
        <v>161208568.03962511</v>
      </c>
      <c r="M229" s="5">
        <f>K229/((1+'How much will I make'!$C$5/12)^(Calculations!$B$1*12-Calculations!$A229))</f>
        <v>65019.728441311723</v>
      </c>
      <c r="N229" s="5">
        <f t="shared" si="101"/>
        <v>24552444.85852503</v>
      </c>
      <c r="O229" s="5">
        <f t="shared" si="90"/>
        <v>878398.40086175583</v>
      </c>
      <c r="P229" s="5">
        <f t="shared" si="102"/>
        <v>1098596213.3504002</v>
      </c>
      <c r="Q229" s="5">
        <f>O229/((1+'How much will I make'!$C$5/12)^(Calculations!$B$1*12-Calculations!$A229))</f>
        <v>237063.26665255797</v>
      </c>
      <c r="R229" s="5">
        <f t="shared" si="103"/>
        <v>157451826.07497379</v>
      </c>
      <c r="S229" s="5">
        <f t="shared" si="91"/>
        <v>3185758.2363819187</v>
      </c>
      <c r="T229" s="5">
        <f t="shared" si="104"/>
        <v>7806830405.6818657</v>
      </c>
      <c r="U229" s="5">
        <f>S229/((1+'How much will I make'!$C$5/12)^(Calculations!$B$1*12-Calculations!$A229))</f>
        <v>859776.44488090172</v>
      </c>
      <c r="V229" s="5">
        <f t="shared" si="105"/>
        <v>1063759513.1549706</v>
      </c>
      <c r="W229" s="5">
        <f t="shared" si="92"/>
        <v>11493570.850890663</v>
      </c>
      <c r="X229" s="5">
        <f t="shared" si="106"/>
        <v>57252258617.248055</v>
      </c>
      <c r="Y229" s="5">
        <f>W229/((1+'How much will I make'!$C$5/12)^(Calculations!$B$1*12-Calculations!$A229))</f>
        <v>3101899.3758887551</v>
      </c>
      <c r="Z229" s="5">
        <f t="shared" si="107"/>
        <v>7492940220.9072971</v>
      </c>
      <c r="AA229" s="5">
        <f t="shared" si="93"/>
        <v>41251193.335722961</v>
      </c>
      <c r="AB229" s="5">
        <f t="shared" si="108"/>
        <v>429473294943.31866</v>
      </c>
      <c r="AC229" s="5">
        <f>AA229/((1+'How much will I make'!$C$5/12)^(Calculations!$B$1*12-Calculations!$A229))</f>
        <v>11132924.007931769</v>
      </c>
      <c r="AD229" s="5">
        <f t="shared" si="109"/>
        <v>54464790924.407188</v>
      </c>
      <c r="AE229" s="5">
        <f t="shared" si="94"/>
        <v>147290826.79533568</v>
      </c>
      <c r="AF229" s="5">
        <f t="shared" si="110"/>
        <v>3272362614010.3755</v>
      </c>
      <c r="AG229" s="5">
        <f>AE229/((1+'How much will I make'!$C$5/12)^(Calculations!$B$1*12-Calculations!$A229))</f>
        <v>39751033.829071991</v>
      </c>
      <c r="AH229" s="5">
        <f t="shared" si="111"/>
        <v>404956716027.27173</v>
      </c>
    </row>
    <row r="230" spans="1:34" x14ac:dyDescent="0.25">
      <c r="A230">
        <f t="shared" si="95"/>
        <v>226</v>
      </c>
      <c r="B230">
        <f t="shared" si="114"/>
        <v>4813.2384673821716</v>
      </c>
      <c r="C230" s="5">
        <f t="shared" si="87"/>
        <v>17760.649756621082</v>
      </c>
      <c r="D230" s="5">
        <f t="shared" si="96"/>
        <v>4115095.2067161938</v>
      </c>
      <c r="E230" s="5">
        <f>$C230/((1+'How much will I make'!$C$5/12)^(Calculations!$B$1*12-Calculations!$A230))</f>
        <v>4813.2384673821707</v>
      </c>
      <c r="F230" s="5">
        <f t="shared" si="97"/>
        <v>723309.61684554443</v>
      </c>
      <c r="G230" s="5">
        <f t="shared" si="88"/>
        <v>65182.708025482076</v>
      </c>
      <c r="H230" s="5">
        <f t="shared" si="98"/>
        <v>24994798.717477456</v>
      </c>
      <c r="I230" s="5">
        <f>G230/((1+'How much will I make'!$C$5/12)^(Calculations!$B$1*12-Calculations!$A230))</f>
        <v>17664.88962823166</v>
      </c>
      <c r="J230" s="5">
        <f t="shared" si="99"/>
        <v>4084960.6636116197</v>
      </c>
      <c r="K230" s="5">
        <f t="shared" si="89"/>
        <v>237945.44272757374</v>
      </c>
      <c r="L230" s="5">
        <f t="shared" si="100"/>
        <v>161446513.48235267</v>
      </c>
      <c r="M230" s="5">
        <f>K230/((1+'How much will I make'!$C$5/12)^(Calculations!$B$1*12-Calculations!$A230))</f>
        <v>64484.586643440874</v>
      </c>
      <c r="N230" s="5">
        <f t="shared" si="101"/>
        <v>24616929.445168473</v>
      </c>
      <c r="O230" s="5">
        <f t="shared" si="90"/>
        <v>863998.42707713717</v>
      </c>
      <c r="P230" s="5">
        <f t="shared" si="102"/>
        <v>1099460211.7774773</v>
      </c>
      <c r="Q230" s="5">
        <f>O230/((1+'How much will I make'!$C$5/12)^(Calculations!$B$1*12-Calculations!$A230))</f>
        <v>234148.55435764953</v>
      </c>
      <c r="R230" s="5">
        <f t="shared" si="103"/>
        <v>157685974.62933144</v>
      </c>
      <c r="S230" s="5">
        <f t="shared" si="91"/>
        <v>3120742.7621700433</v>
      </c>
      <c r="T230" s="5">
        <f t="shared" si="104"/>
        <v>7809951148.4440355</v>
      </c>
      <c r="U230" s="5">
        <f>S230/((1+'How much will I make'!$C$5/12)^(Calculations!$B$1*12-Calculations!$A230))</f>
        <v>845739.27843386657</v>
      </c>
      <c r="V230" s="5">
        <f t="shared" si="105"/>
        <v>1064605252.4334046</v>
      </c>
      <c r="W230" s="5">
        <f t="shared" si="92"/>
        <v>11213239.854527475</v>
      </c>
      <c r="X230" s="5">
        <f t="shared" si="106"/>
        <v>57263471857.102585</v>
      </c>
      <c r="Y230" s="5">
        <f>W230/((1+'How much will I make'!$C$5/12)^(Calculations!$B$1*12-Calculations!$A230))</f>
        <v>3038852.640606463</v>
      </c>
      <c r="Z230" s="5">
        <f t="shared" si="107"/>
        <v>7495979073.547904</v>
      </c>
      <c r="AA230" s="5">
        <f t="shared" si="93"/>
        <v>40082131.176410988</v>
      </c>
      <c r="AB230" s="5">
        <f t="shared" si="108"/>
        <v>429513377074.49506</v>
      </c>
      <c r="AC230" s="5">
        <f>AA230/((1+'How much will I make'!$C$5/12)^(Calculations!$B$1*12-Calculations!$A230))</f>
        <v>10862488.60692938</v>
      </c>
      <c r="AD230" s="5">
        <f t="shared" si="109"/>
        <v>54475653413.014114</v>
      </c>
      <c r="AE230" s="5">
        <f t="shared" si="94"/>
        <v>142539509.80193776</v>
      </c>
      <c r="AF230" s="5">
        <f t="shared" si="110"/>
        <v>3272505153520.1772</v>
      </c>
      <c r="AG230" s="5">
        <f>AE230/((1+'How much will I make'!$C$5/12)^(Calculations!$B$1*12-Calculations!$A230))</f>
        <v>38629028.841961086</v>
      </c>
      <c r="AH230" s="5">
        <f t="shared" si="111"/>
        <v>404995345056.11371</v>
      </c>
    </row>
    <row r="231" spans="1:34" x14ac:dyDescent="0.25">
      <c r="A231">
        <f t="shared" si="95"/>
        <v>227</v>
      </c>
      <c r="B231">
        <f t="shared" si="114"/>
        <v>4813.2384673821716</v>
      </c>
      <c r="C231" s="5">
        <f t="shared" si="87"/>
        <v>17686.954114477423</v>
      </c>
      <c r="D231" s="5">
        <f t="shared" si="96"/>
        <v>4132782.1608306714</v>
      </c>
      <c r="E231" s="5">
        <f>$C231/((1+'How much will I make'!$C$5/12)^(Calculations!$B$1*12-Calculations!$A231))</f>
        <v>4813.2384673821716</v>
      </c>
      <c r="F231" s="5">
        <f t="shared" si="97"/>
        <v>728122.85531292658</v>
      </c>
      <c r="G231" s="5">
        <f t="shared" si="88"/>
        <v>64644.007959155773</v>
      </c>
      <c r="H231" s="5">
        <f t="shared" si="98"/>
        <v>25059442.725436613</v>
      </c>
      <c r="I231" s="5">
        <f>G231/((1+'How much will I make'!$C$5/12)^(Calculations!$B$1*12-Calculations!$A231))</f>
        <v>17591.894216544755</v>
      </c>
      <c r="J231" s="5">
        <f t="shared" si="99"/>
        <v>4102552.5578281647</v>
      </c>
      <c r="K231" s="5">
        <f t="shared" si="89"/>
        <v>235007.84466920854</v>
      </c>
      <c r="L231" s="5">
        <f t="shared" si="100"/>
        <v>161681521.3270219</v>
      </c>
      <c r="M231" s="5">
        <f>K231/((1+'How much will I make'!$C$5/12)^(Calculations!$B$1*12-Calculations!$A231))</f>
        <v>63953.849304811723</v>
      </c>
      <c r="N231" s="5">
        <f t="shared" si="101"/>
        <v>24680883.294473283</v>
      </c>
      <c r="O231" s="5">
        <f t="shared" si="90"/>
        <v>849834.51843652828</v>
      </c>
      <c r="P231" s="5">
        <f t="shared" si="102"/>
        <v>1100310046.2959137</v>
      </c>
      <c r="Q231" s="5">
        <f>O231/((1+'How much will I make'!$C$5/12)^(Calculations!$B$1*12-Calculations!$A231))</f>
        <v>231269.67868931781</v>
      </c>
      <c r="R231" s="5">
        <f t="shared" si="103"/>
        <v>157917244.30802077</v>
      </c>
      <c r="S231" s="5">
        <f t="shared" si="91"/>
        <v>3057054.1343706553</v>
      </c>
      <c r="T231" s="5">
        <f t="shared" si="104"/>
        <v>7813008202.5784063</v>
      </c>
      <c r="U231" s="5">
        <f>S231/((1+'How much will I make'!$C$5/12)^(Calculations!$B$1*12-Calculations!$A231))</f>
        <v>831931.29021453857</v>
      </c>
      <c r="V231" s="5">
        <f t="shared" si="105"/>
        <v>1065437183.7236191</v>
      </c>
      <c r="W231" s="5">
        <f t="shared" si="92"/>
        <v>10939746.199539</v>
      </c>
      <c r="X231" s="5">
        <f t="shared" si="106"/>
        <v>57274411603.302124</v>
      </c>
      <c r="Y231" s="5">
        <f>W231/((1+'How much will I make'!$C$5/12)^(Calculations!$B$1*12-Calculations!$A231))</f>
        <v>2977087.3430331615</v>
      </c>
      <c r="Z231" s="5">
        <f t="shared" si="107"/>
        <v>7498956160.8909369</v>
      </c>
      <c r="AA231" s="5">
        <f t="shared" si="93"/>
        <v>38946200.333354801</v>
      </c>
      <c r="AB231" s="5">
        <f t="shared" si="108"/>
        <v>429552323274.82843</v>
      </c>
      <c r="AC231" s="5">
        <f>AA231/((1+'How much will I make'!$C$5/12)^(Calculations!$B$1*12-Calculations!$A231))</f>
        <v>10598622.486923</v>
      </c>
      <c r="AD231" s="5">
        <f t="shared" si="109"/>
        <v>54486252035.501038</v>
      </c>
      <c r="AE231" s="5">
        <f t="shared" si="94"/>
        <v>137941461.09864947</v>
      </c>
      <c r="AF231" s="5">
        <f t="shared" si="110"/>
        <v>3272643094981.2759</v>
      </c>
      <c r="AG231" s="5">
        <f>AE231/((1+'How much will I make'!$C$5/12)^(Calculations!$B$1*12-Calculations!$A231))</f>
        <v>37538693.350454129</v>
      </c>
      <c r="AH231" s="5">
        <f t="shared" si="111"/>
        <v>405032883749.46417</v>
      </c>
    </row>
    <row r="232" spans="1:34" x14ac:dyDescent="0.25">
      <c r="A232">
        <f t="shared" si="95"/>
        <v>228</v>
      </c>
      <c r="B232">
        <f t="shared" si="114"/>
        <v>4813.2384673821716</v>
      </c>
      <c r="C232" s="5">
        <f t="shared" si="87"/>
        <v>17613.564263380009</v>
      </c>
      <c r="D232" s="5">
        <f t="shared" si="96"/>
        <v>4150395.7250940516</v>
      </c>
      <c r="E232" s="5">
        <f>$C232/((1+'How much will I make'!$C$5/12)^(Calculations!$B$1*12-Calculations!$A232))</f>
        <v>4813.2384673821716</v>
      </c>
      <c r="F232" s="5">
        <f t="shared" si="97"/>
        <v>732936.09378030873</v>
      </c>
      <c r="G232" s="5">
        <f t="shared" si="88"/>
        <v>64109.759959493334</v>
      </c>
      <c r="H232" s="5">
        <f t="shared" si="98"/>
        <v>25123552.485396106</v>
      </c>
      <c r="I232" s="5">
        <f>G232/((1+'How much will I make'!$C$5/12)^(Calculations!$B$1*12-Calculations!$A232))</f>
        <v>17519.200438790434</v>
      </c>
      <c r="J232" s="5">
        <f t="shared" si="99"/>
        <v>4120071.7582669551</v>
      </c>
      <c r="K232" s="5">
        <f t="shared" si="89"/>
        <v>232106.51325353933</v>
      </c>
      <c r="L232" s="5">
        <f t="shared" si="100"/>
        <v>161913627.84027544</v>
      </c>
      <c r="M232" s="5">
        <f>K232/((1+'How much will I make'!$C$5/12)^(Calculations!$B$1*12-Calculations!$A232))</f>
        <v>63427.480174730961</v>
      </c>
      <c r="N232" s="5">
        <f t="shared" si="101"/>
        <v>24744310.774648014</v>
      </c>
      <c r="O232" s="5">
        <f t="shared" si="90"/>
        <v>835902.80501953617</v>
      </c>
      <c r="P232" s="5">
        <f t="shared" si="102"/>
        <v>1101145949.1009333</v>
      </c>
      <c r="Q232" s="5">
        <f>O232/((1+'How much will I make'!$C$5/12)^(Calculations!$B$1*12-Calculations!$A232))</f>
        <v>228426.19903330161</v>
      </c>
      <c r="R232" s="5">
        <f t="shared" si="103"/>
        <v>158145670.50705406</v>
      </c>
      <c r="S232" s="5">
        <f t="shared" si="91"/>
        <v>2994665.2744855396</v>
      </c>
      <c r="T232" s="5">
        <f t="shared" si="104"/>
        <v>7816002867.8528919</v>
      </c>
      <c r="U232" s="5">
        <f>S232/((1+'How much will I make'!$C$5/12)^(Calculations!$B$1*12-Calculations!$A232))</f>
        <v>818348.73853756627</v>
      </c>
      <c r="V232" s="5">
        <f t="shared" si="105"/>
        <v>1066255532.4621567</v>
      </c>
      <c r="W232" s="5">
        <f t="shared" si="92"/>
        <v>10672923.121501464</v>
      </c>
      <c r="X232" s="5">
        <f t="shared" si="106"/>
        <v>57285084526.423622</v>
      </c>
      <c r="Y232" s="5">
        <f>W232/((1+'How much will I make'!$C$5/12)^(Calculations!$B$1*12-Calculations!$A232))</f>
        <v>2916577.4376869584</v>
      </c>
      <c r="Z232" s="5">
        <f t="shared" si="107"/>
        <v>7501872738.3286238</v>
      </c>
      <c r="AA232" s="5">
        <f t="shared" si="93"/>
        <v>37842461.862369038</v>
      </c>
      <c r="AB232" s="5">
        <f t="shared" si="108"/>
        <v>429590165736.6908</v>
      </c>
      <c r="AC232" s="5">
        <f>AA232/((1+'How much will I make'!$C$5/12)^(Calculations!$B$1*12-Calculations!$A232))</f>
        <v>10341166.070236608</v>
      </c>
      <c r="AD232" s="5">
        <f t="shared" si="109"/>
        <v>54496593201.571274</v>
      </c>
      <c r="AE232" s="5">
        <f t="shared" si="94"/>
        <v>133491736.5470801</v>
      </c>
      <c r="AF232" s="5">
        <f t="shared" si="110"/>
        <v>3272776586717.8228</v>
      </c>
      <c r="AG232" s="5">
        <f>AE232/((1+'How much will I make'!$C$5/12)^(Calculations!$B$1*12-Calculations!$A232))</f>
        <v>36479133.457497753</v>
      </c>
      <c r="AH232" s="5">
        <f t="shared" si="111"/>
        <v>405069362882.92169</v>
      </c>
    </row>
    <row r="233" spans="1:34" x14ac:dyDescent="0.25">
      <c r="A233">
        <f t="shared" si="95"/>
        <v>229</v>
      </c>
      <c r="B233">
        <f>B232*(1+'How much will I make'!$C$4)</f>
        <v>5053.9003907512806</v>
      </c>
      <c r="C233" s="5">
        <f t="shared" si="87"/>
        <v>18417.502881210636</v>
      </c>
      <c r="D233" s="5">
        <f t="shared" si="96"/>
        <v>4168813.2279752623</v>
      </c>
      <c r="E233" s="5">
        <f>$C233/((1+'How much will I make'!$C$5/12)^(Calculations!$B$1*12-Calculations!$A233))</f>
        <v>5053.9003907512806</v>
      </c>
      <c r="F233" s="5">
        <f t="shared" si="97"/>
        <v>737989.99417106004</v>
      </c>
      <c r="G233" s="5">
        <f t="shared" si="88"/>
        <v>66758.923594183143</v>
      </c>
      <c r="H233" s="5">
        <f t="shared" si="98"/>
        <v>25190311.40899029</v>
      </c>
      <c r="I233" s="5">
        <f>G233/((1+'How much will I make'!$C$5/12)^(Calculations!$B$1*12-Calculations!$A233))</f>
        <v>18319.147400974871</v>
      </c>
      <c r="J233" s="5">
        <f t="shared" si="99"/>
        <v>4138390.9056679299</v>
      </c>
      <c r="K233" s="5">
        <f t="shared" si="89"/>
        <v>240703.05078144823</v>
      </c>
      <c r="L233" s="5">
        <f t="shared" si="100"/>
        <v>162154330.8910569</v>
      </c>
      <c r="M233" s="5">
        <f>K233/((1+'How much will I make'!$C$5/12)^(Calculations!$B$1*12-Calculations!$A233))</f>
        <v>66050.715465908099</v>
      </c>
      <c r="N233" s="5">
        <f t="shared" si="101"/>
        <v>24810361.490113921</v>
      </c>
      <c r="O233" s="5">
        <f t="shared" si="90"/>
        <v>863309.45436443889</v>
      </c>
      <c r="P233" s="5">
        <f t="shared" si="102"/>
        <v>1102009258.5552979</v>
      </c>
      <c r="Q233" s="5">
        <f>O233/((1+'How much will I make'!$C$5/12)^(Calculations!$B$1*12-Calculations!$A233))</f>
        <v>236898.56420236456</v>
      </c>
      <c r="R233" s="5">
        <f t="shared" si="103"/>
        <v>158382569.07125643</v>
      </c>
      <c r="S233" s="5">
        <f t="shared" si="91"/>
        <v>3080227.1394708413</v>
      </c>
      <c r="T233" s="5">
        <f t="shared" si="104"/>
        <v>7819083094.992363</v>
      </c>
      <c r="U233" s="5">
        <f>S233/((1+'How much will I make'!$C$5/12)^(Calculations!$B$1*12-Calculations!$A233))</f>
        <v>845237.33994665777</v>
      </c>
      <c r="V233" s="5">
        <f t="shared" si="105"/>
        <v>1067100769.8021033</v>
      </c>
      <c r="W233" s="5">
        <f t="shared" si="92"/>
        <v>10933238.319586869</v>
      </c>
      <c r="X233" s="5">
        <f t="shared" si="106"/>
        <v>57296017764.74321</v>
      </c>
      <c r="Y233" s="5">
        <f>W233/((1+'How much will I make'!$C$5/12)^(Calculations!$B$1*12-Calculations!$A233))</f>
        <v>3000162.2788889632</v>
      </c>
      <c r="Z233" s="5">
        <f t="shared" si="107"/>
        <v>7504872900.6075125</v>
      </c>
      <c r="AA233" s="5">
        <f t="shared" si="93"/>
        <v>38608503.600473695</v>
      </c>
      <c r="AB233" s="5">
        <f t="shared" si="108"/>
        <v>429628774240.29126</v>
      </c>
      <c r="AC233" s="5">
        <f>AA233/((1+'How much will I make'!$C$5/12)^(Calculations!$B$1*12-Calculations!$A233))</f>
        <v>10594461.838353744</v>
      </c>
      <c r="AD233" s="5">
        <f t="shared" si="109"/>
        <v>54507187663.40963</v>
      </c>
      <c r="AE233" s="5">
        <f t="shared" si="94"/>
        <v>135644829.07203299</v>
      </c>
      <c r="AF233" s="5">
        <f t="shared" si="110"/>
        <v>3272912231546.895</v>
      </c>
      <c r="AG233" s="5">
        <f>AE233/((1+'How much will I make'!$C$5/12)^(Calculations!$B$1*12-Calculations!$A233))</f>
        <v>37221954.521854043</v>
      </c>
      <c r="AH233" s="5">
        <f t="shared" si="111"/>
        <v>405106584837.44354</v>
      </c>
    </row>
    <row r="234" spans="1:34" x14ac:dyDescent="0.25">
      <c r="A234">
        <f t="shared" si="95"/>
        <v>230</v>
      </c>
      <c r="B234">
        <f>B233</f>
        <v>5053.9003907512806</v>
      </c>
      <c r="C234" s="5">
        <f t="shared" si="87"/>
        <v>18341.081707429676</v>
      </c>
      <c r="D234" s="5">
        <f t="shared" si="96"/>
        <v>4187154.3096826919</v>
      </c>
      <c r="E234" s="5">
        <f>$C234/((1+'How much will I make'!$C$5/12)^(Calculations!$B$1*12-Calculations!$A234))</f>
        <v>5053.9003907512806</v>
      </c>
      <c r="F234" s="5">
        <f t="shared" si="97"/>
        <v>743043.89456181135</v>
      </c>
      <c r="G234" s="5">
        <f t="shared" si="88"/>
        <v>66207.196952908926</v>
      </c>
      <c r="H234" s="5">
        <f t="shared" si="98"/>
        <v>25256518.605943199</v>
      </c>
      <c r="I234" s="5">
        <f>G234/((1+'How much will I make'!$C$5/12)^(Calculations!$B$1*12-Calculations!$A234))</f>
        <v>18243.448444772508</v>
      </c>
      <c r="J234" s="5">
        <f t="shared" si="99"/>
        <v>4156634.3541127024</v>
      </c>
      <c r="K234" s="5">
        <f t="shared" si="89"/>
        <v>237731.40817920814</v>
      </c>
      <c r="L234" s="5">
        <f t="shared" si="100"/>
        <v>162392062.29923609</v>
      </c>
      <c r="M234" s="5">
        <f>K234/((1+'How much will I make'!$C$5/12)^(Calculations!$B$1*12-Calculations!$A234))</f>
        <v>65507.088178122875</v>
      </c>
      <c r="N234" s="5">
        <f t="shared" si="101"/>
        <v>24875868.578292046</v>
      </c>
      <c r="O234" s="5">
        <f t="shared" si="90"/>
        <v>849156.84035846486</v>
      </c>
      <c r="P234" s="5">
        <f t="shared" si="102"/>
        <v>1102858415.3956563</v>
      </c>
      <c r="Q234" s="5">
        <f>O234/((1+'How much will I make'!$C$5/12)^(Calculations!$B$1*12-Calculations!$A234))</f>
        <v>233985.87693758155</v>
      </c>
      <c r="R234" s="5">
        <f t="shared" si="103"/>
        <v>158616554.948194</v>
      </c>
      <c r="S234" s="5">
        <f t="shared" si="91"/>
        <v>3017365.3611142947</v>
      </c>
      <c r="T234" s="5">
        <f t="shared" si="104"/>
        <v>7822100460.3534775</v>
      </c>
      <c r="U234" s="5">
        <f>S234/((1+'How much will I make'!$C$5/12)^(Calculations!$B$1*12-Calculations!$A234))</f>
        <v>831437.54664140672</v>
      </c>
      <c r="V234" s="5">
        <f t="shared" si="105"/>
        <v>1067932207.3487446</v>
      </c>
      <c r="W234" s="5">
        <f t="shared" si="92"/>
        <v>10666573.970328651</v>
      </c>
      <c r="X234" s="5">
        <f t="shared" si="106"/>
        <v>57306684338.713539</v>
      </c>
      <c r="Y234" s="5">
        <f>W234/((1+'How much will I make'!$C$5/12)^(Calculations!$B$1*12-Calculations!$A234))</f>
        <v>2939183.3707814645</v>
      </c>
      <c r="Z234" s="5">
        <f t="shared" si="107"/>
        <v>7507812083.9782944</v>
      </c>
      <c r="AA234" s="5">
        <f t="shared" si="93"/>
        <v>37514335.482241638</v>
      </c>
      <c r="AB234" s="5">
        <f t="shared" si="108"/>
        <v>429666288575.7735</v>
      </c>
      <c r="AC234" s="5">
        <f>AA234/((1+'How much will I make'!$C$5/12)^(Calculations!$B$1*12-Calculations!$A234))</f>
        <v>10337106.490053654</v>
      </c>
      <c r="AD234" s="5">
        <f t="shared" si="109"/>
        <v>54517524769.899681</v>
      </c>
      <c r="AE234" s="5">
        <f t="shared" si="94"/>
        <v>131269189.42454806</v>
      </c>
      <c r="AF234" s="5">
        <f t="shared" si="110"/>
        <v>3273043500736.3193</v>
      </c>
      <c r="AG234" s="5">
        <f>AE234/((1+'How much will I make'!$C$5/12)^(Calculations!$B$1*12-Calculations!$A234))</f>
        <v>36171334.837769464</v>
      </c>
      <c r="AH234" s="5">
        <f t="shared" si="111"/>
        <v>405142756172.28131</v>
      </c>
    </row>
    <row r="235" spans="1:34" x14ac:dyDescent="0.25">
      <c r="A235">
        <f t="shared" si="95"/>
        <v>231</v>
      </c>
      <c r="B235">
        <f>B234</f>
        <v>5053.9003907512806</v>
      </c>
      <c r="C235" s="5">
        <f t="shared" si="87"/>
        <v>18264.977633954863</v>
      </c>
      <c r="D235" s="5">
        <f t="shared" si="96"/>
        <v>4205419.2873166464</v>
      </c>
      <c r="E235" s="5">
        <f>$C235/((1+'How much will I make'!$C$5/12)^(Calculations!$B$1*12-Calculations!$A235))</f>
        <v>5053.9003907512797</v>
      </c>
      <c r="F235" s="5">
        <f t="shared" si="97"/>
        <v>748097.79495256266</v>
      </c>
      <c r="G235" s="5">
        <f t="shared" si="88"/>
        <v>65660.03003594272</v>
      </c>
      <c r="H235" s="5">
        <f t="shared" si="98"/>
        <v>25322178.635979142</v>
      </c>
      <c r="I235" s="5">
        <f>G235/((1+'How much will I make'!$C$5/12)^(Calculations!$B$1*12-Calculations!$A235))</f>
        <v>18168.062294174269</v>
      </c>
      <c r="J235" s="5">
        <f t="shared" si="99"/>
        <v>4174802.4164068769</v>
      </c>
      <c r="K235" s="5">
        <f t="shared" si="89"/>
        <v>234796.45252267469</v>
      </c>
      <c r="L235" s="5">
        <f t="shared" si="100"/>
        <v>162626858.75175875</v>
      </c>
      <c r="M235" s="5">
        <f>K235/((1+'How much will I make'!$C$5/12)^(Calculations!$B$1*12-Calculations!$A235))</f>
        <v>64967.935189002514</v>
      </c>
      <c r="N235" s="5">
        <f t="shared" si="101"/>
        <v>24940836.513481047</v>
      </c>
      <c r="O235" s="5">
        <f t="shared" si="90"/>
        <v>835236.23641816201</v>
      </c>
      <c r="P235" s="5">
        <f t="shared" si="102"/>
        <v>1103693651.6320746</v>
      </c>
      <c r="Q235" s="5">
        <f>O235/((1+'How much will I make'!$C$5/12)^(Calculations!$B$1*12-Calculations!$A235))</f>
        <v>231109.0014014637</v>
      </c>
      <c r="R235" s="5">
        <f t="shared" si="103"/>
        <v>158847663.94959545</v>
      </c>
      <c r="S235" s="5">
        <f t="shared" si="91"/>
        <v>2955786.4761935947</v>
      </c>
      <c r="T235" s="5">
        <f t="shared" si="104"/>
        <v>7825056246.8296709</v>
      </c>
      <c r="U235" s="5">
        <f>S235/((1+'How much will I make'!$C$5/12)^(Calculations!$B$1*12-Calculations!$A235))</f>
        <v>817863.05608399597</v>
      </c>
      <c r="V235" s="5">
        <f t="shared" si="105"/>
        <v>1068750070.4048287</v>
      </c>
      <c r="W235" s="5">
        <f t="shared" si="92"/>
        <v>10406413.62958893</v>
      </c>
      <c r="X235" s="5">
        <f t="shared" si="106"/>
        <v>57317090752.343124</v>
      </c>
      <c r="Y235" s="5">
        <f>W235/((1+'How much will I make'!$C$5/12)^(Calculations!$B$1*12-Calculations!$A235))</f>
        <v>2879443.8713753372</v>
      </c>
      <c r="Z235" s="5">
        <f t="shared" si="107"/>
        <v>7510691527.8496695</v>
      </c>
      <c r="AA235" s="5">
        <f t="shared" si="93"/>
        <v>36451176.177076906</v>
      </c>
      <c r="AB235" s="5">
        <f t="shared" si="108"/>
        <v>429702739751.95056</v>
      </c>
      <c r="AC235" s="5">
        <f>AA235/((1+'How much will I make'!$C$5/12)^(Calculations!$B$1*12-Calculations!$A235))</f>
        <v>10086002.688675834</v>
      </c>
      <c r="AD235" s="5">
        <f t="shared" si="109"/>
        <v>54527610772.588356</v>
      </c>
      <c r="AE235" s="5">
        <f t="shared" si="94"/>
        <v>127034699.44311102</v>
      </c>
      <c r="AF235" s="5">
        <f t="shared" si="110"/>
        <v>3273170535435.7622</v>
      </c>
      <c r="AG235" s="5">
        <f>AE235/((1+'How much will I make'!$C$5/12)^(Calculations!$B$1*12-Calculations!$A235))</f>
        <v>35150369.741542101</v>
      </c>
      <c r="AH235" s="5">
        <f t="shared" si="111"/>
        <v>405177906542.02283</v>
      </c>
    </row>
    <row r="236" spans="1:34" x14ac:dyDescent="0.25">
      <c r="A236">
        <f t="shared" si="95"/>
        <v>232</v>
      </c>
      <c r="B236">
        <f>B235</f>
        <v>5053.9003907512806</v>
      </c>
      <c r="C236" s="5">
        <f t="shared" si="87"/>
        <v>18189.189345017294</v>
      </c>
      <c r="D236" s="5">
        <f t="shared" si="96"/>
        <v>4223608.4766616635</v>
      </c>
      <c r="E236" s="5">
        <f>$C236/((1+'How much will I make'!$C$5/12)^(Calculations!$B$1*12-Calculations!$A236))</f>
        <v>5053.9003907512806</v>
      </c>
      <c r="F236" s="5">
        <f t="shared" si="97"/>
        <v>753151.69534331397</v>
      </c>
      <c r="G236" s="5">
        <f t="shared" si="88"/>
        <v>65117.385159612619</v>
      </c>
      <c r="H236" s="5">
        <f t="shared" si="98"/>
        <v>25387296.021138754</v>
      </c>
      <c r="I236" s="5">
        <f>G236/((1+'How much will I make'!$C$5/12)^(Calculations!$B$1*12-Calculations!$A236))</f>
        <v>18092.987656595036</v>
      </c>
      <c r="J236" s="5">
        <f t="shared" si="99"/>
        <v>4192895.4040634721</v>
      </c>
      <c r="K236" s="5">
        <f t="shared" si="89"/>
        <v>231897.73088659233</v>
      </c>
      <c r="L236" s="5">
        <f t="shared" si="100"/>
        <v>162858756.48264533</v>
      </c>
      <c r="M236" s="5">
        <f>K236/((1+'How much will I make'!$C$5/12)^(Calculations!$B$1*12-Calculations!$A236))</f>
        <v>64433.219673043648</v>
      </c>
      <c r="N236" s="5">
        <f t="shared" si="101"/>
        <v>25005269.733154092</v>
      </c>
      <c r="O236" s="5">
        <f t="shared" si="90"/>
        <v>821543.83909983153</v>
      </c>
      <c r="P236" s="5">
        <f t="shared" si="102"/>
        <v>1104515195.4711745</v>
      </c>
      <c r="Q236" s="5">
        <f>O236/((1+'How much will I make'!$C$5/12)^(Calculations!$B$1*12-Calculations!$A236))</f>
        <v>228267.49728587191</v>
      </c>
      <c r="R236" s="5">
        <f t="shared" si="103"/>
        <v>159075931.44688132</v>
      </c>
      <c r="S236" s="5">
        <f t="shared" si="91"/>
        <v>2895464.3032100517</v>
      </c>
      <c r="T236" s="5">
        <f t="shared" si="104"/>
        <v>7827951711.1328812</v>
      </c>
      <c r="U236" s="5">
        <f>S236/((1+'How much will I make'!$C$5/12)^(Calculations!$B$1*12-Calculations!$A236))</f>
        <v>804510.18986221624</v>
      </c>
      <c r="V236" s="5">
        <f t="shared" si="105"/>
        <v>1069554580.5946909</v>
      </c>
      <c r="W236" s="5">
        <f t="shared" si="92"/>
        <v>10152598.66301359</v>
      </c>
      <c r="X236" s="5">
        <f t="shared" si="106"/>
        <v>57327243351.006142</v>
      </c>
      <c r="Y236" s="5">
        <f>W236/((1+'How much will I make'!$C$5/12)^(Calculations!$B$1*12-Calculations!$A236))</f>
        <v>2820918.5894368142</v>
      </c>
      <c r="Z236" s="5">
        <f t="shared" si="107"/>
        <v>7513512446.439106</v>
      </c>
      <c r="AA236" s="5">
        <f t="shared" si="93"/>
        <v>35418146.892706305</v>
      </c>
      <c r="AB236" s="5">
        <f t="shared" si="108"/>
        <v>429738157898.84326</v>
      </c>
      <c r="AC236" s="5">
        <f>AA236/((1+'How much will I make'!$C$5/12)^(Calculations!$B$1*12-Calculations!$A236))</f>
        <v>9840998.574780874</v>
      </c>
      <c r="AD236" s="5">
        <f t="shared" si="109"/>
        <v>54537451771.163139</v>
      </c>
      <c r="AE236" s="5">
        <f t="shared" si="94"/>
        <v>122936805.91268805</v>
      </c>
      <c r="AF236" s="5">
        <f t="shared" si="110"/>
        <v>3273293472241.6748</v>
      </c>
      <c r="AG236" s="5">
        <f>AE236/((1+'How much will I make'!$C$5/12)^(Calculations!$B$1*12-Calculations!$A236))</f>
        <v>34158222.20851469</v>
      </c>
      <c r="AH236" s="5">
        <f t="shared" si="111"/>
        <v>405212064764.23132</v>
      </c>
    </row>
    <row r="237" spans="1:34" x14ac:dyDescent="0.25">
      <c r="A237">
        <f t="shared" si="95"/>
        <v>233</v>
      </c>
      <c r="B237">
        <f t="shared" ref="B237:B244" si="115">B236</f>
        <v>5053.9003907512806</v>
      </c>
      <c r="C237" s="5">
        <f t="shared" si="87"/>
        <v>18113.715530307676</v>
      </c>
      <c r="D237" s="5">
        <f t="shared" si="96"/>
        <v>4241722.1921919715</v>
      </c>
      <c r="E237" s="5">
        <f>$C237/((1+'How much will I make'!$C$5/12)^(Calculations!$B$1*12-Calculations!$A237))</f>
        <v>5053.9003907512806</v>
      </c>
      <c r="F237" s="5">
        <f t="shared" si="97"/>
        <v>758205.59573406528</v>
      </c>
      <c r="G237" s="5">
        <f t="shared" si="88"/>
        <v>64579.22495168195</v>
      </c>
      <c r="H237" s="5">
        <f t="shared" si="98"/>
        <v>25451875.246090434</v>
      </c>
      <c r="I237" s="5">
        <f>G237/((1+'How much will I make'!$C$5/12)^(Calculations!$B$1*12-Calculations!$A237))</f>
        <v>18018.22324479093</v>
      </c>
      <c r="J237" s="5">
        <f t="shared" si="99"/>
        <v>4210913.6273082634</v>
      </c>
      <c r="K237" s="5">
        <f t="shared" si="89"/>
        <v>229034.79593737511</v>
      </c>
      <c r="L237" s="5">
        <f t="shared" si="100"/>
        <v>163087791.27858272</v>
      </c>
      <c r="M237" s="5">
        <f>K237/((1+'How much will I make'!$C$5/12)^(Calculations!$B$1*12-Calculations!$A237))</f>
        <v>63902.905107833416</v>
      </c>
      <c r="N237" s="5">
        <f t="shared" si="101"/>
        <v>25069172.638261925</v>
      </c>
      <c r="O237" s="5">
        <f t="shared" si="90"/>
        <v>808075.90731130948</v>
      </c>
      <c r="P237" s="5">
        <f t="shared" si="102"/>
        <v>1105323271.3784857</v>
      </c>
      <c r="Q237" s="5">
        <f>O237/((1+'How much will I make'!$C$5/12)^(Calculations!$B$1*12-Calculations!$A237))</f>
        <v>225460.92969629151</v>
      </c>
      <c r="R237" s="5">
        <f t="shared" si="103"/>
        <v>159301392.37657762</v>
      </c>
      <c r="S237" s="5">
        <f t="shared" si="91"/>
        <v>2836373.1949812756</v>
      </c>
      <c r="T237" s="5">
        <f t="shared" si="104"/>
        <v>7830788084.3278627</v>
      </c>
      <c r="U237" s="5">
        <f>S237/((1+'How much will I make'!$C$5/12)^(Calculations!$B$1*12-Calculations!$A237))</f>
        <v>791375.32961956807</v>
      </c>
      <c r="V237" s="5">
        <f t="shared" si="105"/>
        <v>1070345955.9243104</v>
      </c>
      <c r="W237" s="5">
        <f t="shared" si="92"/>
        <v>9904974.305379115</v>
      </c>
      <c r="X237" s="5">
        <f t="shared" si="106"/>
        <v>57337148325.311523</v>
      </c>
      <c r="Y237" s="5">
        <f>W237/((1+'How much will I make'!$C$5/12)^(Calculations!$B$1*12-Calculations!$A237))</f>
        <v>2763582.8457490751</v>
      </c>
      <c r="Z237" s="5">
        <f t="shared" si="107"/>
        <v>7516276029.2848549</v>
      </c>
      <c r="AA237" s="5">
        <f t="shared" si="93"/>
        <v>34414393.741900876</v>
      </c>
      <c r="AB237" s="5">
        <f t="shared" si="108"/>
        <v>429772572292.58514</v>
      </c>
      <c r="AC237" s="5">
        <f>AA237/((1+'How much will I make'!$C$5/12)^(Calculations!$B$1*12-Calculations!$A237))</f>
        <v>9601945.977822639</v>
      </c>
      <c r="AD237" s="5">
        <f t="shared" si="109"/>
        <v>54547053717.140961</v>
      </c>
      <c r="AE237" s="5">
        <f t="shared" si="94"/>
        <v>118971102.49614972</v>
      </c>
      <c r="AF237" s="5">
        <f t="shared" si="110"/>
        <v>3273412443344.1709</v>
      </c>
      <c r="AG237" s="5">
        <f>AE237/((1+'How much will I make'!$C$5/12)^(Calculations!$B$1*12-Calculations!$A237))</f>
        <v>33194078.839725971</v>
      </c>
      <c r="AH237" s="5">
        <f t="shared" si="111"/>
        <v>405245258843.07104</v>
      </c>
    </row>
    <row r="238" spans="1:34" x14ac:dyDescent="0.25">
      <c r="A238">
        <f t="shared" si="95"/>
        <v>234</v>
      </c>
      <c r="B238">
        <f t="shared" si="115"/>
        <v>5053.9003907512806</v>
      </c>
      <c r="C238" s="5">
        <f t="shared" si="87"/>
        <v>18038.554884953701</v>
      </c>
      <c r="D238" s="5">
        <f t="shared" si="96"/>
        <v>4259760.7470769249</v>
      </c>
      <c r="E238" s="5">
        <f>$C238/((1+'How much will I make'!$C$5/12)^(Calculations!$B$1*12-Calculations!$A238))</f>
        <v>5053.9003907512806</v>
      </c>
      <c r="F238" s="5">
        <f t="shared" si="97"/>
        <v>763259.49612481659</v>
      </c>
      <c r="G238" s="5">
        <f t="shared" si="88"/>
        <v>64045.51234877549</v>
      </c>
      <c r="H238" s="5">
        <f t="shared" si="98"/>
        <v>25515920.758439209</v>
      </c>
      <c r="I238" s="5">
        <f>G238/((1+'How much will I make'!$C$5/12)^(Calculations!$B$1*12-Calculations!$A238))</f>
        <v>17943.767776837252</v>
      </c>
      <c r="J238" s="5">
        <f t="shared" si="99"/>
        <v>4228857.395085101</v>
      </c>
      <c r="K238" s="5">
        <f t="shared" si="89"/>
        <v>226207.20586407423</v>
      </c>
      <c r="L238" s="5">
        <f t="shared" si="100"/>
        <v>163313998.48444679</v>
      </c>
      <c r="M238" s="5">
        <f>K238/((1+'How much will I make'!$C$5/12)^(Calculations!$B$1*12-Calculations!$A238))</f>
        <v>63376.955271554973</v>
      </c>
      <c r="N238" s="5">
        <f t="shared" si="101"/>
        <v>25132549.593533479</v>
      </c>
      <c r="O238" s="5">
        <f t="shared" si="90"/>
        <v>794828.76128981274</v>
      </c>
      <c r="P238" s="5">
        <f t="shared" si="102"/>
        <v>1106118100.1397755</v>
      </c>
      <c r="Q238" s="5">
        <f>O238/((1+'How much will I make'!$C$5/12)^(Calculations!$B$1*12-Calculations!$A238))</f>
        <v>222688.86908527158</v>
      </c>
      <c r="R238" s="5">
        <f t="shared" si="103"/>
        <v>159524081.2456629</v>
      </c>
      <c r="S238" s="5">
        <f t="shared" si="91"/>
        <v>2778488.0277367602</v>
      </c>
      <c r="T238" s="5">
        <f t="shared" si="104"/>
        <v>7833566572.3555994</v>
      </c>
      <c r="U238" s="5">
        <f>S238/((1+'How much will I make'!$C$5/12)^(Calculations!$B$1*12-Calculations!$A238))</f>
        <v>778454.91607475898</v>
      </c>
      <c r="V238" s="5">
        <f t="shared" si="105"/>
        <v>1071124410.8403852</v>
      </c>
      <c r="W238" s="5">
        <f t="shared" si="92"/>
        <v>9663389.5662235264</v>
      </c>
      <c r="X238" s="5">
        <f t="shared" si="106"/>
        <v>57346811714.877747</v>
      </c>
      <c r="Y238" s="5">
        <f>W238/((1+'How much will I make'!$C$5/12)^(Calculations!$B$1*12-Calculations!$A238))</f>
        <v>2707412.4627053947</v>
      </c>
      <c r="Z238" s="5">
        <f t="shared" si="107"/>
        <v>7518983441.7475605</v>
      </c>
      <c r="AA238" s="5">
        <f t="shared" si="93"/>
        <v>33439087.036664814</v>
      </c>
      <c r="AB238" s="5">
        <f t="shared" si="108"/>
        <v>429806011379.62183</v>
      </c>
      <c r="AC238" s="5">
        <f>AA238/((1+'How much will I make'!$C$5/12)^(Calculations!$B$1*12-Calculations!$A238))</f>
        <v>9368700.3265394978</v>
      </c>
      <c r="AD238" s="5">
        <f t="shared" si="109"/>
        <v>54556422417.467499</v>
      </c>
      <c r="AE238" s="5">
        <f t="shared" si="94"/>
        <v>115133324.99627392</v>
      </c>
      <c r="AF238" s="5">
        <f t="shared" si="110"/>
        <v>3273527576669.167</v>
      </c>
      <c r="AG238" s="5">
        <f>AE238/((1+'How much will I make'!$C$5/12)^(Calculations!$B$1*12-Calculations!$A238))</f>
        <v>32257149.195056289</v>
      </c>
      <c r="AH238" s="5">
        <f t="shared" si="111"/>
        <v>405277515992.26611</v>
      </c>
    </row>
    <row r="239" spans="1:34" x14ac:dyDescent="0.25">
      <c r="A239">
        <f t="shared" si="95"/>
        <v>235</v>
      </c>
      <c r="B239">
        <f t="shared" si="115"/>
        <v>5053.9003907512806</v>
      </c>
      <c r="C239" s="5">
        <f t="shared" si="87"/>
        <v>17963.706109497463</v>
      </c>
      <c r="D239" s="5">
        <f t="shared" si="96"/>
        <v>4277724.4531864226</v>
      </c>
      <c r="E239" s="5">
        <f>$C239/((1+'How much will I make'!$C$5/12)^(Calculations!$B$1*12-Calculations!$A239))</f>
        <v>5053.9003907512806</v>
      </c>
      <c r="F239" s="5">
        <f t="shared" si="97"/>
        <v>768313.3965155679</v>
      </c>
      <c r="G239" s="5">
        <f t="shared" si="88"/>
        <v>63516.210593826923</v>
      </c>
      <c r="H239" s="5">
        <f t="shared" si="98"/>
        <v>25579436.969033036</v>
      </c>
      <c r="I239" s="5">
        <f>G239/((1+'How much will I make'!$C$5/12)^(Calculations!$B$1*12-Calculations!$A239))</f>
        <v>17869.619976106515</v>
      </c>
      <c r="J239" s="5">
        <f t="shared" si="99"/>
        <v>4246727.0150612071</v>
      </c>
      <c r="K239" s="5">
        <f t="shared" si="89"/>
        <v>223414.52431019675</v>
      </c>
      <c r="L239" s="5">
        <f t="shared" si="100"/>
        <v>163537413.008757</v>
      </c>
      <c r="M239" s="5">
        <f>K239/((1+'How much will I make'!$C$5/12)^(Calculations!$B$1*12-Calculations!$A239))</f>
        <v>62855.334240513352</v>
      </c>
      <c r="N239" s="5">
        <f t="shared" si="101"/>
        <v>25195404.927773993</v>
      </c>
      <c r="O239" s="5">
        <f t="shared" si="90"/>
        <v>781798.78159653721</v>
      </c>
      <c r="P239" s="5">
        <f t="shared" si="102"/>
        <v>1106899898.9213719</v>
      </c>
      <c r="Q239" s="5">
        <f>O239/((1+'How much will I make'!$C$5/12)^(Calculations!$B$1*12-Calculations!$A239))</f>
        <v>219950.89118668219</v>
      </c>
      <c r="R239" s="5">
        <f t="shared" si="103"/>
        <v>159744032.13684958</v>
      </c>
      <c r="S239" s="5">
        <f t="shared" si="91"/>
        <v>2721784.1904360102</v>
      </c>
      <c r="T239" s="5">
        <f t="shared" si="104"/>
        <v>7836288356.5460358</v>
      </c>
      <c r="U239" s="5">
        <f>S239/((1+'How much will I make'!$C$5/12)^(Calculations!$B$1*12-Calculations!$A239))</f>
        <v>765745.44805721194</v>
      </c>
      <c r="V239" s="5">
        <f t="shared" si="105"/>
        <v>1071890156.2884424</v>
      </c>
      <c r="W239" s="5">
        <f t="shared" si="92"/>
        <v>9427697.1377790496</v>
      </c>
      <c r="X239" s="5">
        <f t="shared" si="106"/>
        <v>57356239412.015526</v>
      </c>
      <c r="Y239" s="5">
        <f>W239/((1+'How much will I make'!$C$5/12)^(Calculations!$B$1*12-Calculations!$A239))</f>
        <v>2652383.7541138213</v>
      </c>
      <c r="Z239" s="5">
        <f t="shared" si="107"/>
        <v>7521635825.5016747</v>
      </c>
      <c r="AA239" s="5">
        <f t="shared" si="93"/>
        <v>32491420.602427356</v>
      </c>
      <c r="AB239" s="5">
        <f t="shared" si="108"/>
        <v>429838502800.22424</v>
      </c>
      <c r="AC239" s="5">
        <f>AA239/((1+'How much will I make'!$C$5/12)^(Calculations!$B$1*12-Calculations!$A239))</f>
        <v>9141120.5615223441</v>
      </c>
      <c r="AD239" s="5">
        <f t="shared" si="109"/>
        <v>54565563538.029022</v>
      </c>
      <c r="AE239" s="5">
        <f t="shared" si="94"/>
        <v>111419346.77058765</v>
      </c>
      <c r="AF239" s="5">
        <f t="shared" si="110"/>
        <v>3273638996015.9375</v>
      </c>
      <c r="AG239" s="5">
        <f>AE239/((1+'How much will I make'!$C$5/12)^(Calculations!$B$1*12-Calculations!$A239))</f>
        <v>31346665.145195823</v>
      </c>
      <c r="AH239" s="5">
        <f t="shared" si="111"/>
        <v>405308862657.41132</v>
      </c>
    </row>
    <row r="240" spans="1:34" x14ac:dyDescent="0.25">
      <c r="A240">
        <f t="shared" si="95"/>
        <v>236</v>
      </c>
      <c r="B240">
        <f t="shared" si="115"/>
        <v>5053.9003907512806</v>
      </c>
      <c r="C240" s="5">
        <f t="shared" si="87"/>
        <v>17889.167909872991</v>
      </c>
      <c r="D240" s="5">
        <f t="shared" si="96"/>
        <v>4295613.6210962953</v>
      </c>
      <c r="E240" s="5">
        <f>$C240/((1+'How much will I make'!$C$5/12)^(Calculations!$B$1*12-Calculations!$A240))</f>
        <v>5053.9003907512806</v>
      </c>
      <c r="F240" s="5">
        <f t="shared" si="97"/>
        <v>773367.29690631921</v>
      </c>
      <c r="G240" s="5">
        <f t="shared" si="88"/>
        <v>62991.283233547365</v>
      </c>
      <c r="H240" s="5">
        <f t="shared" si="98"/>
        <v>25642428.252266582</v>
      </c>
      <c r="I240" s="5">
        <f>G240/((1+'How much will I make'!$C$5/12)^(Calculations!$B$1*12-Calculations!$A240))</f>
        <v>17795.77857124657</v>
      </c>
      <c r="J240" s="5">
        <f t="shared" si="99"/>
        <v>4264522.7936324533</v>
      </c>
      <c r="K240" s="5">
        <f t="shared" si="89"/>
        <v>220656.32030636715</v>
      </c>
      <c r="L240" s="5">
        <f t="shared" si="100"/>
        <v>163758069.32906336</v>
      </c>
      <c r="M240" s="5">
        <f>K240/((1+'How much will I make'!$C$5/12)^(Calculations!$B$1*12-Calculations!$A240))</f>
        <v>62338.006386681969</v>
      </c>
      <c r="N240" s="5">
        <f t="shared" si="101"/>
        <v>25257742.934160676</v>
      </c>
      <c r="O240" s="5">
        <f t="shared" si="90"/>
        <v>768982.40812774154</v>
      </c>
      <c r="P240" s="5">
        <f t="shared" si="102"/>
        <v>1107668881.3294997</v>
      </c>
      <c r="Q240" s="5">
        <f>O240/((1+'How much will I make'!$C$5/12)^(Calculations!$B$1*12-Calculations!$A240))</f>
        <v>217246.57695078038</v>
      </c>
      <c r="R240" s="5">
        <f t="shared" si="103"/>
        <v>159961278.71380037</v>
      </c>
      <c r="S240" s="5">
        <f t="shared" si="91"/>
        <v>2666237.5743046636</v>
      </c>
      <c r="T240" s="5">
        <f t="shared" si="104"/>
        <v>7838954594.1203403</v>
      </c>
      <c r="U240" s="5">
        <f>S240/((1+'How much will I make'!$C$5/12)^(Calculations!$B$1*12-Calculations!$A240))</f>
        <v>753243.48155831883</v>
      </c>
      <c r="V240" s="5">
        <f t="shared" si="105"/>
        <v>1072643399.7700007</v>
      </c>
      <c r="W240" s="5">
        <f t="shared" si="92"/>
        <v>9197753.3051502928</v>
      </c>
      <c r="X240" s="5">
        <f t="shared" si="106"/>
        <v>57365437165.320679</v>
      </c>
      <c r="Y240" s="5">
        <f>W240/((1+'How much will I make'!$C$5/12)^(Calculations!$B$1*12-Calculations!$A240))</f>
        <v>2598473.515209069</v>
      </c>
      <c r="Z240" s="5">
        <f t="shared" si="107"/>
        <v>7524234299.0168839</v>
      </c>
      <c r="AA240" s="5">
        <f t="shared" si="93"/>
        <v>31570611.111670308</v>
      </c>
      <c r="AB240" s="5">
        <f t="shared" si="108"/>
        <v>429870073411.33594</v>
      </c>
      <c r="AC240" s="5">
        <f>AA240/((1+'How much will I make'!$C$5/12)^(Calculations!$B$1*12-Calculations!$A240))</f>
        <v>8919069.0499064177</v>
      </c>
      <c r="AD240" s="5">
        <f t="shared" si="109"/>
        <v>54574482607.078926</v>
      </c>
      <c r="AE240" s="5">
        <f t="shared" si="94"/>
        <v>107825174.29411706</v>
      </c>
      <c r="AF240" s="5">
        <f t="shared" si="110"/>
        <v>3273746821190.2314</v>
      </c>
      <c r="AG240" s="5">
        <f>AE240/((1+'How much will I make'!$C$5/12)^(Calculations!$B$1*12-Calculations!$A240))</f>
        <v>30461880.241903998</v>
      </c>
      <c r="AH240" s="5">
        <f t="shared" si="111"/>
        <v>405339324537.6532</v>
      </c>
    </row>
    <row r="241" spans="1:34" x14ac:dyDescent="0.25">
      <c r="A241">
        <f t="shared" si="95"/>
        <v>237</v>
      </c>
      <c r="B241">
        <f t="shared" si="115"/>
        <v>5053.9003907512806</v>
      </c>
      <c r="C241" s="5">
        <f t="shared" si="87"/>
        <v>17814.938997383895</v>
      </c>
      <c r="D241" s="5">
        <f t="shared" si="96"/>
        <v>4313428.5600936795</v>
      </c>
      <c r="E241" s="5">
        <f>$C241/((1+'How much will I make'!$C$5/12)^(Calculations!$B$1*12-Calculations!$A241))</f>
        <v>5053.9003907512806</v>
      </c>
      <c r="F241" s="5">
        <f t="shared" si="97"/>
        <v>778421.19729707052</v>
      </c>
      <c r="G241" s="5">
        <f t="shared" si="88"/>
        <v>62470.694115914746</v>
      </c>
      <c r="H241" s="5">
        <f t="shared" si="98"/>
        <v>25704898.946382497</v>
      </c>
      <c r="I241" s="5">
        <f>G241/((1+'How much will I make'!$C$5/12)^(Calculations!$B$1*12-Calculations!$A241))</f>
        <v>17722.242296158773</v>
      </c>
      <c r="J241" s="5">
        <f t="shared" si="99"/>
        <v>4282245.0359286116</v>
      </c>
      <c r="K241" s="5">
        <f t="shared" si="89"/>
        <v>217932.16820381937</v>
      </c>
      <c r="L241" s="5">
        <f t="shared" si="100"/>
        <v>163976001.49726719</v>
      </c>
      <c r="M241" s="5">
        <f>K241/((1+'How much will I make'!$C$5/12)^(Calculations!$B$1*12-Calculations!$A241))</f>
        <v>61824.936375268924</v>
      </c>
      <c r="N241" s="5">
        <f t="shared" si="101"/>
        <v>25319567.870535944</v>
      </c>
      <c r="O241" s="5">
        <f t="shared" si="90"/>
        <v>756376.13914204086</v>
      </c>
      <c r="P241" s="5">
        <f t="shared" si="102"/>
        <v>1108425257.4686418</v>
      </c>
      <c r="Q241" s="5">
        <f>O241/((1+'How much will I make'!$C$5/12)^(Calculations!$B$1*12-Calculations!$A241))</f>
        <v>214575.51248007402</v>
      </c>
      <c r="R241" s="5">
        <f t="shared" si="103"/>
        <v>160175854.22628045</v>
      </c>
      <c r="S241" s="5">
        <f t="shared" si="91"/>
        <v>2611824.5625841599</v>
      </c>
      <c r="T241" s="5">
        <f t="shared" si="104"/>
        <v>7841566418.6829243</v>
      </c>
      <c r="U241" s="5">
        <f>S241/((1+'How much will I make'!$C$5/12)^(Calculations!$B$1*12-Calculations!$A241))</f>
        <v>740945.6287981827</v>
      </c>
      <c r="V241" s="5">
        <f t="shared" si="105"/>
        <v>1073384345.3987988</v>
      </c>
      <c r="W241" s="5">
        <f t="shared" si="92"/>
        <v>8973417.8586832136</v>
      </c>
      <c r="X241" s="5">
        <f t="shared" si="106"/>
        <v>57374410583.179359</v>
      </c>
      <c r="Y241" s="5">
        <f>W241/((1+'How much will I make'!$C$5/12)^(Calculations!$B$1*12-Calculations!$A241))</f>
        <v>2545659.0128674209</v>
      </c>
      <c r="Z241" s="5">
        <f t="shared" si="107"/>
        <v>7526779958.0297508</v>
      </c>
      <c r="AA241" s="5">
        <f t="shared" si="93"/>
        <v>30675897.436440792</v>
      </c>
      <c r="AB241" s="5">
        <f t="shared" si="108"/>
        <v>429900749308.7724</v>
      </c>
      <c r="AC241" s="5">
        <f>AA241/((1+'How much will I make'!$C$5/12)^(Calculations!$B$1*12-Calculations!$A241))</f>
        <v>8702411.5021354128</v>
      </c>
      <c r="AD241" s="5">
        <f t="shared" si="109"/>
        <v>54583185018.581062</v>
      </c>
      <c r="AE241" s="5">
        <f t="shared" si="94"/>
        <v>104346942.86527455</v>
      </c>
      <c r="AF241" s="5">
        <f t="shared" si="110"/>
        <v>3273851168133.0967</v>
      </c>
      <c r="AG241" s="5">
        <f>AE241/((1+'How much will I make'!$C$5/12)^(Calculations!$B$1*12-Calculations!$A241))</f>
        <v>29602069.106043793</v>
      </c>
      <c r="AH241" s="5">
        <f t="shared" si="111"/>
        <v>405368926606.75922</v>
      </c>
    </row>
    <row r="242" spans="1:34" x14ac:dyDescent="0.25">
      <c r="A242">
        <f t="shared" si="95"/>
        <v>238</v>
      </c>
      <c r="B242">
        <f t="shared" si="115"/>
        <v>5053.9003907512806</v>
      </c>
      <c r="C242" s="5">
        <f t="shared" si="87"/>
        <v>17741.018088681052</v>
      </c>
      <c r="D242" s="5">
        <f t="shared" si="96"/>
        <v>4331169.5781823602</v>
      </c>
      <c r="E242" s="5">
        <f>$C242/((1+'How much will I make'!$C$5/12)^(Calculations!$B$1*12-Calculations!$A242))</f>
        <v>5053.9003907512806</v>
      </c>
      <c r="F242" s="5">
        <f t="shared" si="97"/>
        <v>783475.09768782184</v>
      </c>
      <c r="G242" s="5">
        <f t="shared" si="88"/>
        <v>61954.407387684048</v>
      </c>
      <c r="H242" s="5">
        <f t="shared" si="98"/>
        <v>25766853.353770182</v>
      </c>
      <c r="I242" s="5">
        <f>G242/((1+'How much will I make'!$C$5/12)^(Calculations!$B$1*12-Calculations!$A242))</f>
        <v>17649.009889976307</v>
      </c>
      <c r="J242" s="5">
        <f t="shared" si="99"/>
        <v>4299894.0458185878</v>
      </c>
      <c r="K242" s="5">
        <f t="shared" si="89"/>
        <v>215241.64760871054</v>
      </c>
      <c r="L242" s="5">
        <f t="shared" si="100"/>
        <v>164191243.14487588</v>
      </c>
      <c r="M242" s="5">
        <f>K242/((1+'How much will I make'!$C$5/12)^(Calculations!$B$1*12-Calculations!$A242))</f>
        <v>61316.089162303782</v>
      </c>
      <c r="N242" s="5">
        <f t="shared" si="101"/>
        <v>25380883.959698249</v>
      </c>
      <c r="O242" s="5">
        <f t="shared" si="90"/>
        <v>743976.53030364704</v>
      </c>
      <c r="P242" s="5">
        <f t="shared" si="102"/>
        <v>1109169233.9989455</v>
      </c>
      <c r="Q242" s="5">
        <f>O242/((1+'How much will I make'!$C$5/12)^(Calculations!$B$1*12-Calculations!$A242))</f>
        <v>211937.28896597491</v>
      </c>
      <c r="R242" s="5">
        <f t="shared" si="103"/>
        <v>160387791.51524642</v>
      </c>
      <c r="S242" s="5">
        <f t="shared" si="91"/>
        <v>2558522.0204906068</v>
      </c>
      <c r="T242" s="5">
        <f t="shared" si="104"/>
        <v>7844124940.7034149</v>
      </c>
      <c r="U242" s="5">
        <f>S242/((1+'How much will I make'!$C$5/12)^(Calculations!$B$1*12-Calculations!$A242))</f>
        <v>728848.55730760074</v>
      </c>
      <c r="V242" s="5">
        <f t="shared" si="105"/>
        <v>1074113193.9561064</v>
      </c>
      <c r="W242" s="5">
        <f t="shared" si="92"/>
        <v>8754554.0084714256</v>
      </c>
      <c r="X242" s="5">
        <f t="shared" si="106"/>
        <v>57383165137.187828</v>
      </c>
      <c r="Y242" s="5">
        <f>W242/((1+'How much will I make'!$C$5/12)^(Calculations!$B$1*12-Calculations!$A242))</f>
        <v>2493917.9760205224</v>
      </c>
      <c r="Z242" s="5">
        <f t="shared" si="107"/>
        <v>7529273876.0057716</v>
      </c>
      <c r="AA242" s="5">
        <f t="shared" si="93"/>
        <v>29806540.019213729</v>
      </c>
      <c r="AB242" s="5">
        <f t="shared" si="108"/>
        <v>429930555848.79163</v>
      </c>
      <c r="AC242" s="5">
        <f>AA242/((1+'How much will I make'!$C$5/12)^(Calculations!$B$1*12-Calculations!$A242))</f>
        <v>8491016.8907475118</v>
      </c>
      <c r="AD242" s="5">
        <f t="shared" si="109"/>
        <v>54591676035.471809</v>
      </c>
      <c r="AE242" s="5">
        <f t="shared" si="94"/>
        <v>100980912.45026571</v>
      </c>
      <c r="AF242" s="5">
        <f t="shared" si="110"/>
        <v>3273952149045.5469</v>
      </c>
      <c r="AG242" s="5">
        <f>AE242/((1+'How much will I make'!$C$5/12)^(Calculations!$B$1*12-Calculations!$A242))</f>
        <v>28766526.832889345</v>
      </c>
      <c r="AH242" s="5">
        <f t="shared" si="111"/>
        <v>405397693133.5921</v>
      </c>
    </row>
    <row r="243" spans="1:34" x14ac:dyDescent="0.25">
      <c r="A243">
        <f t="shared" si="95"/>
        <v>239</v>
      </c>
      <c r="B243">
        <f t="shared" si="115"/>
        <v>5053.9003907512806</v>
      </c>
      <c r="C243" s="5">
        <f t="shared" si="87"/>
        <v>17667.403905740463</v>
      </c>
      <c r="D243" s="5">
        <f t="shared" si="96"/>
        <v>4348836.9820881002</v>
      </c>
      <c r="E243" s="5">
        <f>$C243/((1+'How much will I make'!$C$5/12)^(Calculations!$B$1*12-Calculations!$A243))</f>
        <v>5053.9003907512797</v>
      </c>
      <c r="F243" s="5">
        <f t="shared" si="97"/>
        <v>788528.99807857315</v>
      </c>
      <c r="G243" s="5">
        <f t="shared" si="88"/>
        <v>61442.38749191806</v>
      </c>
      <c r="H243" s="5">
        <f t="shared" si="98"/>
        <v>25828295.741262101</v>
      </c>
      <c r="I243" s="5">
        <f>G243/((1+'How much will I make'!$C$5/12)^(Calculations!$B$1*12-Calculations!$A243))</f>
        <v>17576.080097042523</v>
      </c>
      <c r="J243" s="5">
        <f t="shared" si="99"/>
        <v>4317470.1259156307</v>
      </c>
      <c r="K243" s="5">
        <f t="shared" si="89"/>
        <v>212584.34331724493</v>
      </c>
      <c r="L243" s="5">
        <f t="shared" si="100"/>
        <v>164403827.48819312</v>
      </c>
      <c r="M243" s="5">
        <f>K243/((1+'How much will I make'!$C$5/12)^(Calculations!$B$1*12-Calculations!$A243))</f>
        <v>60811.429992243662</v>
      </c>
      <c r="N243" s="5">
        <f t="shared" si="101"/>
        <v>25441695.389690492</v>
      </c>
      <c r="O243" s="5">
        <f t="shared" si="90"/>
        <v>731780.19374129211</v>
      </c>
      <c r="P243" s="5">
        <f t="shared" si="102"/>
        <v>1109901014.1926868</v>
      </c>
      <c r="Q243" s="5">
        <f>O243/((1+'How much will I make'!$C$5/12)^(Calculations!$B$1*12-Calculations!$A243))</f>
        <v>209331.50262622931</v>
      </c>
      <c r="R243" s="5">
        <f t="shared" si="103"/>
        <v>160597123.01787266</v>
      </c>
      <c r="S243" s="5">
        <f t="shared" si="91"/>
        <v>2506307.2853785539</v>
      </c>
      <c r="T243" s="5">
        <f t="shared" si="104"/>
        <v>7846631247.9887934</v>
      </c>
      <c r="U243" s="5">
        <f>S243/((1+'How much will I make'!$C$5/12)^(Calculations!$B$1*12-Calculations!$A243))</f>
        <v>716948.98902502784</v>
      </c>
      <c r="V243" s="5">
        <f t="shared" si="105"/>
        <v>1074830142.9451315</v>
      </c>
      <c r="W243" s="5">
        <f t="shared" si="92"/>
        <v>8541028.3009477351</v>
      </c>
      <c r="X243" s="5">
        <f t="shared" si="106"/>
        <v>57391706165.488777</v>
      </c>
      <c r="Y243" s="5">
        <f>W243/((1+'How much will I make'!$C$5/12)^(Calculations!$B$1*12-Calculations!$A243))</f>
        <v>2443228.5862640091</v>
      </c>
      <c r="Z243" s="5">
        <f t="shared" si="107"/>
        <v>7531717104.5920353</v>
      </c>
      <c r="AA243" s="5">
        <f t="shared" si="93"/>
        <v>28961820.261584189</v>
      </c>
      <c r="AB243" s="5">
        <f t="shared" si="108"/>
        <v>429959517669.05322</v>
      </c>
      <c r="AC243" s="5">
        <f>AA243/((1+'How much will I make'!$C$5/12)^(Calculations!$B$1*12-Calculations!$A243))</f>
        <v>8284757.3711342122</v>
      </c>
      <c r="AD243" s="5">
        <f t="shared" si="109"/>
        <v>54599960792.842941</v>
      </c>
      <c r="AE243" s="5">
        <f t="shared" si="94"/>
        <v>97723463.661547467</v>
      </c>
      <c r="AF243" s="5">
        <f t="shared" si="110"/>
        <v>3274049872509.2085</v>
      </c>
      <c r="AG243" s="5">
        <f>AE243/((1+'How much will I make'!$C$5/12)^(Calculations!$B$1*12-Calculations!$A243))</f>
        <v>27954568.414219089</v>
      </c>
      <c r="AH243" s="5">
        <f t="shared" si="111"/>
        <v>405425647702.00635</v>
      </c>
    </row>
    <row r="244" spans="1:34" x14ac:dyDescent="0.25">
      <c r="A244">
        <f t="shared" si="95"/>
        <v>240</v>
      </c>
      <c r="B244">
        <f t="shared" si="115"/>
        <v>5053.9003907512806</v>
      </c>
      <c r="C244" s="5">
        <f t="shared" si="87"/>
        <v>17594.095175841128</v>
      </c>
      <c r="D244" s="5">
        <f t="shared" si="96"/>
        <v>4366431.0772639411</v>
      </c>
      <c r="E244" s="5">
        <f>$C244/((1+'How much will I make'!$C$5/12)^(Calculations!$B$1*12-Calculations!$A244))</f>
        <v>5053.9003907512797</v>
      </c>
      <c r="F244" s="5">
        <f t="shared" si="97"/>
        <v>793582.89846932446</v>
      </c>
      <c r="G244" s="5">
        <f t="shared" si="88"/>
        <v>60934.599165538588</v>
      </c>
      <c r="H244" s="5">
        <f t="shared" si="98"/>
        <v>25889230.340427641</v>
      </c>
      <c r="I244" s="5">
        <f>G244/((1+'How much will I make'!$C$5/12)^(Calculations!$B$1*12-Calculations!$A244))</f>
        <v>17503.451666889454</v>
      </c>
      <c r="J244" s="5">
        <f t="shared" si="99"/>
        <v>4334973.5775825204</v>
      </c>
      <c r="K244" s="5">
        <f t="shared" si="89"/>
        <v>209959.8452516</v>
      </c>
      <c r="L244" s="5">
        <f t="shared" si="100"/>
        <v>164613787.33344471</v>
      </c>
      <c r="M244" s="5">
        <f>K244/((1+'How much will I make'!$C$5/12)^(Calculations!$B$1*12-Calculations!$A244))</f>
        <v>60310.924395599694</v>
      </c>
      <c r="N244" s="5">
        <f t="shared" si="101"/>
        <v>25502006.314086091</v>
      </c>
      <c r="O244" s="5">
        <f t="shared" si="90"/>
        <v>719783.79712258244</v>
      </c>
      <c r="P244" s="5">
        <f t="shared" si="102"/>
        <v>1110620797.9898093</v>
      </c>
      <c r="Q244" s="5">
        <f>O244/((1+'How much will I make'!$C$5/12)^(Calculations!$B$1*12-Calculations!$A244))</f>
        <v>206757.7546431199</v>
      </c>
      <c r="R244" s="5">
        <f t="shared" si="103"/>
        <v>160803880.77251577</v>
      </c>
      <c r="S244" s="5">
        <f t="shared" si="91"/>
        <v>2455158.1571055218</v>
      </c>
      <c r="T244" s="5">
        <f t="shared" si="104"/>
        <v>7849086406.1458988</v>
      </c>
      <c r="U244" s="5">
        <f>S244/((1+'How much will I make'!$C$5/12)^(Calculations!$B$1*12-Calculations!$A244))</f>
        <v>705243.69940829242</v>
      </c>
      <c r="V244" s="5">
        <f t="shared" si="105"/>
        <v>1075535386.6445398</v>
      </c>
      <c r="W244" s="5">
        <f t="shared" si="92"/>
        <v>8332710.5375099843</v>
      </c>
      <c r="X244" s="5">
        <f t="shared" si="106"/>
        <v>57400038876.026291</v>
      </c>
      <c r="Y244" s="5">
        <f>W244/((1+'How much will I make'!$C$5/12)^(Calculations!$B$1*12-Calculations!$A244))</f>
        <v>2393569.4686570163</v>
      </c>
      <c r="Z244" s="5">
        <f t="shared" si="107"/>
        <v>7534110674.0606918</v>
      </c>
      <c r="AA244" s="5">
        <f t="shared" si="93"/>
        <v>28141039.930284236</v>
      </c>
      <c r="AB244" s="5">
        <f t="shared" si="108"/>
        <v>429987658708.98352</v>
      </c>
      <c r="AC244" s="5">
        <f>AA244/((1+'How much will I make'!$C$5/12)^(Calculations!$B$1*12-Calculations!$A244))</f>
        <v>8083508.2042240687</v>
      </c>
      <c r="AD244" s="5">
        <f t="shared" si="109"/>
        <v>54608044301.047165</v>
      </c>
      <c r="AE244" s="5">
        <f t="shared" si="94"/>
        <v>94571093.866013661</v>
      </c>
      <c r="AF244" s="5">
        <f t="shared" si="110"/>
        <v>3274144443603.0747</v>
      </c>
      <c r="AG244" s="5">
        <f>AE244/((1+'How much will I make'!$C$5/12)^(Calculations!$B$1*12-Calculations!$A244))</f>
        <v>27165528.176720958</v>
      </c>
      <c r="AH244" s="5">
        <f t="shared" si="111"/>
        <v>405452813230.18304</v>
      </c>
    </row>
    <row r="245" spans="1:34" x14ac:dyDescent="0.25">
      <c r="A245">
        <f t="shared" si="95"/>
        <v>241</v>
      </c>
      <c r="B245">
        <f>B244*(1+'How much will I make'!$C$4)</f>
        <v>5306.5954102888445</v>
      </c>
      <c r="C245" s="5">
        <f t="shared" si="87"/>
        <v>18397.145163120182</v>
      </c>
      <c r="D245" s="5">
        <f t="shared" si="96"/>
        <v>4384828.2224270608</v>
      </c>
      <c r="E245" s="5">
        <f>$C245/((1+'How much will I make'!$C$5/12)^(Calculations!$B$1*12-Calculations!$A245))</f>
        <v>5306.5954102888436</v>
      </c>
      <c r="F245" s="5">
        <f t="shared" si="97"/>
        <v>798889.49387961335</v>
      </c>
      <c r="G245" s="5">
        <f t="shared" si="88"/>
        <v>63452.557808742655</v>
      </c>
      <c r="H245" s="5">
        <f t="shared" si="98"/>
        <v>25952682.898236383</v>
      </c>
      <c r="I245" s="5">
        <f>G245/((1+'How much will I make'!$C$5/12)^(Calculations!$B$1*12-Calculations!$A245))</f>
        <v>18302.679521927173</v>
      </c>
      <c r="J245" s="5">
        <f t="shared" si="99"/>
        <v>4353276.257104448</v>
      </c>
      <c r="K245" s="5">
        <f t="shared" si="89"/>
        <v>217736.13581647401</v>
      </c>
      <c r="L245" s="5">
        <f t="shared" si="100"/>
        <v>164831523.4692612</v>
      </c>
      <c r="M245" s="5">
        <f>K245/((1+'How much will I make'!$C$5/12)^(Calculations!$B$1*12-Calculations!$A245))</f>
        <v>62805.26509591152</v>
      </c>
      <c r="N245" s="5">
        <f t="shared" si="101"/>
        <v>25564811.579182003</v>
      </c>
      <c r="O245" s="5">
        <f t="shared" si="90"/>
        <v>743383.26588069974</v>
      </c>
      <c r="P245" s="5">
        <f t="shared" si="102"/>
        <v>1111364181.2556899</v>
      </c>
      <c r="Q245" s="5">
        <f>O245/((1+'How much will I make'!$C$5/12)^(Calculations!$B$1*12-Calculations!$A245))</f>
        <v>214426.43365754708</v>
      </c>
      <c r="R245" s="5">
        <f t="shared" si="103"/>
        <v>161018307.20617333</v>
      </c>
      <c r="S245" s="5">
        <f t="shared" si="91"/>
        <v>2525305.5330228228</v>
      </c>
      <c r="T245" s="5">
        <f t="shared" si="104"/>
        <v>7851611711.6789217</v>
      </c>
      <c r="U245" s="5">
        <f>S245/((1+'How much will I make'!$C$5/12)^(Calculations!$B$1*12-Calculations!$A245))</f>
        <v>728415.99238885089</v>
      </c>
      <c r="V245" s="5">
        <f t="shared" si="105"/>
        <v>1076263802.6369288</v>
      </c>
      <c r="W245" s="5">
        <f t="shared" si="92"/>
        <v>8535947.3798882775</v>
      </c>
      <c r="X245" s="5">
        <f t="shared" si="106"/>
        <v>57408574823.406181</v>
      </c>
      <c r="Y245" s="5">
        <f>W245/((1+'How much will I make'!$C$5/12)^(Calculations!$B$1*12-Calculations!$A245))</f>
        <v>2462165.6668441384</v>
      </c>
      <c r="Z245" s="5">
        <f t="shared" si="107"/>
        <v>7536572839.7275362</v>
      </c>
      <c r="AA245" s="5">
        <f t="shared" si="93"/>
        <v>28710696.609034941</v>
      </c>
      <c r="AB245" s="5">
        <f t="shared" si="108"/>
        <v>430016369405.59253</v>
      </c>
      <c r="AC245" s="5">
        <f>AA245/((1+'How much will I make'!$C$5/12)^(Calculations!$B$1*12-Calculations!$A245))</f>
        <v>8281505.0650967686</v>
      </c>
      <c r="AD245" s="5">
        <f t="shared" si="109"/>
        <v>54616325806.112259</v>
      </c>
      <c r="AE245" s="5">
        <f t="shared" si="94"/>
        <v>96096434.089659005</v>
      </c>
      <c r="AF245" s="5">
        <f t="shared" si="110"/>
        <v>3274240540037.1646</v>
      </c>
      <c r="AG245" s="5">
        <f>AE245/((1+'How much will I make'!$C$5/12)^(Calculations!$B$1*12-Calculations!$A245))</f>
        <v>27718697.198061436</v>
      </c>
      <c r="AH245" s="5">
        <f t="shared" si="111"/>
        <v>405480531927.3811</v>
      </c>
    </row>
    <row r="246" spans="1:34" x14ac:dyDescent="0.25">
      <c r="A246">
        <f t="shared" si="95"/>
        <v>242</v>
      </c>
      <c r="B246">
        <f>B245</f>
        <v>5306.5954102888445</v>
      </c>
      <c r="C246" s="5">
        <f t="shared" si="87"/>
        <v>18320.808461198529</v>
      </c>
      <c r="D246" s="5">
        <f t="shared" si="96"/>
        <v>4403149.0308882594</v>
      </c>
      <c r="E246" s="5">
        <f>$C246/((1+'How much will I make'!$C$5/12)^(Calculations!$B$1*12-Calculations!$A246))</f>
        <v>5306.5954102888454</v>
      </c>
      <c r="F246" s="5">
        <f t="shared" si="97"/>
        <v>804196.08928990224</v>
      </c>
      <c r="G246" s="5">
        <f t="shared" si="88"/>
        <v>62928.156504538172</v>
      </c>
      <c r="H246" s="5">
        <f t="shared" si="98"/>
        <v>26015611.054740921</v>
      </c>
      <c r="I246" s="5">
        <f>G246/((1+'How much will I make'!$C$5/12)^(Calculations!$B$1*12-Calculations!$A246))</f>
        <v>18227.048614811771</v>
      </c>
      <c r="J246" s="5">
        <f t="shared" si="99"/>
        <v>4371503.3057192601</v>
      </c>
      <c r="K246" s="5">
        <f t="shared" si="89"/>
        <v>215048.03537429534</v>
      </c>
      <c r="L246" s="5">
        <f t="shared" si="100"/>
        <v>165046571.50463548</v>
      </c>
      <c r="M246" s="5">
        <f>K246/((1+'How much will I make'!$C$5/12)^(Calculations!$B$1*12-Calculations!$A246))</f>
        <v>62288.349333805243</v>
      </c>
      <c r="N246" s="5">
        <f t="shared" si="101"/>
        <v>25627099.928515807</v>
      </c>
      <c r="O246" s="5">
        <f t="shared" si="90"/>
        <v>731196.65496462281</v>
      </c>
      <c r="P246" s="5">
        <f t="shared" si="102"/>
        <v>1112095377.9106545</v>
      </c>
      <c r="Q246" s="5">
        <f>O246/((1+'How much will I make'!$C$5/12)^(Calculations!$B$1*12-Calculations!$A246))</f>
        <v>211790.04307979034</v>
      </c>
      <c r="R246" s="5">
        <f t="shared" si="103"/>
        <v>161230097.24925312</v>
      </c>
      <c r="S246" s="5">
        <f t="shared" si="91"/>
        <v>2473768.6854101131</v>
      </c>
      <c r="T246" s="5">
        <f t="shared" si="104"/>
        <v>7854085480.3643322</v>
      </c>
      <c r="U246" s="5">
        <f>S246/((1+'How much will I make'!$C$5/12)^(Calculations!$B$1*12-Calculations!$A246))</f>
        <v>716523.48639066564</v>
      </c>
      <c r="V246" s="5">
        <f t="shared" si="105"/>
        <v>1076980326.1233194</v>
      </c>
      <c r="W246" s="5">
        <f t="shared" si="92"/>
        <v>8327753.5413544169</v>
      </c>
      <c r="X246" s="5">
        <f t="shared" si="106"/>
        <v>57416902576.947533</v>
      </c>
      <c r="Y246" s="5">
        <f>W246/((1+'How much will I make'!$C$5/12)^(Calculations!$B$1*12-Calculations!$A246))</f>
        <v>2412121.6492253547</v>
      </c>
      <c r="Z246" s="5">
        <f t="shared" si="107"/>
        <v>7538984961.3767614</v>
      </c>
      <c r="AA246" s="5">
        <f t="shared" si="93"/>
        <v>27897033.142382126</v>
      </c>
      <c r="AB246" s="5">
        <f t="shared" si="108"/>
        <v>430044266438.73492</v>
      </c>
      <c r="AC246" s="5">
        <f>AA246/((1+'How much will I make'!$C$5/12)^(Calculations!$B$1*12-Calculations!$A246))</f>
        <v>8080334.9015721483</v>
      </c>
      <c r="AD246" s="5">
        <f t="shared" si="109"/>
        <v>54624406141.013832</v>
      </c>
      <c r="AE246" s="5">
        <f t="shared" si="94"/>
        <v>92996549.119024843</v>
      </c>
      <c r="AF246" s="5">
        <f t="shared" si="110"/>
        <v>3274333536586.2837</v>
      </c>
      <c r="AG246" s="5">
        <f>AE246/((1+'How much will I make'!$C$5/12)^(Calculations!$B$1*12-Calculations!$A246))</f>
        <v>26936314.615858082</v>
      </c>
      <c r="AH246" s="5">
        <f t="shared" si="111"/>
        <v>405507468241.99695</v>
      </c>
    </row>
    <row r="247" spans="1:34" x14ac:dyDescent="0.25">
      <c r="A247">
        <f t="shared" si="95"/>
        <v>243</v>
      </c>
      <c r="B247">
        <f>B246</f>
        <v>5306.5954102888445</v>
      </c>
      <c r="C247" s="5">
        <f t="shared" si="87"/>
        <v>18244.788509077367</v>
      </c>
      <c r="D247" s="5">
        <f t="shared" si="96"/>
        <v>4421393.8193973368</v>
      </c>
      <c r="E247" s="5">
        <f>$C247/((1+'How much will I make'!$C$5/12)^(Calculations!$B$1*12-Calculations!$A247))</f>
        <v>5306.5954102888445</v>
      </c>
      <c r="F247" s="5">
        <f t="shared" si="97"/>
        <v>809502.68470019114</v>
      </c>
      <c r="G247" s="5">
        <f t="shared" si="88"/>
        <v>62408.089095409756</v>
      </c>
      <c r="H247" s="5">
        <f t="shared" si="98"/>
        <v>26078019.143836331</v>
      </c>
      <c r="I247" s="5">
        <f>G247/((1+'How much will I make'!$C$5/12)^(Calculations!$B$1*12-Calculations!$A247))</f>
        <v>18151.73023210594</v>
      </c>
      <c r="J247" s="5">
        <f t="shared" si="99"/>
        <v>4389655.0359513657</v>
      </c>
      <c r="K247" s="5">
        <f t="shared" si="89"/>
        <v>212393.12135732875</v>
      </c>
      <c r="L247" s="5">
        <f t="shared" si="100"/>
        <v>165258964.6259928</v>
      </c>
      <c r="M247" s="5">
        <f>K247/((1+'How much will I make'!$C$5/12)^(Calculations!$B$1*12-Calculations!$A247))</f>
        <v>61775.688022415925</v>
      </c>
      <c r="N247" s="5">
        <f t="shared" si="101"/>
        <v>25688875.616538223</v>
      </c>
      <c r="O247" s="5">
        <f t="shared" si="90"/>
        <v>719209.82455536677</v>
      </c>
      <c r="P247" s="5">
        <f t="shared" si="102"/>
        <v>1112814587.7352099</v>
      </c>
      <c r="Q247" s="5">
        <f>O247/((1+'How much will I make'!$C$5/12)^(Calculations!$B$1*12-Calculations!$A247))</f>
        <v>209186.06714028481</v>
      </c>
      <c r="R247" s="5">
        <f t="shared" si="103"/>
        <v>161439283.31639341</v>
      </c>
      <c r="S247" s="5">
        <f t="shared" si="91"/>
        <v>2423283.6101976619</v>
      </c>
      <c r="T247" s="5">
        <f t="shared" si="104"/>
        <v>7856508763.9745302</v>
      </c>
      <c r="U247" s="5">
        <f>S247/((1+'How much will I make'!$C$5/12)^(Calculations!$B$1*12-Calculations!$A247))</f>
        <v>704825.14375571627</v>
      </c>
      <c r="V247" s="5">
        <f t="shared" si="105"/>
        <v>1077685151.2670751</v>
      </c>
      <c r="W247" s="5">
        <f t="shared" si="92"/>
        <v>8124637.6013213834</v>
      </c>
      <c r="X247" s="5">
        <f t="shared" si="106"/>
        <v>57425027214.548851</v>
      </c>
      <c r="Y247" s="5">
        <f>W247/((1+'How much will I make'!$C$5/12)^(Calculations!$B$1*12-Calculations!$A247))</f>
        <v>2363094.7864362225</v>
      </c>
      <c r="Z247" s="5">
        <f t="shared" si="107"/>
        <v>7541348056.1631975</v>
      </c>
      <c r="AA247" s="5">
        <f t="shared" si="93"/>
        <v>27106428.964257937</v>
      </c>
      <c r="AB247" s="5">
        <f t="shared" si="108"/>
        <v>430071372867.69916</v>
      </c>
      <c r="AC247" s="5">
        <f>AA247/((1+'How much will I make'!$C$5/12)^(Calculations!$B$1*12-Calculations!$A247))</f>
        <v>7884051.4626675639</v>
      </c>
      <c r="AD247" s="5">
        <f t="shared" si="109"/>
        <v>54632290192.476501</v>
      </c>
      <c r="AE247" s="5">
        <f t="shared" si="94"/>
        <v>89996660.437765971</v>
      </c>
      <c r="AF247" s="5">
        <f t="shared" si="110"/>
        <v>3274423533246.7217</v>
      </c>
      <c r="AG247" s="5">
        <f>AE247/((1+'How much will I make'!$C$5/12)^(Calculations!$B$1*12-Calculations!$A247))</f>
        <v>26176015.412991129</v>
      </c>
      <c r="AH247" s="5">
        <f t="shared" si="111"/>
        <v>405533644257.40991</v>
      </c>
    </row>
    <row r="248" spans="1:34" x14ac:dyDescent="0.25">
      <c r="A248">
        <f t="shared" si="95"/>
        <v>244</v>
      </c>
      <c r="B248">
        <f>B247</f>
        <v>5306.5954102888445</v>
      </c>
      <c r="C248" s="5">
        <f t="shared" si="87"/>
        <v>18169.083992442193</v>
      </c>
      <c r="D248" s="5">
        <f t="shared" si="96"/>
        <v>4439562.9033897789</v>
      </c>
      <c r="E248" s="5">
        <f>$C248/((1+'How much will I make'!$C$5/12)^(Calculations!$B$1*12-Calculations!$A248))</f>
        <v>5306.5954102888445</v>
      </c>
      <c r="F248" s="5">
        <f t="shared" si="97"/>
        <v>814809.28011048003</v>
      </c>
      <c r="G248" s="5">
        <f t="shared" si="88"/>
        <v>61892.319764042746</v>
      </c>
      <c r="H248" s="5">
        <f t="shared" si="98"/>
        <v>26139911.463600375</v>
      </c>
      <c r="I248" s="5">
        <f>G248/((1+'How much will I make'!$C$5/12)^(Calculations!$B$1*12-Calculations!$A248))</f>
        <v>18076.723082386496</v>
      </c>
      <c r="J248" s="5">
        <f t="shared" si="99"/>
        <v>4407731.7590337526</v>
      </c>
      <c r="K248" s="5">
        <f t="shared" si="89"/>
        <v>209770.98405662098</v>
      </c>
      <c r="L248" s="5">
        <f t="shared" si="100"/>
        <v>165468735.61004943</v>
      </c>
      <c r="M248" s="5">
        <f>K248/((1+'How much will I make'!$C$5/12)^(Calculations!$B$1*12-Calculations!$A248))</f>
        <v>61267.246145688216</v>
      </c>
      <c r="N248" s="5">
        <f t="shared" si="101"/>
        <v>25750142.862683911</v>
      </c>
      <c r="O248" s="5">
        <f t="shared" si="90"/>
        <v>707419.49956265569</v>
      </c>
      <c r="P248" s="5">
        <f t="shared" si="102"/>
        <v>1113522007.2347727</v>
      </c>
      <c r="Q248" s="5">
        <f>O248/((1+'How much will I make'!$C$5/12)^(Calculations!$B$1*12-Calculations!$A248))</f>
        <v>206614.107298396</v>
      </c>
      <c r="R248" s="5">
        <f t="shared" si="103"/>
        <v>161645897.42369181</v>
      </c>
      <c r="S248" s="5">
        <f t="shared" si="91"/>
        <v>2373828.8426426076</v>
      </c>
      <c r="T248" s="5">
        <f t="shared" si="104"/>
        <v>7858882592.817173</v>
      </c>
      <c r="U248" s="5">
        <f>S248/((1+'How much will I make'!$C$5/12)^(Calculations!$B$1*12-Calculations!$A248))</f>
        <v>693317.79446990858</v>
      </c>
      <c r="V248" s="5">
        <f t="shared" si="105"/>
        <v>1078378469.0615449</v>
      </c>
      <c r="W248" s="5">
        <f t="shared" si="92"/>
        <v>7926475.7086062273</v>
      </c>
      <c r="X248" s="5">
        <f t="shared" si="106"/>
        <v>57432953690.257454</v>
      </c>
      <c r="Y248" s="5">
        <f>W248/((1+'How much will I make'!$C$5/12)^(Calculations!$B$1*12-Calculations!$A248))</f>
        <v>2315064.4045980875</v>
      </c>
      <c r="Z248" s="5">
        <f t="shared" si="107"/>
        <v>7543663120.5677958</v>
      </c>
      <c r="AA248" s="5">
        <f t="shared" si="93"/>
        <v>26338230.572558325</v>
      </c>
      <c r="AB248" s="5">
        <f t="shared" si="108"/>
        <v>430097711098.27173</v>
      </c>
      <c r="AC248" s="5">
        <f>AA248/((1+'How much will I make'!$C$5/12)^(Calculations!$B$1*12-Calculations!$A248))</f>
        <v>7692536.0425217943</v>
      </c>
      <c r="AD248" s="5">
        <f t="shared" si="109"/>
        <v>54639982728.51902</v>
      </c>
      <c r="AE248" s="5">
        <f t="shared" si="94"/>
        <v>87093542.359128356</v>
      </c>
      <c r="AF248" s="5">
        <f t="shared" si="110"/>
        <v>3274510626789.0806</v>
      </c>
      <c r="AG248" s="5">
        <f>AE248/((1+'How much will I make'!$C$5/12)^(Calculations!$B$1*12-Calculations!$A248))</f>
        <v>25437176.268269602</v>
      </c>
      <c r="AH248" s="5">
        <f t="shared" si="111"/>
        <v>405559081433.67816</v>
      </c>
    </row>
    <row r="249" spans="1:34" x14ac:dyDescent="0.25">
      <c r="A249">
        <f t="shared" si="95"/>
        <v>245</v>
      </c>
      <c r="B249">
        <f t="shared" ref="B249:B256" si="116">B248</f>
        <v>5306.5954102888445</v>
      </c>
      <c r="C249" s="5">
        <f t="shared" si="87"/>
        <v>18093.69360243206</v>
      </c>
      <c r="D249" s="5">
        <f t="shared" si="96"/>
        <v>4457656.5969922114</v>
      </c>
      <c r="E249" s="5">
        <f>$C249/((1+'How much will I make'!$C$5/12)^(Calculations!$B$1*12-Calculations!$A249))</f>
        <v>5306.5954102888445</v>
      </c>
      <c r="F249" s="5">
        <f t="shared" si="97"/>
        <v>820115.87552076892</v>
      </c>
      <c r="G249" s="5">
        <f t="shared" si="88"/>
        <v>61380.812989133294</v>
      </c>
      <c r="H249" s="5">
        <f t="shared" si="98"/>
        <v>26201292.276589509</v>
      </c>
      <c r="I249" s="5">
        <f>G249/((1+'How much will I make'!$C$5/12)^(Calculations!$B$1*12-Calculations!$A249))</f>
        <v>18002.025879566714</v>
      </c>
      <c r="J249" s="5">
        <f t="shared" si="99"/>
        <v>4425733.7849133192</v>
      </c>
      <c r="K249" s="5">
        <f t="shared" si="89"/>
        <v>207181.21882135404</v>
      </c>
      <c r="L249" s="5">
        <f t="shared" si="100"/>
        <v>165675916.82887077</v>
      </c>
      <c r="M249" s="5">
        <f>K249/((1+'How much will I make'!$C$5/12)^(Calculations!$B$1*12-Calculations!$A249))</f>
        <v>60762.988975764842</v>
      </c>
      <c r="N249" s="5">
        <f t="shared" si="101"/>
        <v>25810905.851659674</v>
      </c>
      <c r="O249" s="5">
        <f t="shared" si="90"/>
        <v>695822.45858621888</v>
      </c>
      <c r="P249" s="5">
        <f t="shared" si="102"/>
        <v>1114217829.6933589</v>
      </c>
      <c r="Q249" s="5">
        <f>O249/((1+'How much will I make'!$C$5/12)^(Calculations!$B$1*12-Calculations!$A249))</f>
        <v>204073.76991357966</v>
      </c>
      <c r="R249" s="5">
        <f t="shared" si="103"/>
        <v>161849971.19360539</v>
      </c>
      <c r="S249" s="5">
        <f t="shared" si="91"/>
        <v>2325383.3560580644</v>
      </c>
      <c r="T249" s="5">
        <f t="shared" si="104"/>
        <v>7861207976.1732311</v>
      </c>
      <c r="U249" s="5">
        <f>S249/((1+'How much will I make'!$C$5/12)^(Calculations!$B$1*12-Calculations!$A249))</f>
        <v>681998.32027448132</v>
      </c>
      <c r="V249" s="5">
        <f t="shared" si="105"/>
        <v>1079060467.3818195</v>
      </c>
      <c r="W249" s="5">
        <f t="shared" si="92"/>
        <v>7733147.032786564</v>
      </c>
      <c r="X249" s="5">
        <f t="shared" si="106"/>
        <v>57440686837.290237</v>
      </c>
      <c r="Y249" s="5">
        <f>W249/((1+'How much will I make'!$C$5/12)^(Calculations!$B$1*12-Calculations!$A249))</f>
        <v>2268010.2500330857</v>
      </c>
      <c r="Z249" s="5">
        <f t="shared" si="107"/>
        <v>7545931130.8178291</v>
      </c>
      <c r="AA249" s="5">
        <f t="shared" si="93"/>
        <v>25591802.985481776</v>
      </c>
      <c r="AB249" s="5">
        <f t="shared" si="108"/>
        <v>430123302901.2572</v>
      </c>
      <c r="AC249" s="5">
        <f>AA249/((1+'How much will I make'!$C$5/12)^(Calculations!$B$1*12-Calculations!$A249))</f>
        <v>7505672.8188168108</v>
      </c>
      <c r="AD249" s="5">
        <f t="shared" si="109"/>
        <v>54647488401.337837</v>
      </c>
      <c r="AE249" s="5">
        <f t="shared" si="94"/>
        <v>84284073.250769362</v>
      </c>
      <c r="AF249" s="5">
        <f t="shared" si="110"/>
        <v>3274594910862.3315</v>
      </c>
      <c r="AG249" s="5">
        <f>AE249/((1+'How much will I make'!$C$5/12)^(Calculations!$B$1*12-Calculations!$A249))</f>
        <v>24719191.454245854</v>
      </c>
      <c r="AH249" s="5">
        <f t="shared" si="111"/>
        <v>405583800625.13239</v>
      </c>
    </row>
    <row r="250" spans="1:34" x14ac:dyDescent="0.25">
      <c r="A250">
        <f t="shared" si="95"/>
        <v>246</v>
      </c>
      <c r="B250">
        <f t="shared" si="116"/>
        <v>5306.5954102888445</v>
      </c>
      <c r="C250" s="5">
        <f t="shared" si="87"/>
        <v>18018.616035616986</v>
      </c>
      <c r="D250" s="5">
        <f t="shared" si="96"/>
        <v>4475675.2130278284</v>
      </c>
      <c r="E250" s="5">
        <f>$C250/((1+'How much will I make'!$C$5/12)^(Calculations!$B$1*12-Calculations!$A250))</f>
        <v>5306.5954102888445</v>
      </c>
      <c r="F250" s="5">
        <f t="shared" si="97"/>
        <v>825422.47093105782</v>
      </c>
      <c r="G250" s="5">
        <f t="shared" si="88"/>
        <v>60873.533542942125</v>
      </c>
      <c r="H250" s="5">
        <f t="shared" si="98"/>
        <v>26262165.810132451</v>
      </c>
      <c r="I250" s="5">
        <f>G250/((1+'How much will I make'!$C$5/12)^(Calculations!$B$1*12-Calculations!$A250))</f>
        <v>17927.637342874295</v>
      </c>
      <c r="J250" s="5">
        <f t="shared" si="99"/>
        <v>4443661.4222561931</v>
      </c>
      <c r="K250" s="5">
        <f t="shared" si="89"/>
        <v>204623.42599639911</v>
      </c>
      <c r="L250" s="5">
        <f t="shared" si="100"/>
        <v>165880540.25486717</v>
      </c>
      <c r="M250" s="5">
        <f>K250/((1+'How much will I make'!$C$5/12)^(Calculations!$B$1*12-Calculations!$A250))</f>
        <v>60262.882070614534</v>
      </c>
      <c r="N250" s="5">
        <f t="shared" si="101"/>
        <v>25871168.73373029</v>
      </c>
      <c r="O250" s="5">
        <f t="shared" si="90"/>
        <v>684415.53303562535</v>
      </c>
      <c r="P250" s="5">
        <f t="shared" si="102"/>
        <v>1114902245.2263944</v>
      </c>
      <c r="Q250" s="5">
        <f>O250/((1+'How much will I make'!$C$5/12)^(Calculations!$B$1*12-Calculations!$A250))</f>
        <v>201564.66618513412</v>
      </c>
      <c r="R250" s="5">
        <f t="shared" si="103"/>
        <v>162051535.85979053</v>
      </c>
      <c r="S250" s="5">
        <f t="shared" si="91"/>
        <v>2277926.5528732068</v>
      </c>
      <c r="T250" s="5">
        <f t="shared" si="104"/>
        <v>7863485902.7261047</v>
      </c>
      <c r="U250" s="5">
        <f>S250/((1+'How much will I make'!$C$5/12)^(Calculations!$B$1*12-Calculations!$A250))</f>
        <v>670863.65382102074</v>
      </c>
      <c r="V250" s="5">
        <f t="shared" si="105"/>
        <v>1079731331.0356405</v>
      </c>
      <c r="W250" s="5">
        <f t="shared" si="92"/>
        <v>7544533.6905234773</v>
      </c>
      <c r="X250" s="5">
        <f t="shared" si="106"/>
        <v>57448231370.980759</v>
      </c>
      <c r="Y250" s="5">
        <f>W250/((1+'How much will I make'!$C$5/12)^(Calculations!$B$1*12-Calculations!$A250))</f>
        <v>2221912.4807234704</v>
      </c>
      <c r="Z250" s="5">
        <f t="shared" si="107"/>
        <v>7548153043.2985525</v>
      </c>
      <c r="AA250" s="5">
        <f t="shared" si="93"/>
        <v>24866529.216662455</v>
      </c>
      <c r="AB250" s="5">
        <f t="shared" si="108"/>
        <v>430148169430.47388</v>
      </c>
      <c r="AC250" s="5">
        <f>AA250/((1+'How much will I make'!$C$5/12)^(Calculations!$B$1*12-Calculations!$A250))</f>
        <v>7323348.7827321934</v>
      </c>
      <c r="AD250" s="5">
        <f t="shared" si="109"/>
        <v>54654811750.120567</v>
      </c>
      <c r="AE250" s="5">
        <f t="shared" si="94"/>
        <v>81565232.178163886</v>
      </c>
      <c r="AF250" s="5">
        <f t="shared" si="110"/>
        <v>3274676476094.5098</v>
      </c>
      <c r="AG250" s="5">
        <f>AE250/((1+'How much will I make'!$C$5/12)^(Calculations!$B$1*12-Calculations!$A250))</f>
        <v>24021472.340617947</v>
      </c>
      <c r="AH250" s="5">
        <f t="shared" si="111"/>
        <v>405607822097.47302</v>
      </c>
    </row>
    <row r="251" spans="1:34" x14ac:dyDescent="0.25">
      <c r="A251">
        <f t="shared" si="95"/>
        <v>247</v>
      </c>
      <c r="B251">
        <f t="shared" si="116"/>
        <v>5306.5954102888445</v>
      </c>
      <c r="C251" s="5">
        <f t="shared" si="87"/>
        <v>17943.849993975422</v>
      </c>
      <c r="D251" s="5">
        <f t="shared" si="96"/>
        <v>4493619.0630218042</v>
      </c>
      <c r="E251" s="5">
        <f>$C251/((1+'How much will I make'!$C$5/12)^(Calculations!$B$1*12-Calculations!$A251))</f>
        <v>5306.5954102888445</v>
      </c>
      <c r="F251" s="5">
        <f t="shared" si="97"/>
        <v>830729.06634134671</v>
      </c>
      <c r="G251" s="5">
        <f t="shared" si="88"/>
        <v>60370.446488868205</v>
      </c>
      <c r="H251" s="5">
        <f t="shared" si="98"/>
        <v>26322536.25662132</v>
      </c>
      <c r="I251" s="5">
        <f>G251/((1+'How much will I make'!$C$5/12)^(Calculations!$B$1*12-Calculations!$A251))</f>
        <v>17853.556196829355</v>
      </c>
      <c r="J251" s="5">
        <f t="shared" si="99"/>
        <v>4461514.9784530224</v>
      </c>
      <c r="K251" s="5">
        <f t="shared" si="89"/>
        <v>202097.21086064106</v>
      </c>
      <c r="L251" s="5">
        <f t="shared" si="100"/>
        <v>166082637.46572781</v>
      </c>
      <c r="M251" s="5">
        <f>K251/((1+'How much will I make'!$C$5/12)^(Calculations!$B$1*12-Calculations!$A251))</f>
        <v>59766.891271679437</v>
      </c>
      <c r="N251" s="5">
        <f t="shared" si="101"/>
        <v>25930935.625001971</v>
      </c>
      <c r="O251" s="5">
        <f t="shared" si="90"/>
        <v>673195.60626454942</v>
      </c>
      <c r="P251" s="5">
        <f t="shared" si="102"/>
        <v>1115575440.832659</v>
      </c>
      <c r="Q251" s="5">
        <f>O251/((1+'How much will I make'!$C$5/12)^(Calculations!$B$1*12-Calculations!$A251))</f>
        <v>199086.41209269391</v>
      </c>
      <c r="R251" s="5">
        <f t="shared" si="103"/>
        <v>162250622.27188322</v>
      </c>
      <c r="S251" s="5">
        <f t="shared" si="91"/>
        <v>2231438.2558757947</v>
      </c>
      <c r="T251" s="5">
        <f t="shared" si="104"/>
        <v>7865717340.9819803</v>
      </c>
      <c r="U251" s="5">
        <f>S251/((1+'How much will I make'!$C$5/12)^(Calculations!$B$1*12-Calculations!$A251))</f>
        <v>659910.7778402695</v>
      </c>
      <c r="V251" s="5">
        <f t="shared" si="105"/>
        <v>1080391241.8134809</v>
      </c>
      <c r="W251" s="5">
        <f t="shared" si="92"/>
        <v>7360520.6736814426</v>
      </c>
      <c r="X251" s="5">
        <f t="shared" si="106"/>
        <v>57455591891.654442</v>
      </c>
      <c r="Y251" s="5">
        <f>W251/((1+'How much will I make'!$C$5/12)^(Calculations!$B$1*12-Calculations!$A251))</f>
        <v>2176751.6579445386</v>
      </c>
      <c r="Z251" s="5">
        <f t="shared" si="107"/>
        <v>7550329794.9564972</v>
      </c>
      <c r="AA251" s="5">
        <f t="shared" si="93"/>
        <v>24161809.765178096</v>
      </c>
      <c r="AB251" s="5">
        <f t="shared" si="108"/>
        <v>430172331240.23907</v>
      </c>
      <c r="AC251" s="5">
        <f>AA251/((1+'How much will I make'!$C$5/12)^(Calculations!$B$1*12-Calculations!$A251))</f>
        <v>7145453.6706010476</v>
      </c>
      <c r="AD251" s="5">
        <f t="shared" si="109"/>
        <v>54661957203.791168</v>
      </c>
      <c r="AE251" s="5">
        <f t="shared" si="94"/>
        <v>78934095.65628764</v>
      </c>
      <c r="AF251" s="5">
        <f t="shared" si="110"/>
        <v>3274755410190.166</v>
      </c>
      <c r="AG251" s="5">
        <f>AE251/((1+'How much will I make'!$C$5/12)^(Calculations!$B$1*12-Calculations!$A251))</f>
        <v>23343446.911648896</v>
      </c>
      <c r="AH251" s="5">
        <f t="shared" si="111"/>
        <v>405631165544.38464</v>
      </c>
    </row>
    <row r="252" spans="1:34" x14ac:dyDescent="0.25">
      <c r="A252">
        <f t="shared" si="95"/>
        <v>248</v>
      </c>
      <c r="B252">
        <f t="shared" si="116"/>
        <v>5306.5954102888445</v>
      </c>
      <c r="C252" s="5">
        <f t="shared" si="87"/>
        <v>17869.394184871788</v>
      </c>
      <c r="D252" s="5">
        <f t="shared" si="96"/>
        <v>4511488.4572066758</v>
      </c>
      <c r="E252" s="5">
        <f>$C252/((1+'How much will I make'!$C$5/12)^(Calculations!$B$1*12-Calculations!$A252))</f>
        <v>5306.5954102888445</v>
      </c>
      <c r="F252" s="5">
        <f t="shared" si="97"/>
        <v>836035.66175163561</v>
      </c>
      <c r="G252" s="5">
        <f t="shared" si="88"/>
        <v>59871.517179042858</v>
      </c>
      <c r="H252" s="5">
        <f t="shared" si="98"/>
        <v>26382407.773800362</v>
      </c>
      <c r="I252" s="5">
        <f>G252/((1+'How much will I make'!$C$5/12)^(Calculations!$B$1*12-Calculations!$A252))</f>
        <v>17779.781171222628</v>
      </c>
      <c r="J252" s="5">
        <f t="shared" si="99"/>
        <v>4479294.7596242446</v>
      </c>
      <c r="K252" s="5">
        <f t="shared" si="89"/>
        <v>199602.18356606527</v>
      </c>
      <c r="L252" s="5">
        <f t="shared" si="100"/>
        <v>166282239.64929387</v>
      </c>
      <c r="M252" s="5">
        <f>K252/((1+'How much will I make'!$C$5/12)^(Calculations!$B$1*12-Calculations!$A252))</f>
        <v>59274.982701542162</v>
      </c>
      <c r="N252" s="5">
        <f t="shared" si="101"/>
        <v>25990210.607703514</v>
      </c>
      <c r="O252" s="5">
        <f t="shared" si="90"/>
        <v>662159.61271922896</v>
      </c>
      <c r="P252" s="5">
        <f t="shared" si="102"/>
        <v>1116237600.4453783</v>
      </c>
      <c r="Q252" s="5">
        <f>O252/((1+'How much will I make'!$C$5/12)^(Calculations!$B$1*12-Calculations!$A252))</f>
        <v>196638.62833745588</v>
      </c>
      <c r="R252" s="5">
        <f t="shared" si="103"/>
        <v>162447260.90022066</v>
      </c>
      <c r="S252" s="5">
        <f t="shared" si="91"/>
        <v>2185898.6996334316</v>
      </c>
      <c r="T252" s="5">
        <f t="shared" si="104"/>
        <v>7867903239.6816139</v>
      </c>
      <c r="U252" s="5">
        <f>S252/((1+'How much will I make'!$C$5/12)^(Calculations!$B$1*12-Calculations!$A252))</f>
        <v>649136.72432451008</v>
      </c>
      <c r="V252" s="5">
        <f t="shared" si="105"/>
        <v>1081040378.5378053</v>
      </c>
      <c r="W252" s="5">
        <f t="shared" si="92"/>
        <v>7180995.7792014088</v>
      </c>
      <c r="X252" s="5">
        <f t="shared" si="106"/>
        <v>57462772887.43364</v>
      </c>
      <c r="Y252" s="5">
        <f>W252/((1+'How much will I make'!$C$5/12)^(Calculations!$B$1*12-Calculations!$A252))</f>
        <v>2132508.7380676176</v>
      </c>
      <c r="Z252" s="5">
        <f t="shared" si="107"/>
        <v>7552462303.6945648</v>
      </c>
      <c r="AA252" s="5">
        <f t="shared" si="93"/>
        <v>23477062.12001111</v>
      </c>
      <c r="AB252" s="5">
        <f t="shared" si="108"/>
        <v>430195808302.35907</v>
      </c>
      <c r="AC252" s="5">
        <f>AA252/((1+'How much will I make'!$C$5/12)^(Calculations!$B$1*12-Calculations!$A252))</f>
        <v>6971879.897226125</v>
      </c>
      <c r="AD252" s="5">
        <f t="shared" si="109"/>
        <v>54668929083.688393</v>
      </c>
      <c r="AE252" s="5">
        <f t="shared" si="94"/>
        <v>76387834.5060848</v>
      </c>
      <c r="AF252" s="5">
        <f t="shared" si="110"/>
        <v>3274831798024.6719</v>
      </c>
      <c r="AG252" s="5">
        <f>AE252/((1+'How much will I make'!$C$5/12)^(Calculations!$B$1*12-Calculations!$A252))</f>
        <v>22684559.297207192</v>
      </c>
      <c r="AH252" s="5">
        <f t="shared" si="111"/>
        <v>405653850103.68182</v>
      </c>
    </row>
    <row r="253" spans="1:34" x14ac:dyDescent="0.25">
      <c r="A253">
        <f t="shared" si="95"/>
        <v>249</v>
      </c>
      <c r="B253">
        <f t="shared" si="116"/>
        <v>5306.5954102888445</v>
      </c>
      <c r="C253" s="5">
        <f t="shared" si="87"/>
        <v>17795.247321034149</v>
      </c>
      <c r="D253" s="5">
        <f t="shared" si="96"/>
        <v>4529283.7045277096</v>
      </c>
      <c r="E253" s="5">
        <f>$C253/((1+'How much will I make'!$C$5/12)^(Calculations!$B$1*12-Calculations!$A253))</f>
        <v>5306.5954102888445</v>
      </c>
      <c r="F253" s="5">
        <f t="shared" si="97"/>
        <v>841342.2571619245</v>
      </c>
      <c r="G253" s="5">
        <f t="shared" si="88"/>
        <v>59376.711251943329</v>
      </c>
      <c r="H253" s="5">
        <f t="shared" si="98"/>
        <v>26441784.485052306</v>
      </c>
      <c r="I253" s="5">
        <f>G253/((1+'How much will I make'!$C$5/12)^(Calculations!$B$1*12-Calculations!$A253))</f>
        <v>17706.311001093603</v>
      </c>
      <c r="J253" s="5">
        <f t="shared" si="99"/>
        <v>4497001.0706253387</v>
      </c>
      <c r="K253" s="5">
        <f t="shared" si="89"/>
        <v>197137.95907759533</v>
      </c>
      <c r="L253" s="5">
        <f t="shared" si="100"/>
        <v>166479377.60837147</v>
      </c>
      <c r="M253" s="5">
        <f>K253/((1+'How much will I make'!$C$5/12)^(Calculations!$B$1*12-Calculations!$A253))</f>
        <v>58787.122761611761</v>
      </c>
      <c r="N253" s="5">
        <f t="shared" si="101"/>
        <v>26048997.730465125</v>
      </c>
      <c r="O253" s="5">
        <f t="shared" si="90"/>
        <v>651304.53710088087</v>
      </c>
      <c r="P253" s="5">
        <f t="shared" si="102"/>
        <v>1116888904.9824791</v>
      </c>
      <c r="Q253" s="5">
        <f>O253/((1+'How much will I make'!$C$5/12)^(Calculations!$B$1*12-Calculations!$A253))</f>
        <v>194220.94028412647</v>
      </c>
      <c r="R253" s="5">
        <f t="shared" si="103"/>
        <v>162641481.8405048</v>
      </c>
      <c r="S253" s="5">
        <f t="shared" si="91"/>
        <v>2141288.5220898921</v>
      </c>
      <c r="T253" s="5">
        <f t="shared" si="104"/>
        <v>7870044528.2037039</v>
      </c>
      <c r="U253" s="5">
        <f>S253/((1+'How much will I make'!$C$5/12)^(Calculations!$B$1*12-Calculations!$A253))</f>
        <v>638538.57372329349</v>
      </c>
      <c r="V253" s="5">
        <f t="shared" si="105"/>
        <v>1081678917.1115286</v>
      </c>
      <c r="W253" s="5">
        <f t="shared" si="92"/>
        <v>7005849.5406842995</v>
      </c>
      <c r="X253" s="5">
        <f t="shared" si="106"/>
        <v>57469778736.974327</v>
      </c>
      <c r="Y253" s="5">
        <f>W253/((1+'How much will I make'!$C$5/12)^(Calculations!$B$1*12-Calculations!$A253))</f>
        <v>2089165.0645296569</v>
      </c>
      <c r="Z253" s="5">
        <f t="shared" si="107"/>
        <v>7554551468.7590942</v>
      </c>
      <c r="AA253" s="5">
        <f t="shared" si="93"/>
        <v>22811720.278553311</v>
      </c>
      <c r="AB253" s="5">
        <f t="shared" si="108"/>
        <v>430218620022.63763</v>
      </c>
      <c r="AC253" s="5">
        <f>AA253/((1+'How much will I make'!$C$5/12)^(Calculations!$B$1*12-Calculations!$A253))</f>
        <v>6802522.4908157745</v>
      </c>
      <c r="AD253" s="5">
        <f t="shared" si="109"/>
        <v>54675731606.179207</v>
      </c>
      <c r="AE253" s="5">
        <f t="shared" si="94"/>
        <v>73923710.812340111</v>
      </c>
      <c r="AF253" s="5">
        <f t="shared" si="110"/>
        <v>3274905721735.4844</v>
      </c>
      <c r="AG253" s="5">
        <f>AE253/((1+'How much will I make'!$C$5/12)^(Calculations!$B$1*12-Calculations!$A253))</f>
        <v>22044269.317044076</v>
      </c>
      <c r="AH253" s="5">
        <f t="shared" si="111"/>
        <v>405675894372.99884</v>
      </c>
    </row>
    <row r="254" spans="1:34" x14ac:dyDescent="0.25">
      <c r="A254">
        <f t="shared" si="95"/>
        <v>250</v>
      </c>
      <c r="B254">
        <f t="shared" si="116"/>
        <v>5306.5954102888445</v>
      </c>
      <c r="C254" s="5">
        <f t="shared" si="87"/>
        <v>17721.408120531931</v>
      </c>
      <c r="D254" s="5">
        <f t="shared" si="96"/>
        <v>4547005.1126482412</v>
      </c>
      <c r="E254" s="5">
        <f>$C254/((1+'How much will I make'!$C$5/12)^(Calculations!$B$1*12-Calculations!$A254))</f>
        <v>5306.5954102888445</v>
      </c>
      <c r="F254" s="5">
        <f t="shared" si="97"/>
        <v>846648.85257221339</v>
      </c>
      <c r="G254" s="5">
        <f t="shared" si="88"/>
        <v>58885.994630026456</v>
      </c>
      <c r="H254" s="5">
        <f t="shared" si="98"/>
        <v>26500670.479682334</v>
      </c>
      <c r="I254" s="5">
        <f>G254/((1+'How much will I make'!$C$5/12)^(Calculations!$B$1*12-Calculations!$A254))</f>
        <v>17633.144426708928</v>
      </c>
      <c r="J254" s="5">
        <f t="shared" si="99"/>
        <v>4514634.2150520477</v>
      </c>
      <c r="K254" s="5">
        <f t="shared" si="89"/>
        <v>194704.15711367442</v>
      </c>
      <c r="L254" s="5">
        <f t="shared" si="100"/>
        <v>166674081.76548514</v>
      </c>
      <c r="M254" s="5">
        <f>K254/((1+'How much will I make'!$C$5/12)^(Calculations!$B$1*12-Calculations!$A254))</f>
        <v>58303.278129828963</v>
      </c>
      <c r="N254" s="5">
        <f t="shared" si="101"/>
        <v>26107301.008594953</v>
      </c>
      <c r="O254" s="5">
        <f t="shared" si="90"/>
        <v>640627.41354185017</v>
      </c>
      <c r="P254" s="5">
        <f t="shared" si="102"/>
        <v>1117529532.3960209</v>
      </c>
      <c r="Q254" s="5">
        <f>O254/((1+'How much will I make'!$C$5/12)^(Calculations!$B$1*12-Calculations!$A254))</f>
        <v>191832.97790358399</v>
      </c>
      <c r="R254" s="5">
        <f t="shared" si="103"/>
        <v>162833314.81840837</v>
      </c>
      <c r="S254" s="5">
        <f t="shared" si="91"/>
        <v>2097588.7563329558</v>
      </c>
      <c r="T254" s="5">
        <f t="shared" si="104"/>
        <v>7872142116.9600372</v>
      </c>
      <c r="U254" s="5">
        <f>S254/((1+'How much will I make'!$C$5/12)^(Calculations!$B$1*12-Calculations!$A254))</f>
        <v>628113.45415230107</v>
      </c>
      <c r="V254" s="5">
        <f t="shared" si="105"/>
        <v>1082307030.565681</v>
      </c>
      <c r="W254" s="5">
        <f t="shared" si="92"/>
        <v>6834975.1616432201</v>
      </c>
      <c r="X254" s="5">
        <f t="shared" si="106"/>
        <v>57476613712.135971</v>
      </c>
      <c r="Y254" s="5">
        <f>W254/((1+'How much will I make'!$C$5/12)^(Calculations!$B$1*12-Calculations!$A254))</f>
        <v>2046702.3599660464</v>
      </c>
      <c r="Z254" s="5">
        <f t="shared" si="107"/>
        <v>7556598171.1190605</v>
      </c>
      <c r="AA254" s="5">
        <f t="shared" si="93"/>
        <v>22165234.278756253</v>
      </c>
      <c r="AB254" s="5">
        <f t="shared" si="108"/>
        <v>430240785256.91638</v>
      </c>
      <c r="AC254" s="5">
        <f>AA254/((1+'How much will I make'!$C$5/12)^(Calculations!$B$1*12-Calculations!$A254))</f>
        <v>6637279.0295004118</v>
      </c>
      <c r="AD254" s="5">
        <f t="shared" si="109"/>
        <v>54682368885.20871</v>
      </c>
      <c r="AE254" s="5">
        <f t="shared" si="94"/>
        <v>71539074.97968398</v>
      </c>
      <c r="AF254" s="5">
        <f t="shared" si="110"/>
        <v>3274977260810.4639</v>
      </c>
      <c r="AG254" s="5">
        <f>AE254/((1+'How much will I make'!$C$5/12)^(Calculations!$B$1*12-Calculations!$A254))</f>
        <v>21422052.037933961</v>
      </c>
      <c r="AH254" s="5">
        <f t="shared" si="111"/>
        <v>405697316425.0368</v>
      </c>
    </row>
    <row r="255" spans="1:34" x14ac:dyDescent="0.25">
      <c r="A255">
        <f t="shared" si="95"/>
        <v>251</v>
      </c>
      <c r="B255">
        <f t="shared" si="116"/>
        <v>5306.5954102888445</v>
      </c>
      <c r="C255" s="5">
        <f t="shared" si="87"/>
        <v>17647.875306753791</v>
      </c>
      <c r="D255" s="5">
        <f t="shared" si="96"/>
        <v>4564652.9879549947</v>
      </c>
      <c r="E255" s="5">
        <f>$C255/((1+'How much will I make'!$C$5/12)^(Calculations!$B$1*12-Calculations!$A255))</f>
        <v>5306.5954102888445</v>
      </c>
      <c r="F255" s="5">
        <f t="shared" si="97"/>
        <v>851955.44798250229</v>
      </c>
      <c r="G255" s="5">
        <f t="shared" si="88"/>
        <v>58399.333517381609</v>
      </c>
      <c r="H255" s="5">
        <f t="shared" si="98"/>
        <v>26559069.813199714</v>
      </c>
      <c r="I255" s="5">
        <f>G255/((1+'How much will I make'!$C$5/12)^(Calculations!$B$1*12-Calculations!$A255))</f>
        <v>17560.280193540708</v>
      </c>
      <c r="J255" s="5">
        <f t="shared" si="99"/>
        <v>4532194.495245588</v>
      </c>
      <c r="K255" s="5">
        <f t="shared" si="89"/>
        <v>192300.40208757966</v>
      </c>
      <c r="L255" s="5">
        <f t="shared" si="100"/>
        <v>166866382.16757271</v>
      </c>
      <c r="M255" s="5">
        <f>K255/((1+'How much will I make'!$C$5/12)^(Calculations!$B$1*12-Calculations!$A255))</f>
        <v>57823.415758390031</v>
      </c>
      <c r="N255" s="5">
        <f t="shared" si="101"/>
        <v>26165124.424353343</v>
      </c>
      <c r="O255" s="5">
        <f t="shared" si="90"/>
        <v>630125.32479526242</v>
      </c>
      <c r="P255" s="5">
        <f t="shared" si="102"/>
        <v>1118159657.7208161</v>
      </c>
      <c r="Q255" s="5">
        <f>O255/((1+'How much will I make'!$C$5/12)^(Calculations!$B$1*12-Calculations!$A255))</f>
        <v>189474.3757162448</v>
      </c>
      <c r="R255" s="5">
        <f t="shared" si="103"/>
        <v>163022789.19412461</v>
      </c>
      <c r="S255" s="5">
        <f t="shared" si="91"/>
        <v>2054780.8225302428</v>
      </c>
      <c r="T255" s="5">
        <f t="shared" si="104"/>
        <v>7874196897.782567</v>
      </c>
      <c r="U255" s="5">
        <f>S255/((1+'How much will I make'!$C$5/12)^(Calculations!$B$1*12-Calculations!$A255))</f>
        <v>617858.54061512067</v>
      </c>
      <c r="V255" s="5">
        <f t="shared" si="105"/>
        <v>1082924889.1062961</v>
      </c>
      <c r="W255" s="5">
        <f t="shared" si="92"/>
        <v>6668268.4503836306</v>
      </c>
      <c r="X255" s="5">
        <f t="shared" si="106"/>
        <v>57483281980.586357</v>
      </c>
      <c r="Y255" s="5">
        <f>W255/((1+'How much will I make'!$C$5/12)^(Calculations!$B$1*12-Calculations!$A255))</f>
        <v>2005102.7185033222</v>
      </c>
      <c r="Z255" s="5">
        <f t="shared" si="107"/>
        <v>7558603273.8375635</v>
      </c>
      <c r="AA255" s="5">
        <f t="shared" si="93"/>
        <v>21537069.74454049</v>
      </c>
      <c r="AB255" s="5">
        <f t="shared" si="108"/>
        <v>430262322326.66095</v>
      </c>
      <c r="AC255" s="5">
        <f>AA255/((1+'How much will I make'!$C$5/12)^(Calculations!$B$1*12-Calculations!$A255))</f>
        <v>6476049.5793910902</v>
      </c>
      <c r="AD255" s="5">
        <f t="shared" si="109"/>
        <v>54688844934.788101</v>
      </c>
      <c r="AE255" s="5">
        <f t="shared" si="94"/>
        <v>69231362.883565143</v>
      </c>
      <c r="AF255" s="5">
        <f t="shared" si="110"/>
        <v>3275046492173.3477</v>
      </c>
      <c r="AG255" s="5">
        <f>AE255/((1+'How much will I make'!$C$5/12)^(Calculations!$B$1*12-Calculations!$A255))</f>
        <v>20817397.343314856</v>
      </c>
      <c r="AH255" s="5">
        <f t="shared" si="111"/>
        <v>405718133822.38013</v>
      </c>
    </row>
    <row r="256" spans="1:34" x14ac:dyDescent="0.25">
      <c r="A256">
        <f t="shared" si="95"/>
        <v>252</v>
      </c>
      <c r="B256">
        <f t="shared" si="116"/>
        <v>5306.5954102888445</v>
      </c>
      <c r="C256" s="5">
        <f t="shared" si="87"/>
        <v>17574.647608385516</v>
      </c>
      <c r="D256" s="5">
        <f t="shared" si="96"/>
        <v>4582227.6355633801</v>
      </c>
      <c r="E256" s="5">
        <f>$C256/((1+'How much will I make'!$C$5/12)^(Calculations!$B$1*12-Calculations!$A256))</f>
        <v>5306.5954102888445</v>
      </c>
      <c r="F256" s="5">
        <f t="shared" si="97"/>
        <v>857262.04339279118</v>
      </c>
      <c r="G256" s="5">
        <f t="shared" si="88"/>
        <v>57916.694397403255</v>
      </c>
      <c r="H256" s="5">
        <f t="shared" si="98"/>
        <v>26616986.507597119</v>
      </c>
      <c r="I256" s="5">
        <f>G256/((1+'How much will I make'!$C$5/12)^(Calculations!$B$1*12-Calculations!$A256))</f>
        <v>17487.717052245087</v>
      </c>
      <c r="J256" s="5">
        <f t="shared" si="99"/>
        <v>4549682.2122978335</v>
      </c>
      <c r="K256" s="5">
        <f t="shared" si="89"/>
        <v>189926.32304946138</v>
      </c>
      <c r="L256" s="5">
        <f t="shared" si="100"/>
        <v>167056308.49062216</v>
      </c>
      <c r="M256" s="5">
        <f>K256/((1+'How much will I make'!$C$5/12)^(Calculations!$B$1*12-Calculations!$A256))</f>
        <v>57347.502871489705</v>
      </c>
      <c r="N256" s="5">
        <f t="shared" si="101"/>
        <v>26222471.927224834</v>
      </c>
      <c r="O256" s="5">
        <f t="shared" si="90"/>
        <v>619795.40143796301</v>
      </c>
      <c r="P256" s="5">
        <f t="shared" si="102"/>
        <v>1118779453.1222541</v>
      </c>
      <c r="Q256" s="5">
        <f>O256/((1+'How much will I make'!$C$5/12)^(Calculations!$B$1*12-Calculations!$A256))</f>
        <v>187144.77273612705</v>
      </c>
      <c r="R256" s="5">
        <f t="shared" si="103"/>
        <v>163209933.96686074</v>
      </c>
      <c r="S256" s="5">
        <f t="shared" si="91"/>
        <v>2012846.5200296259</v>
      </c>
      <c r="T256" s="5">
        <f t="shared" si="104"/>
        <v>7876209744.302597</v>
      </c>
      <c r="U256" s="5">
        <f>S256/((1+'How much will I make'!$C$5/12)^(Calculations!$B$1*12-Calculations!$A256))</f>
        <v>607771.05423773115</v>
      </c>
      <c r="V256" s="5">
        <f t="shared" si="105"/>
        <v>1083532660.1605339</v>
      </c>
      <c r="W256" s="5">
        <f t="shared" si="92"/>
        <v>6505627.7564718341</v>
      </c>
      <c r="X256" s="5">
        <f t="shared" si="106"/>
        <v>57489787608.342827</v>
      </c>
      <c r="Y256" s="5">
        <f>W256/((1+'How much will I make'!$C$5/12)^(Calculations!$B$1*12-Calculations!$A256))</f>
        <v>1964348.5982085392</v>
      </c>
      <c r="Z256" s="5">
        <f t="shared" si="107"/>
        <v>7560567622.4357719</v>
      </c>
      <c r="AA256" s="5">
        <f t="shared" si="93"/>
        <v>20926707.44408793</v>
      </c>
      <c r="AB256" s="5">
        <f t="shared" si="108"/>
        <v>430283249034.10504</v>
      </c>
      <c r="AC256" s="5">
        <f>AA256/((1+'How much will I make'!$C$5/12)^(Calculations!$B$1*12-Calculations!$A256))</f>
        <v>6318736.6341427257</v>
      </c>
      <c r="AD256" s="5">
        <f t="shared" si="109"/>
        <v>54695163671.422241</v>
      </c>
      <c r="AE256" s="5">
        <f t="shared" si="94"/>
        <v>66998093.113127545</v>
      </c>
      <c r="AF256" s="5">
        <f t="shared" si="110"/>
        <v>3275113490266.4609</v>
      </c>
      <c r="AG256" s="5">
        <f>AE256/((1+'How much will I make'!$C$5/12)^(Calculations!$B$1*12-Calculations!$A256))</f>
        <v>20229809.515076131</v>
      </c>
      <c r="AH256" s="5">
        <f t="shared" si="111"/>
        <v>405738363631.8952</v>
      </c>
    </row>
    <row r="257" spans="1:34" x14ac:dyDescent="0.25">
      <c r="A257">
        <f t="shared" si="95"/>
        <v>253</v>
      </c>
      <c r="B257">
        <f>B256*(1+'How much will I make'!$C$4)</f>
        <v>5571.9251808032868</v>
      </c>
      <c r="C257" s="5">
        <f t="shared" si="87"/>
        <v>18376.809947357473</v>
      </c>
      <c r="D257" s="5">
        <f t="shared" si="96"/>
        <v>4600604.4455107376</v>
      </c>
      <c r="E257" s="5">
        <f>$C257/((1+'How much will I make'!$C$5/12)^(Calculations!$B$1*12-Calculations!$A257))</f>
        <v>5571.9251808032868</v>
      </c>
      <c r="F257" s="5">
        <f t="shared" si="97"/>
        <v>862833.96857359447</v>
      </c>
      <c r="G257" s="5">
        <f t="shared" si="88"/>
        <v>60309.946232006689</v>
      </c>
      <c r="H257" s="5">
        <f t="shared" si="98"/>
        <v>26677296.453829125</v>
      </c>
      <c r="I257" s="5">
        <f>G257/((1+'How much will I make'!$C$5/12)^(Calculations!$B$1*12-Calculations!$A257))</f>
        <v>18286.2264465728</v>
      </c>
      <c r="J257" s="5">
        <f t="shared" si="99"/>
        <v>4567968.4387444062</v>
      </c>
      <c r="K257" s="5">
        <f t="shared" si="89"/>
        <v>196960.6313105525</v>
      </c>
      <c r="L257" s="5">
        <f t="shared" si="100"/>
        <v>167253269.12193272</v>
      </c>
      <c r="M257" s="5">
        <f>K257/((1+'How much will I make'!$C$5/12)^(Calculations!$B$1*12-Calculations!$A257))</f>
        <v>59719.282311236479</v>
      </c>
      <c r="N257" s="5">
        <f t="shared" si="101"/>
        <v>26282191.209536068</v>
      </c>
      <c r="O257" s="5">
        <f t="shared" si="90"/>
        <v>640116.56214084709</v>
      </c>
      <c r="P257" s="5">
        <f t="shared" si="102"/>
        <v>1119419569.6843951</v>
      </c>
      <c r="Q257" s="5">
        <f>O257/((1+'How much will I make'!$C$5/12)^(Calculations!$B$1*12-Calculations!$A257))</f>
        <v>194086.00303638092</v>
      </c>
      <c r="R257" s="5">
        <f t="shared" si="103"/>
        <v>163404019.96989712</v>
      </c>
      <c r="S257" s="5">
        <f t="shared" si="91"/>
        <v>2070356.4206019014</v>
      </c>
      <c r="T257" s="5">
        <f t="shared" si="104"/>
        <v>7878280100.7231989</v>
      </c>
      <c r="U257" s="5">
        <f>S257/((1+'How much will I make'!$C$5/12)^(Calculations!$B$1*12-Calculations!$A257))</f>
        <v>627740.67459125654</v>
      </c>
      <c r="V257" s="5">
        <f t="shared" si="105"/>
        <v>1084160400.8351252</v>
      </c>
      <c r="W257" s="5">
        <f t="shared" si="92"/>
        <v>6664301.6041906606</v>
      </c>
      <c r="X257" s="5">
        <f t="shared" si="106"/>
        <v>57496451909.947014</v>
      </c>
      <c r="Y257" s="5">
        <f>W257/((1+'How much will I make'!$C$5/12)^(Calculations!$B$1*12-Calculations!$A257))</f>
        <v>2020643.9543767108</v>
      </c>
      <c r="Z257" s="5">
        <f t="shared" si="107"/>
        <v>7562588266.3901491</v>
      </c>
      <c r="AA257" s="5">
        <f t="shared" si="93"/>
        <v>21350325.003684856</v>
      </c>
      <c r="AB257" s="5">
        <f t="shared" si="108"/>
        <v>430304599359.1087</v>
      </c>
      <c r="AC257" s="5">
        <f>AA257/((1+'How much will I make'!$C$5/12)^(Calculations!$B$1*12-Calculations!$A257))</f>
        <v>6473507.3087846832</v>
      </c>
      <c r="AD257" s="5">
        <f t="shared" si="109"/>
        <v>54701637178.731026</v>
      </c>
      <c r="AE257" s="5">
        <f t="shared" si="94"/>
        <v>68078707.518177971</v>
      </c>
      <c r="AF257" s="5">
        <f t="shared" si="110"/>
        <v>3275181568973.979</v>
      </c>
      <c r="AG257" s="5">
        <f>AE257/((1+'How much will I make'!$C$5/12)^(Calculations!$B$1*12-Calculations!$A257))</f>
        <v>20641747.168508112</v>
      </c>
      <c r="AH257" s="5">
        <f t="shared" si="111"/>
        <v>405759005379.06372</v>
      </c>
    </row>
    <row r="258" spans="1:34" x14ac:dyDescent="0.25">
      <c r="A258">
        <f t="shared" si="95"/>
        <v>254</v>
      </c>
      <c r="B258">
        <f>B257</f>
        <v>5571.9251808032868</v>
      </c>
      <c r="C258" s="5">
        <f t="shared" si="87"/>
        <v>18300.557623924447</v>
      </c>
      <c r="D258" s="5">
        <f t="shared" si="96"/>
        <v>4618905.0031346623</v>
      </c>
      <c r="E258" s="5">
        <f>$C258/((1+'How much will I make'!$C$5/12)^(Calculations!$B$1*12-Calculations!$A258))</f>
        <v>5571.9251808032868</v>
      </c>
      <c r="F258" s="5">
        <f t="shared" si="97"/>
        <v>868405.89375439775</v>
      </c>
      <c r="G258" s="5">
        <f t="shared" si="88"/>
        <v>59811.51692430416</v>
      </c>
      <c r="H258" s="5">
        <f t="shared" si="98"/>
        <v>26737107.970753428</v>
      </c>
      <c r="I258" s="5">
        <f>G258/((1+'How much will I make'!$C$5/12)^(Calculations!$B$1*12-Calculations!$A258))</f>
        <v>18210.663527372097</v>
      </c>
      <c r="J258" s="5">
        <f t="shared" si="99"/>
        <v>4586179.1022717785</v>
      </c>
      <c r="K258" s="5">
        <f t="shared" si="89"/>
        <v>194529.01857832354</v>
      </c>
      <c r="L258" s="5">
        <f t="shared" si="100"/>
        <v>167447798.14051104</v>
      </c>
      <c r="M258" s="5">
        <f>K258/((1+'How much will I make'!$C$5/12)^(Calculations!$B$1*12-Calculations!$A258))</f>
        <v>59227.765584395078</v>
      </c>
      <c r="N258" s="5">
        <f t="shared" si="101"/>
        <v>26341418.975120462</v>
      </c>
      <c r="O258" s="5">
        <f t="shared" si="90"/>
        <v>629622.84800739086</v>
      </c>
      <c r="P258" s="5">
        <f t="shared" si="102"/>
        <v>1120049192.5324025</v>
      </c>
      <c r="Q258" s="5">
        <f>O258/((1+'How much will I make'!$C$5/12)^(Calculations!$B$1*12-Calculations!$A258))</f>
        <v>191699.69972036002</v>
      </c>
      <c r="R258" s="5">
        <f t="shared" si="103"/>
        <v>163595719.66961747</v>
      </c>
      <c r="S258" s="5">
        <f t="shared" si="91"/>
        <v>2028104.2487528832</v>
      </c>
      <c r="T258" s="5">
        <f t="shared" si="104"/>
        <v>7880308204.9719515</v>
      </c>
      <c r="U258" s="5">
        <f>S258/((1+'How much will I make'!$C$5/12)^(Calculations!$B$1*12-Calculations!$A258))</f>
        <v>617491.8472509915</v>
      </c>
      <c r="V258" s="5">
        <f t="shared" si="105"/>
        <v>1084777892.6823761</v>
      </c>
      <c r="W258" s="5">
        <f t="shared" si="92"/>
        <v>6501757.6626250334</v>
      </c>
      <c r="X258" s="5">
        <f t="shared" si="106"/>
        <v>57502953667.609642</v>
      </c>
      <c r="Y258" s="5">
        <f>W258/((1+'How much will I make'!$C$5/12)^(Calculations!$B$1*12-Calculations!$A258))</f>
        <v>1979573.955304014</v>
      </c>
      <c r="Z258" s="5">
        <f t="shared" si="107"/>
        <v>7564567840.3454533</v>
      </c>
      <c r="AA258" s="5">
        <f t="shared" si="93"/>
        <v>20745255.064309176</v>
      </c>
      <c r="AB258" s="5">
        <f t="shared" si="108"/>
        <v>430325344614.17303</v>
      </c>
      <c r="AC258" s="5">
        <f>AA258/((1+'How much will I make'!$C$5/12)^(Calculations!$B$1*12-Calculations!$A258))</f>
        <v>6316256.11909761</v>
      </c>
      <c r="AD258" s="5">
        <f t="shared" si="109"/>
        <v>54707953434.850121</v>
      </c>
      <c r="AE258" s="5">
        <f t="shared" si="94"/>
        <v>65882620.178881913</v>
      </c>
      <c r="AF258" s="5">
        <f t="shared" si="110"/>
        <v>3275247451594.1577</v>
      </c>
      <c r="AG258" s="5">
        <f>AE258/((1+'How much will I make'!$C$5/12)^(Calculations!$B$1*12-Calculations!$A258))</f>
        <v>20059117.208106685</v>
      </c>
      <c r="AH258" s="5">
        <f t="shared" si="111"/>
        <v>405779064496.27185</v>
      </c>
    </row>
    <row r="259" spans="1:34" x14ac:dyDescent="0.25">
      <c r="A259">
        <f t="shared" si="95"/>
        <v>255</v>
      </c>
      <c r="B259">
        <f>B258</f>
        <v>5571.9251808032868</v>
      </c>
      <c r="C259" s="5">
        <f t="shared" si="87"/>
        <v>18224.621700173724</v>
      </c>
      <c r="D259" s="5">
        <f t="shared" si="96"/>
        <v>4637129.6248348365</v>
      </c>
      <c r="E259" s="5">
        <f>$C259/((1+'How much will I make'!$C$5/12)^(Calculations!$B$1*12-Calculations!$A259))</f>
        <v>5571.9251808032868</v>
      </c>
      <c r="F259" s="5">
        <f t="shared" si="97"/>
        <v>873977.81893520104</v>
      </c>
      <c r="G259" s="5">
        <f t="shared" si="88"/>
        <v>59317.206867078501</v>
      </c>
      <c r="H259" s="5">
        <f t="shared" si="98"/>
        <v>26796425.177620508</v>
      </c>
      <c r="I259" s="5">
        <f>G259/((1+'How much will I make'!$C$5/12)^(Calculations!$B$1*12-Calculations!$A259))</f>
        <v>18135.412851639154</v>
      </c>
      <c r="J259" s="5">
        <f t="shared" si="99"/>
        <v>4604314.5151234176</v>
      </c>
      <c r="K259" s="5">
        <f t="shared" si="89"/>
        <v>192127.42575636887</v>
      </c>
      <c r="L259" s="5">
        <f t="shared" si="100"/>
        <v>167639925.5662674</v>
      </c>
      <c r="M259" s="5">
        <f>K259/((1+'How much will I make'!$C$5/12)^(Calculations!$B$1*12-Calculations!$A259))</f>
        <v>58740.294262712792</v>
      </c>
      <c r="N259" s="5">
        <f t="shared" si="101"/>
        <v>26400159.269383173</v>
      </c>
      <c r="O259" s="5">
        <f t="shared" si="90"/>
        <v>619301.16197448282</v>
      </c>
      <c r="P259" s="5">
        <f t="shared" si="102"/>
        <v>1120668493.6943769</v>
      </c>
      <c r="Q259" s="5">
        <f>O259/((1+'How much will I make'!$C$5/12)^(Calculations!$B$1*12-Calculations!$A259))</f>
        <v>189342.73619920804</v>
      </c>
      <c r="R259" s="5">
        <f t="shared" si="103"/>
        <v>163785062.40581667</v>
      </c>
      <c r="S259" s="5">
        <f t="shared" si="91"/>
        <v>1986714.3661252738</v>
      </c>
      <c r="T259" s="5">
        <f t="shared" si="104"/>
        <v>7882294919.3380766</v>
      </c>
      <c r="U259" s="5">
        <f>S259/((1+'How much will I make'!$C$5/12)^(Calculations!$B$1*12-Calculations!$A259))</f>
        <v>607410.34770403663</v>
      </c>
      <c r="V259" s="5">
        <f t="shared" si="105"/>
        <v>1085385303.0300801</v>
      </c>
      <c r="W259" s="5">
        <f t="shared" si="92"/>
        <v>6343178.2074390585</v>
      </c>
      <c r="X259" s="5">
        <f t="shared" si="106"/>
        <v>57509296845.817078</v>
      </c>
      <c r="Y259" s="5">
        <f>W259/((1+'How much will I make'!$C$5/12)^(Calculations!$B$1*12-Calculations!$A259))</f>
        <v>1939338.7123100301</v>
      </c>
      <c r="Z259" s="5">
        <f t="shared" si="107"/>
        <v>7566507179.0577631</v>
      </c>
      <c r="AA259" s="5">
        <f t="shared" si="93"/>
        <v>20157332.856008917</v>
      </c>
      <c r="AB259" s="5">
        <f t="shared" si="108"/>
        <v>430345501947.02905</v>
      </c>
      <c r="AC259" s="5">
        <f>AA259/((1+'How much will I make'!$C$5/12)^(Calculations!$B$1*12-Calculations!$A259))</f>
        <v>6162824.7963664941</v>
      </c>
      <c r="AD259" s="5">
        <f t="shared" si="109"/>
        <v>54714116259.646484</v>
      </c>
      <c r="AE259" s="5">
        <f t="shared" si="94"/>
        <v>63757374.366659909</v>
      </c>
      <c r="AF259" s="5">
        <f t="shared" si="110"/>
        <v>3275311208968.5244</v>
      </c>
      <c r="AG259" s="5">
        <f>AE259/((1+'How much will I make'!$C$5/12)^(Calculations!$B$1*12-Calculations!$A259))</f>
        <v>19492932.448200446</v>
      </c>
      <c r="AH259" s="5">
        <f t="shared" si="111"/>
        <v>405798557428.72003</v>
      </c>
    </row>
    <row r="260" spans="1:34" x14ac:dyDescent="0.25">
      <c r="A260">
        <f t="shared" si="95"/>
        <v>256</v>
      </c>
      <c r="B260">
        <f>B259</f>
        <v>5571.9251808032868</v>
      </c>
      <c r="C260" s="5">
        <f t="shared" si="87"/>
        <v>18149.000863243546</v>
      </c>
      <c r="D260" s="5">
        <f t="shared" si="96"/>
        <v>4655278.6256980803</v>
      </c>
      <c r="E260" s="5">
        <f>$C260/((1+'How much will I make'!$C$5/12)^(Calculations!$B$1*12-Calculations!$A260))</f>
        <v>5571.9251808032868</v>
      </c>
      <c r="F260" s="5">
        <f t="shared" si="97"/>
        <v>879549.74411600432</v>
      </c>
      <c r="G260" s="5">
        <f t="shared" si="88"/>
        <v>58826.982016937378</v>
      </c>
      <c r="H260" s="5">
        <f t="shared" si="98"/>
        <v>26855252.159637444</v>
      </c>
      <c r="I260" s="5">
        <f>G260/((1+'How much will I make'!$C$5/12)^(Calculations!$B$1*12-Calculations!$A260))</f>
        <v>18060.473129111724</v>
      </c>
      <c r="J260" s="5">
        <f t="shared" si="99"/>
        <v>4622374.9882525289</v>
      </c>
      <c r="K260" s="5">
        <f t="shared" si="89"/>
        <v>189755.4822285125</v>
      </c>
      <c r="L260" s="5">
        <f t="shared" si="100"/>
        <v>167829681.04849592</v>
      </c>
      <c r="M260" s="5">
        <f>K260/((1+'How much will I make'!$C$5/12)^(Calculations!$B$1*12-Calculations!$A260))</f>
        <v>58256.83505067401</v>
      </c>
      <c r="N260" s="5">
        <f t="shared" si="101"/>
        <v>26458416.104433846</v>
      </c>
      <c r="O260" s="5">
        <f t="shared" si="90"/>
        <v>609148.68390932737</v>
      </c>
      <c r="P260" s="5">
        <f t="shared" si="102"/>
        <v>1121277642.3782864</v>
      </c>
      <c r="Q260" s="5">
        <f>O260/((1+'How much will I make'!$C$5/12)^(Calculations!$B$1*12-Calculations!$A260))</f>
        <v>187014.75173774236</v>
      </c>
      <c r="R260" s="5">
        <f t="shared" si="103"/>
        <v>163972077.15755442</v>
      </c>
      <c r="S260" s="5">
        <f t="shared" si="91"/>
        <v>1946169.1749798597</v>
      </c>
      <c r="T260" s="5">
        <f t="shared" si="104"/>
        <v>7884241088.5130568</v>
      </c>
      <c r="U260" s="5">
        <f>S260/((1+'How much will I make'!$C$5/12)^(Calculations!$B$1*12-Calculations!$A260))</f>
        <v>597493.44406805222</v>
      </c>
      <c r="V260" s="5">
        <f t="shared" si="105"/>
        <v>1085982796.474148</v>
      </c>
      <c r="W260" s="5">
        <f t="shared" si="92"/>
        <v>6188466.5438429834</v>
      </c>
      <c r="X260" s="5">
        <f t="shared" si="106"/>
        <v>57515485312.360924</v>
      </c>
      <c r="Y260" s="5">
        <f>W260/((1+'How much will I make'!$C$5/12)^(Calculations!$B$1*12-Calculations!$A260))</f>
        <v>1899921.2588077935</v>
      </c>
      <c r="Z260" s="5">
        <f t="shared" si="107"/>
        <v>7568407100.3165712</v>
      </c>
      <c r="AA260" s="5">
        <f t="shared" si="93"/>
        <v>19586072.410696924</v>
      </c>
      <c r="AB260" s="5">
        <f t="shared" si="108"/>
        <v>430365088019.43976</v>
      </c>
      <c r="AC260" s="5">
        <f>AA260/((1+'How much will I make'!$C$5/12)^(Calculations!$B$1*12-Calculations!$A260))</f>
        <v>6013120.5503009111</v>
      </c>
      <c r="AD260" s="5">
        <f t="shared" si="109"/>
        <v>54720129380.196785</v>
      </c>
      <c r="AE260" s="5">
        <f t="shared" si="94"/>
        <v>61700684.870961204</v>
      </c>
      <c r="AF260" s="5">
        <f t="shared" si="110"/>
        <v>3275372909653.3955</v>
      </c>
      <c r="AG260" s="5">
        <f>AE260/((1+'How much will I make'!$C$5/12)^(Calculations!$B$1*12-Calculations!$A260))</f>
        <v>18942728.709743176</v>
      </c>
      <c r="AH260" s="5">
        <f t="shared" si="111"/>
        <v>405817500157.42975</v>
      </c>
    </row>
    <row r="261" spans="1:34" x14ac:dyDescent="0.25">
      <c r="A261">
        <f t="shared" si="95"/>
        <v>257</v>
      </c>
      <c r="B261">
        <f t="shared" ref="B261:B268" si="117">B260</f>
        <v>5571.9251808032868</v>
      </c>
      <c r="C261" s="5">
        <f t="shared" si="87"/>
        <v>18073.693805719711</v>
      </c>
      <c r="D261" s="5">
        <f t="shared" si="96"/>
        <v>4673352.3195038</v>
      </c>
      <c r="E261" s="5">
        <f>$C261/((1+'How much will I make'!$C$5/12)^(Calculations!$B$1*12-Calculations!$A261))</f>
        <v>5571.9251808032868</v>
      </c>
      <c r="F261" s="5">
        <f t="shared" si="97"/>
        <v>885121.66929680761</v>
      </c>
      <c r="G261" s="5">
        <f t="shared" si="88"/>
        <v>58340.808611838715</v>
      </c>
      <c r="H261" s="5">
        <f t="shared" si="98"/>
        <v>26913592.968249284</v>
      </c>
      <c r="I261" s="5">
        <f>G261/((1+'How much will I make'!$C$5/12)^(Calculations!$B$1*12-Calculations!$A261))</f>
        <v>17985.843074859193</v>
      </c>
      <c r="J261" s="5">
        <f t="shared" si="99"/>
        <v>4640360.8313273881</v>
      </c>
      <c r="K261" s="5">
        <f t="shared" si="89"/>
        <v>187412.82195408639</v>
      </c>
      <c r="L261" s="5">
        <f t="shared" si="100"/>
        <v>168017093.87044999</v>
      </c>
      <c r="M261" s="5">
        <f>K261/((1+'How much will I make'!$C$5/12)^(Calculations!$B$1*12-Calculations!$A261))</f>
        <v>57777.354926800144</v>
      </c>
      <c r="N261" s="5">
        <f t="shared" si="101"/>
        <v>26516193.459360644</v>
      </c>
      <c r="O261" s="5">
        <f t="shared" si="90"/>
        <v>599162.63991081365</v>
      </c>
      <c r="P261" s="5">
        <f t="shared" si="102"/>
        <v>1121876805.0181971</v>
      </c>
      <c r="Q261" s="5">
        <f>O261/((1+'How much will I make'!$C$5/12)^(Calculations!$B$1*12-Calculations!$A261))</f>
        <v>184715.39003604878</v>
      </c>
      <c r="R261" s="5">
        <f t="shared" si="103"/>
        <v>164156792.54759046</v>
      </c>
      <c r="S261" s="5">
        <f t="shared" si="91"/>
        <v>1906451.4367149649</v>
      </c>
      <c r="T261" s="5">
        <f t="shared" si="104"/>
        <v>7886147539.9497719</v>
      </c>
      <c r="U261" s="5">
        <f>S261/((1+'How much will I make'!$C$5/12)^(Calculations!$B$1*12-Calculations!$A261))</f>
        <v>587738.44906285964</v>
      </c>
      <c r="V261" s="5">
        <f t="shared" si="105"/>
        <v>1086570534.9232109</v>
      </c>
      <c r="W261" s="5">
        <f t="shared" si="92"/>
        <v>6037528.3354565697</v>
      </c>
      <c r="X261" s="5">
        <f t="shared" si="106"/>
        <v>57521522840.696381</v>
      </c>
      <c r="Y261" s="5">
        <f>W261/((1+'How much will I make'!$C$5/12)^(Calculations!$B$1*12-Calculations!$A261))</f>
        <v>1861304.973059668</v>
      </c>
      <c r="Z261" s="5">
        <f t="shared" si="107"/>
        <v>7570268405.2896309</v>
      </c>
      <c r="AA261" s="5">
        <f t="shared" si="93"/>
        <v>19031001.532660984</v>
      </c>
      <c r="AB261" s="5">
        <f t="shared" si="108"/>
        <v>430384119020.97241</v>
      </c>
      <c r="AC261" s="5">
        <f>AA261/((1+'How much will I make'!$C$5/12)^(Calculations!$B$1*12-Calculations!$A261))</f>
        <v>5867052.8446255866</v>
      </c>
      <c r="AD261" s="5">
        <f t="shared" si="109"/>
        <v>54725996433.041412</v>
      </c>
      <c r="AE261" s="5">
        <f t="shared" si="94"/>
        <v>59710340.19770436</v>
      </c>
      <c r="AF261" s="5">
        <f t="shared" si="110"/>
        <v>3275432619993.5933</v>
      </c>
      <c r="AG261" s="5">
        <f>AE261/((1+'How much will I make'!$C$5/12)^(Calculations!$B$1*12-Calculations!$A261))</f>
        <v>18408054.915516544</v>
      </c>
      <c r="AH261" s="5">
        <f t="shared" si="111"/>
        <v>405835908212.34528</v>
      </c>
    </row>
    <row r="262" spans="1:34" x14ac:dyDescent="0.25">
      <c r="A262">
        <f t="shared" si="95"/>
        <v>258</v>
      </c>
      <c r="B262">
        <f t="shared" si="117"/>
        <v>5571.9251808032868</v>
      </c>
      <c r="C262" s="5">
        <f t="shared" ref="C262:C325" si="118">$B262*(1+$C$3/12)^($B$1*12-$A262)</f>
        <v>17998.699225612992</v>
      </c>
      <c r="D262" s="5">
        <f t="shared" si="96"/>
        <v>4691351.0187294129</v>
      </c>
      <c r="E262" s="5">
        <f>$C262/((1+'How much will I make'!$C$5/12)^(Calculations!$B$1*12-Calculations!$A262))</f>
        <v>5571.9251808032868</v>
      </c>
      <c r="F262" s="5">
        <f t="shared" si="97"/>
        <v>890693.5944776109</v>
      </c>
      <c r="G262" s="5">
        <f t="shared" ref="G262:G325" si="119">$B262*(1+G$3/12)^($B$1*12-$A262)</f>
        <v>57858.653168765668</v>
      </c>
      <c r="H262" s="5">
        <f t="shared" si="98"/>
        <v>26971451.621418048</v>
      </c>
      <c r="I262" s="5">
        <f>G262/((1+'How much will I make'!$C$5/12)^(Calculations!$B$1*12-Calculations!$A262))</f>
        <v>17911.5214092606</v>
      </c>
      <c r="J262" s="5">
        <f t="shared" si="99"/>
        <v>4658272.3527366491</v>
      </c>
      <c r="K262" s="5">
        <f t="shared" ref="K262:K325" si="120">$B262*(1+K$3/12)^($B$1*12-$A262)</f>
        <v>185099.08341144343</v>
      </c>
      <c r="L262" s="5">
        <f t="shared" si="100"/>
        <v>168202192.95386145</v>
      </c>
      <c r="M262" s="5">
        <f>K262/((1+'How much will I make'!$C$5/12)^(Calculations!$B$1*12-Calculations!$A262))</f>
        <v>57301.821141394394</v>
      </c>
      <c r="N262" s="5">
        <f t="shared" si="101"/>
        <v>26573495.28050204</v>
      </c>
      <c r="O262" s="5">
        <f t="shared" ref="O262:O325" si="121">$B262*(1+O$3/12)^($B$1*12-$A262)</f>
        <v>589340.30155162013</v>
      </c>
      <c r="P262" s="5">
        <f t="shared" si="102"/>
        <v>1122466145.3197486</v>
      </c>
      <c r="Q262" s="5">
        <f>O262/((1+'How much will I make'!$C$5/12)^(Calculations!$B$1*12-Calculations!$A262))</f>
        <v>182444.29917494982</v>
      </c>
      <c r="R262" s="5">
        <f t="shared" si="103"/>
        <v>164339236.84676543</v>
      </c>
      <c r="S262" s="5">
        <f t="shared" ref="S262:S325" si="122">$B262*(1+S$3/12)^($B$1*12-$A262)</f>
        <v>1867544.2645371088</v>
      </c>
      <c r="T262" s="5">
        <f t="shared" si="104"/>
        <v>7888015084.2143087</v>
      </c>
      <c r="U262" s="5">
        <f>S262/((1+'How much will I make'!$C$5/12)^(Calculations!$B$1*12-Calculations!$A262))</f>
        <v>578142.71928224154</v>
      </c>
      <c r="V262" s="5">
        <f t="shared" si="105"/>
        <v>1087148677.642493</v>
      </c>
      <c r="W262" s="5">
        <f t="shared" ref="W262:W325" si="123">$B262*(1+W$3/12)^($B$1*12-$A262)</f>
        <v>5890271.5467868978</v>
      </c>
      <c r="X262" s="5">
        <f t="shared" si="106"/>
        <v>57527413112.243164</v>
      </c>
      <c r="Y262" s="5">
        <f>W262/((1+'How much will I make'!$C$5/12)^(Calculations!$B$1*12-Calculations!$A262))</f>
        <v>1823473.5711682111</v>
      </c>
      <c r="Z262" s="5">
        <f t="shared" si="107"/>
        <v>7572091878.8607988</v>
      </c>
      <c r="AA262" s="5">
        <f t="shared" ref="AA262:AA325" si="124">$B262*(1+AA$3/12)^($B$1*12-$A262)</f>
        <v>18491661.408253592</v>
      </c>
      <c r="AB262" s="5">
        <f t="shared" si="108"/>
        <v>430402610682.38068</v>
      </c>
      <c r="AC262" s="5">
        <f>AA262/((1+'How much will I make'!$C$5/12)^(Calculations!$B$1*12-Calculations!$A262))</f>
        <v>5724533.3423269894</v>
      </c>
      <c r="AD262" s="5">
        <f t="shared" si="109"/>
        <v>54731720966.383736</v>
      </c>
      <c r="AE262" s="5">
        <f t="shared" ref="AE262:AE325" si="125">$B262*(1+AE$3/12)^($B$1*12-$A262)</f>
        <v>57784200.191326812</v>
      </c>
      <c r="AF262" s="5">
        <f t="shared" si="110"/>
        <v>3275490404193.7847</v>
      </c>
      <c r="AG262" s="5">
        <f>AE262/((1+'How much will I make'!$C$5/12)^(Calculations!$B$1*12-Calculations!$A262))</f>
        <v>17888472.720320512</v>
      </c>
      <c r="AH262" s="5">
        <f t="shared" si="111"/>
        <v>405853796685.06561</v>
      </c>
    </row>
    <row r="263" spans="1:34" x14ac:dyDescent="0.25">
      <c r="A263">
        <f t="shared" ref="A263:A326" si="126">A262+1</f>
        <v>259</v>
      </c>
      <c r="B263">
        <f t="shared" si="117"/>
        <v>5571.9251808032868</v>
      </c>
      <c r="C263" s="5">
        <f t="shared" si="118"/>
        <v>17924.015826336588</v>
      </c>
      <c r="D263" s="5">
        <f t="shared" ref="D263:D326" si="127">C263+D262</f>
        <v>4709275.03455575</v>
      </c>
      <c r="E263" s="5">
        <f>$C263/((1+'How much will I make'!$C$5/12)^(Calculations!$B$1*12-Calculations!$A263))</f>
        <v>5571.9251808032868</v>
      </c>
      <c r="F263" s="5">
        <f t="shared" ref="F263:F326" si="128">E263+F262</f>
        <v>896265.51965841418</v>
      </c>
      <c r="G263" s="5">
        <f t="shared" si="119"/>
        <v>57380.482481420499</v>
      </c>
      <c r="H263" s="5">
        <f t="shared" ref="H263:H326" si="129">G263+H262</f>
        <v>27028832.103899468</v>
      </c>
      <c r="I263" s="5">
        <f>G263/((1+'How much will I make'!$C$5/12)^(Calculations!$B$1*12-Calculations!$A263))</f>
        <v>17837.506857982669</v>
      </c>
      <c r="J263" s="5">
        <f t="shared" ref="J263:J326" si="130">I263+J262</f>
        <v>4676109.8595946319</v>
      </c>
      <c r="K263" s="5">
        <f t="shared" si="120"/>
        <v>182813.90954216628</v>
      </c>
      <c r="L263" s="5">
        <f t="shared" ref="L263:L326" si="131">K263+L262</f>
        <v>168385006.86340362</v>
      </c>
      <c r="M263" s="5">
        <f>K263/((1+'How much will I make'!$C$5/12)^(Calculations!$B$1*12-Calculations!$A263))</f>
        <v>56830.201214304725</v>
      </c>
      <c r="N263" s="5">
        <f t="shared" ref="N263:N326" si="132">M263+N262</f>
        <v>26630325.481716346</v>
      </c>
      <c r="O263" s="5">
        <f t="shared" si="121"/>
        <v>579678.98513274116</v>
      </c>
      <c r="P263" s="5">
        <f t="shared" ref="P263:P326" si="133">O263+P262</f>
        <v>1123045824.3048813</v>
      </c>
      <c r="Q263" s="5">
        <f>O263/((1+'How much will I make'!$C$5/12)^(Calculations!$B$1*12-Calculations!$A263))</f>
        <v>180201.1315621431</v>
      </c>
      <c r="R263" s="5">
        <f t="shared" ref="R263:R326" si="134">Q263+R262</f>
        <v>164519437.97832757</v>
      </c>
      <c r="S263" s="5">
        <f t="shared" si="122"/>
        <v>1829431.1162812498</v>
      </c>
      <c r="T263" s="5">
        <f t="shared" ref="T263:T326" si="135">S263+T262</f>
        <v>7889844515.3305902</v>
      </c>
      <c r="U263" s="5">
        <f>S263/((1+'How much will I make'!$C$5/12)^(Calculations!$B$1*12-Calculations!$A263))</f>
        <v>568703.65447763377</v>
      </c>
      <c r="V263" s="5">
        <f t="shared" ref="V263:V326" si="136">U263+V262</f>
        <v>1087717381.2969706</v>
      </c>
      <c r="W263" s="5">
        <f t="shared" si="123"/>
        <v>5746606.3871091679</v>
      </c>
      <c r="X263" s="5">
        <f t="shared" ref="X263:X326" si="137">W263+X262</f>
        <v>57533159718.630272</v>
      </c>
      <c r="Y263" s="5">
        <f>W263/((1+'How much will I make'!$C$5/12)^(Calculations!$B$1*12-Calculations!$A263))</f>
        <v>1786411.1002095079</v>
      </c>
      <c r="Z263" s="5">
        <f t="shared" ref="Z263:Z326" si="138">Y263+Z262</f>
        <v>7573878289.9610081</v>
      </c>
      <c r="AA263" s="5">
        <f t="shared" si="124"/>
        <v>17967606.226643167</v>
      </c>
      <c r="AB263" s="5">
        <f t="shared" ref="AB263:AB326" si="139">AA263+AB262</f>
        <v>430420578288.6073</v>
      </c>
      <c r="AC263" s="5">
        <f>AA263/((1+'How much will I make'!$C$5/12)^(Calculations!$B$1*12-Calculations!$A263))</f>
        <v>5585475.8522299798</v>
      </c>
      <c r="AD263" s="5">
        <f t="shared" ref="AD263:AD326" si="140">AC263+AD262</f>
        <v>54737306442.235962</v>
      </c>
      <c r="AE263" s="5">
        <f t="shared" si="125"/>
        <v>55920193.733542077</v>
      </c>
      <c r="AF263" s="5">
        <f t="shared" ref="AF263:AF326" si="141">AE263+AF262</f>
        <v>3275546324387.5181</v>
      </c>
      <c r="AG263" s="5">
        <f>AE263/((1+'How much will I make'!$C$5/12)^(Calculations!$B$1*12-Calculations!$A263))</f>
        <v>17383556.151601791</v>
      </c>
      <c r="AH263" s="5">
        <f t="shared" ref="AH263:AH326" si="142">AG263+AH262</f>
        <v>405871180241.21722</v>
      </c>
    </row>
    <row r="264" spans="1:34" x14ac:dyDescent="0.25">
      <c r="A264">
        <f t="shared" si="126"/>
        <v>260</v>
      </c>
      <c r="B264">
        <f t="shared" si="117"/>
        <v>5571.9251808032868</v>
      </c>
      <c r="C264" s="5">
        <f t="shared" si="118"/>
        <v>17849.642316683741</v>
      </c>
      <c r="D264" s="5">
        <f t="shared" si="127"/>
        <v>4727124.6768724341</v>
      </c>
      <c r="E264" s="5">
        <f>$C264/((1+'How much will I make'!$C$5/12)^(Calculations!$B$1*12-Calculations!$A264))</f>
        <v>5571.9251808032868</v>
      </c>
      <c r="F264" s="5">
        <f t="shared" si="128"/>
        <v>901837.44483921747</v>
      </c>
      <c r="G264" s="5">
        <f t="shared" si="119"/>
        <v>56906.263617937686</v>
      </c>
      <c r="H264" s="5">
        <f t="shared" si="129"/>
        <v>27085738.367517404</v>
      </c>
      <c r="I264" s="5">
        <f>G264/((1+'How much will I make'!$C$5/12)^(Calculations!$B$1*12-Calculations!$A264))</f>
        <v>17763.798151957944</v>
      </c>
      <c r="J264" s="5">
        <f t="shared" si="130"/>
        <v>4693873.6577465897</v>
      </c>
      <c r="K264" s="5">
        <f t="shared" si="120"/>
        <v>180556.94769596672</v>
      </c>
      <c r="L264" s="5">
        <f t="shared" si="131"/>
        <v>168565563.81109959</v>
      </c>
      <c r="M264" s="5">
        <f>K264/((1+'How much will I make'!$C$5/12)^(Calculations!$B$1*12-Calculations!$A264))</f>
        <v>56362.462932705508</v>
      </c>
      <c r="N264" s="5">
        <f t="shared" si="132"/>
        <v>26686687.944649052</v>
      </c>
      <c r="O264" s="5">
        <f t="shared" si="121"/>
        <v>570176.0509502372</v>
      </c>
      <c r="P264" s="5">
        <f t="shared" si="133"/>
        <v>1123616000.3558316</v>
      </c>
      <c r="Q264" s="5">
        <f>O264/((1+'How much will I make'!$C$5/12)^(Calculations!$B$1*12-Calculations!$A264))</f>
        <v>177985.54387900198</v>
      </c>
      <c r="R264" s="5">
        <f t="shared" si="134"/>
        <v>164697423.52220657</v>
      </c>
      <c r="S264" s="5">
        <f t="shared" si="122"/>
        <v>1792095.7873775507</v>
      </c>
      <c r="T264" s="5">
        <f t="shared" si="135"/>
        <v>7891636611.1179676</v>
      </c>
      <c r="U264" s="5">
        <f>S264/((1+'How much will I make'!$C$5/12)^(Calculations!$B$1*12-Calculations!$A264))</f>
        <v>559418.69685350906</v>
      </c>
      <c r="V264" s="5">
        <f t="shared" si="136"/>
        <v>1088276799.993824</v>
      </c>
      <c r="W264" s="5">
        <f t="shared" si="123"/>
        <v>5606445.2557162633</v>
      </c>
      <c r="X264" s="5">
        <f t="shared" si="137"/>
        <v>57538766163.885986</v>
      </c>
      <c r="Y264" s="5">
        <f>W264/((1+'How much will I make'!$C$5/12)^(Calculations!$B$1*12-Calculations!$A264))</f>
        <v>1750101.9315060631</v>
      </c>
      <c r="Z264" s="5">
        <f t="shared" si="138"/>
        <v>7575628391.8925142</v>
      </c>
      <c r="AA264" s="5">
        <f t="shared" si="124"/>
        <v>17458402.811313197</v>
      </c>
      <c r="AB264" s="5">
        <f t="shared" si="139"/>
        <v>430438036691.41864</v>
      </c>
      <c r="AC264" s="5">
        <f>AA264/((1+'How much will I make'!$C$5/12)^(Calculations!$B$1*12-Calculations!$A264))</f>
        <v>5449796.2768721655</v>
      </c>
      <c r="AD264" s="5">
        <f t="shared" si="140"/>
        <v>54742756238.512833</v>
      </c>
      <c r="AE264" s="5">
        <f t="shared" si="125"/>
        <v>54116316.516331024</v>
      </c>
      <c r="AF264" s="5">
        <f t="shared" si="141"/>
        <v>3275600440704.0342</v>
      </c>
      <c r="AG264" s="5">
        <f>AE264/((1+'How much will I make'!$C$5/12)^(Calculations!$B$1*12-Calculations!$A264))</f>
        <v>16892891.260225929</v>
      </c>
      <c r="AH264" s="5">
        <f t="shared" si="142"/>
        <v>405888073132.47748</v>
      </c>
    </row>
    <row r="265" spans="1:34" x14ac:dyDescent="0.25">
      <c r="A265">
        <f t="shared" si="126"/>
        <v>261</v>
      </c>
      <c r="B265">
        <f t="shared" si="117"/>
        <v>5571.9251808032868</v>
      </c>
      <c r="C265" s="5">
        <f t="shared" si="118"/>
        <v>17775.577410805388</v>
      </c>
      <c r="D265" s="5">
        <f t="shared" si="127"/>
        <v>4744900.2542832391</v>
      </c>
      <c r="E265" s="5">
        <f>$C265/((1+'How much will I make'!$C$5/12)^(Calculations!$B$1*12-Calculations!$A265))</f>
        <v>5571.9251808032868</v>
      </c>
      <c r="F265" s="5">
        <f t="shared" si="128"/>
        <v>907409.37002002075</v>
      </c>
      <c r="G265" s="5">
        <f t="shared" si="119"/>
        <v>56435.963918615897</v>
      </c>
      <c r="H265" s="5">
        <f t="shared" si="129"/>
        <v>27142174.331436019</v>
      </c>
      <c r="I265" s="5">
        <f>G265/((1+'How much will I make'!$C$5/12)^(Calculations!$B$1*12-Calculations!$A265))</f>
        <v>17690.394027363076</v>
      </c>
      <c r="J265" s="5">
        <f t="shared" si="130"/>
        <v>4711564.0517739533</v>
      </c>
      <c r="K265" s="5">
        <f t="shared" si="120"/>
        <v>178327.8495762634</v>
      </c>
      <c r="L265" s="5">
        <f t="shared" si="131"/>
        <v>168743891.66067585</v>
      </c>
      <c r="M265" s="5">
        <f>K265/((1+'How much will I make'!$C$5/12)^(Calculations!$B$1*12-Calculations!$A265))</f>
        <v>55898.574348897215</v>
      </c>
      <c r="N265" s="5">
        <f t="shared" si="132"/>
        <v>26742586.518997949</v>
      </c>
      <c r="O265" s="5">
        <f t="shared" si="121"/>
        <v>560828.90257400379</v>
      </c>
      <c r="P265" s="5">
        <f t="shared" si="133"/>
        <v>1124176829.2584057</v>
      </c>
      <c r="Q265" s="5">
        <f>O265/((1+'How much will I make'!$C$5/12)^(Calculations!$B$1*12-Calculations!$A265))</f>
        <v>175797.19702803061</v>
      </c>
      <c r="R265" s="5">
        <f t="shared" si="134"/>
        <v>164873220.71923462</v>
      </c>
      <c r="S265" s="5">
        <f t="shared" si="122"/>
        <v>1755522.4039616825</v>
      </c>
      <c r="T265" s="5">
        <f t="shared" si="135"/>
        <v>7893392133.5219297</v>
      </c>
      <c r="U265" s="5">
        <f>S265/((1+'How much will I make'!$C$5/12)^(Calculations!$B$1*12-Calculations!$A265))</f>
        <v>550285.330374268</v>
      </c>
      <c r="V265" s="5">
        <f t="shared" si="136"/>
        <v>1088827085.3241982</v>
      </c>
      <c r="W265" s="5">
        <f t="shared" si="123"/>
        <v>5469702.6885036714</v>
      </c>
      <c r="X265" s="5">
        <f t="shared" si="137"/>
        <v>57544235866.574493</v>
      </c>
      <c r="Y265" s="5">
        <f>W265/((1+'How much will I make'!$C$5/12)^(Calculations!$B$1*12-Calculations!$A265))</f>
        <v>1714530.7540364272</v>
      </c>
      <c r="Z265" s="5">
        <f t="shared" si="138"/>
        <v>7577342922.6465511</v>
      </c>
      <c r="AA265" s="5">
        <f t="shared" si="124"/>
        <v>16963630.262004729</v>
      </c>
      <c r="AB265" s="5">
        <f t="shared" si="139"/>
        <v>430455000321.68066</v>
      </c>
      <c r="AC265" s="5">
        <f>AA265/((1+'How much will I make'!$C$5/12)^(Calculations!$B$1*12-Calculations!$A265))</f>
        <v>5317412.561644502</v>
      </c>
      <c r="AD265" s="5">
        <f t="shared" si="140"/>
        <v>54748073651.074478</v>
      </c>
      <c r="AE265" s="5">
        <f t="shared" si="125"/>
        <v>52370628.886771962</v>
      </c>
      <c r="AF265" s="5">
        <f t="shared" si="141"/>
        <v>3275652811332.9209</v>
      </c>
      <c r="AG265" s="5">
        <f>AE265/((1+'How much will I make'!$C$5/12)^(Calculations!$B$1*12-Calculations!$A265))</f>
        <v>16416075.781106647</v>
      </c>
      <c r="AH265" s="5">
        <f t="shared" si="142"/>
        <v>405904489208.25861</v>
      </c>
    </row>
    <row r="266" spans="1:34" x14ac:dyDescent="0.25">
      <c r="A266">
        <f t="shared" si="126"/>
        <v>262</v>
      </c>
      <c r="B266">
        <f t="shared" si="117"/>
        <v>5571.9251808032868</v>
      </c>
      <c r="C266" s="5">
        <f t="shared" si="118"/>
        <v>17701.819828187934</v>
      </c>
      <c r="D266" s="5">
        <f t="shared" si="127"/>
        <v>4762602.0741114272</v>
      </c>
      <c r="E266" s="5">
        <f>$C266/((1+'How much will I make'!$C$5/12)^(Calculations!$B$1*12-Calculations!$A266))</f>
        <v>5571.9251808032868</v>
      </c>
      <c r="F266" s="5">
        <f t="shared" si="128"/>
        <v>912981.29520082404</v>
      </c>
      <c r="G266" s="5">
        <f t="shared" si="119"/>
        <v>55969.550993668658</v>
      </c>
      <c r="H266" s="5">
        <f t="shared" si="129"/>
        <v>27198143.882429689</v>
      </c>
      <c r="I266" s="5">
        <f>G266/((1+'How much will I make'!$C$5/12)^(Calculations!$B$1*12-Calculations!$A266))</f>
        <v>17617.293225597117</v>
      </c>
      <c r="J266" s="5">
        <f t="shared" si="130"/>
        <v>4729181.3449995499</v>
      </c>
      <c r="K266" s="5">
        <f t="shared" si="120"/>
        <v>176126.271186433</v>
      </c>
      <c r="L266" s="5">
        <f t="shared" si="131"/>
        <v>168920017.93186229</v>
      </c>
      <c r="M266" s="5">
        <f>K266/((1+'How much will I make'!$C$5/12)^(Calculations!$B$1*12-Calculations!$A266))</f>
        <v>55438.503778124417</v>
      </c>
      <c r="N266" s="5">
        <f t="shared" si="132"/>
        <v>26798025.022776075</v>
      </c>
      <c r="O266" s="5">
        <f t="shared" si="121"/>
        <v>551634.98613836453</v>
      </c>
      <c r="P266" s="5">
        <f t="shared" si="133"/>
        <v>1124728464.244544</v>
      </c>
      <c r="Q266" s="5">
        <f>O266/((1+'How much will I make'!$C$5/12)^(Calculations!$B$1*12-Calculations!$A266))</f>
        <v>173635.75608096475</v>
      </c>
      <c r="R266" s="5">
        <f t="shared" si="134"/>
        <v>165046856.47531557</v>
      </c>
      <c r="S266" s="5">
        <f t="shared" si="122"/>
        <v>1719695.4161257304</v>
      </c>
      <c r="T266" s="5">
        <f t="shared" si="135"/>
        <v>7895111828.938055</v>
      </c>
      <c r="U266" s="5">
        <f>S266/((1+'How much will I make'!$C$5/12)^(Calculations!$B$1*12-Calculations!$A266))</f>
        <v>541301.08008244354</v>
      </c>
      <c r="V266" s="5">
        <f t="shared" si="136"/>
        <v>1089368386.4042807</v>
      </c>
      <c r="W266" s="5">
        <f t="shared" si="123"/>
        <v>5336295.3058572402</v>
      </c>
      <c r="X266" s="5">
        <f t="shared" si="137"/>
        <v>57549572161.880348</v>
      </c>
      <c r="Y266" s="5">
        <f>W266/((1+'How much will I make'!$C$5/12)^(Calculations!$B$1*12-Calculations!$A266))</f>
        <v>1679682.5679787768</v>
      </c>
      <c r="Z266" s="5">
        <f t="shared" si="138"/>
        <v>7579022605.21453</v>
      </c>
      <c r="AA266" s="5">
        <f t="shared" si="124"/>
        <v>16482879.606806217</v>
      </c>
      <c r="AB266" s="5">
        <f t="shared" si="139"/>
        <v>430471483201.28748</v>
      </c>
      <c r="AC266" s="5">
        <f>AA266/((1+'How much will I make'!$C$5/12)^(Calculations!$B$1*12-Calculations!$A266))</f>
        <v>5188244.6451673089</v>
      </c>
      <c r="AD266" s="5">
        <f t="shared" si="140"/>
        <v>54753261895.719643</v>
      </c>
      <c r="AE266" s="5">
        <f t="shared" si="125"/>
        <v>50681253.761392206</v>
      </c>
      <c r="AF266" s="5">
        <f t="shared" si="141"/>
        <v>3275703492586.6821</v>
      </c>
      <c r="AG266" s="5">
        <f>AE266/((1+'How much will I make'!$C$5/12)^(Calculations!$B$1*12-Calculations!$A266))</f>
        <v>15952718.803414119</v>
      </c>
      <c r="AH266" s="5">
        <f t="shared" si="142"/>
        <v>405920441927.06201</v>
      </c>
    </row>
    <row r="267" spans="1:34" x14ac:dyDescent="0.25">
      <c r="A267">
        <f t="shared" si="126"/>
        <v>263</v>
      </c>
      <c r="B267">
        <f t="shared" si="117"/>
        <v>5571.9251808032868</v>
      </c>
      <c r="C267" s="5">
        <f t="shared" si="118"/>
        <v>17628.368293631138</v>
      </c>
      <c r="D267" s="5">
        <f t="shared" si="127"/>
        <v>4780230.4424050581</v>
      </c>
      <c r="E267" s="5">
        <f>$C267/((1+'How much will I make'!$C$5/12)^(Calculations!$B$1*12-Calculations!$A267))</f>
        <v>5571.9251808032877</v>
      </c>
      <c r="F267" s="5">
        <f t="shared" si="128"/>
        <v>918553.22038162732</v>
      </c>
      <c r="G267" s="5">
        <f t="shared" si="119"/>
        <v>55506.992720993694</v>
      </c>
      <c r="H267" s="5">
        <f t="shared" si="129"/>
        <v>27253650.875150684</v>
      </c>
      <c r="I267" s="5">
        <f>G267/((1+'How much will I make'!$C$5/12)^(Calculations!$B$1*12-Calculations!$A267))</f>
        <v>17544.494493259936</v>
      </c>
      <c r="J267" s="5">
        <f t="shared" si="130"/>
        <v>4746725.83949281</v>
      </c>
      <c r="K267" s="5">
        <f t="shared" si="120"/>
        <v>173951.87277672396</v>
      </c>
      <c r="L267" s="5">
        <f t="shared" si="131"/>
        <v>169093969.80463901</v>
      </c>
      <c r="M267" s="5">
        <f>K267/((1+'How much will I make'!$C$5/12)^(Calculations!$B$1*12-Calculations!$A267))</f>
        <v>54982.21979641146</v>
      </c>
      <c r="N267" s="5">
        <f t="shared" si="132"/>
        <v>26853007.242572486</v>
      </c>
      <c r="O267" s="5">
        <f t="shared" si="121"/>
        <v>542591.7896442929</v>
      </c>
      <c r="P267" s="5">
        <f t="shared" si="133"/>
        <v>1125271056.0341883</v>
      </c>
      <c r="Q267" s="5">
        <f>O267/((1+'How much will I make'!$C$5/12)^(Calculations!$B$1*12-Calculations!$A267))</f>
        <v>171500.89022751024</v>
      </c>
      <c r="R267" s="5">
        <f t="shared" si="134"/>
        <v>165218357.36554307</v>
      </c>
      <c r="S267" s="5">
        <f t="shared" si="122"/>
        <v>1684599.591306838</v>
      </c>
      <c r="T267" s="5">
        <f t="shared" si="135"/>
        <v>7896796428.5293617</v>
      </c>
      <c r="U267" s="5">
        <f>S267/((1+'How much will I make'!$C$5/12)^(Calculations!$B$1*12-Calculations!$A267))</f>
        <v>532463.51142803638</v>
      </c>
      <c r="V267" s="5">
        <f t="shared" si="136"/>
        <v>1089900849.9157088</v>
      </c>
      <c r="W267" s="5">
        <f t="shared" si="123"/>
        <v>5206141.7618119419</v>
      </c>
      <c r="X267" s="5">
        <f t="shared" si="137"/>
        <v>57554778303.642159</v>
      </c>
      <c r="Y267" s="5">
        <f>W267/((1+'How much will I make'!$C$5/12)^(Calculations!$B$1*12-Calculations!$A267))</f>
        <v>1645542.6783857122</v>
      </c>
      <c r="Z267" s="5">
        <f t="shared" si="138"/>
        <v>7580668147.8929157</v>
      </c>
      <c r="AA267" s="5">
        <f t="shared" si="124"/>
        <v>16015753.464103207</v>
      </c>
      <c r="AB267" s="5">
        <f t="shared" si="139"/>
        <v>430487498954.75159</v>
      </c>
      <c r="AC267" s="5">
        <f>AA267/((1+'How much will I make'!$C$5/12)^(Calculations!$B$1*12-Calculations!$A267))</f>
        <v>5062214.4108717469</v>
      </c>
      <c r="AD267" s="5">
        <f t="shared" si="140"/>
        <v>54758324110.130516</v>
      </c>
      <c r="AE267" s="5">
        <f t="shared" si="125"/>
        <v>49046374.607798904</v>
      </c>
      <c r="AF267" s="5">
        <f t="shared" si="141"/>
        <v>3275752538961.29</v>
      </c>
      <c r="AG267" s="5">
        <f>AE267/((1+'How much will I make'!$C$5/12)^(Calculations!$B$1*12-Calculations!$A267))</f>
        <v>15502440.450091945</v>
      </c>
      <c r="AH267" s="5">
        <f t="shared" si="142"/>
        <v>405935944367.51208</v>
      </c>
    </row>
    <row r="268" spans="1:34" x14ac:dyDescent="0.25">
      <c r="A268">
        <f t="shared" si="126"/>
        <v>264</v>
      </c>
      <c r="B268">
        <f t="shared" si="117"/>
        <v>5571.9251808032868</v>
      </c>
      <c r="C268" s="5">
        <f t="shared" si="118"/>
        <v>17555.221537226029</v>
      </c>
      <c r="D268" s="5">
        <f t="shared" si="127"/>
        <v>4797785.663942284</v>
      </c>
      <c r="E268" s="5">
        <f>$C268/((1+'How much will I make'!$C$5/12)^(Calculations!$B$1*12-Calculations!$A268))</f>
        <v>5571.9251808032868</v>
      </c>
      <c r="F268" s="5">
        <f t="shared" si="128"/>
        <v>924125.14556243061</v>
      </c>
      <c r="G268" s="5">
        <f t="shared" si="119"/>
        <v>55048.257243960703</v>
      </c>
      <c r="H268" s="5">
        <f t="shared" si="129"/>
        <v>27308699.132394645</v>
      </c>
      <c r="I268" s="5">
        <f>G268/((1+'How much will I make'!$C$5/12)^(Calculations!$B$1*12-Calculations!$A268))</f>
        <v>17471.996582130763</v>
      </c>
      <c r="J268" s="5">
        <f t="shared" si="130"/>
        <v>4764197.8360749409</v>
      </c>
      <c r="K268" s="5">
        <f t="shared" si="120"/>
        <v>171804.31879182617</v>
      </c>
      <c r="L268" s="5">
        <f t="shared" si="131"/>
        <v>169265774.12343085</v>
      </c>
      <c r="M268" s="5">
        <f>K268/((1+'How much will I make'!$C$5/12)^(Calculations!$B$1*12-Calculations!$A268))</f>
        <v>54529.691238416308</v>
      </c>
      <c r="N268" s="5">
        <f t="shared" si="132"/>
        <v>26907536.933810901</v>
      </c>
      <c r="O268" s="5">
        <f t="shared" si="121"/>
        <v>533696.84227307502</v>
      </c>
      <c r="P268" s="5">
        <f t="shared" si="133"/>
        <v>1125804752.8764613</v>
      </c>
      <c r="Q268" s="5">
        <f>O268/((1+'How much will I make'!$C$5/12)^(Calculations!$B$1*12-Calculations!$A268))</f>
        <v>169392.272724713</v>
      </c>
      <c r="R268" s="5">
        <f t="shared" si="134"/>
        <v>165387749.63826779</v>
      </c>
      <c r="S268" s="5">
        <f t="shared" si="122"/>
        <v>1650220.0078107798</v>
      </c>
      <c r="T268" s="5">
        <f t="shared" si="135"/>
        <v>7898446648.5371723</v>
      </c>
      <c r="U268" s="5">
        <f>S268/((1+'How much will I make'!$C$5/12)^(Calculations!$B$1*12-Calculations!$A268))</f>
        <v>523770.229608803</v>
      </c>
      <c r="V268" s="5">
        <f t="shared" si="136"/>
        <v>1090424620.1453176</v>
      </c>
      <c r="W268" s="5">
        <f t="shared" si="123"/>
        <v>5079162.6944506755</v>
      </c>
      <c r="X268" s="5">
        <f t="shared" si="137"/>
        <v>57559857466.336609</v>
      </c>
      <c r="Y268" s="5">
        <f>W268/((1+'How much will I make'!$C$5/12)^(Calculations!$B$1*12-Calculations!$A268))</f>
        <v>1612096.6889876286</v>
      </c>
      <c r="Z268" s="5">
        <f t="shared" si="138"/>
        <v>7582280244.5819035</v>
      </c>
      <c r="AA268" s="5">
        <f t="shared" si="124"/>
        <v>15561865.714108381</v>
      </c>
      <c r="AB268" s="5">
        <f t="shared" si="139"/>
        <v>430503060820.4657</v>
      </c>
      <c r="AC268" s="5">
        <f>AA268/((1+'How much will I make'!$C$5/12)^(Calculations!$B$1*12-Calculations!$A268))</f>
        <v>4939245.6397574535</v>
      </c>
      <c r="AD268" s="5">
        <f t="shared" si="140"/>
        <v>54763263355.770271</v>
      </c>
      <c r="AE268" s="5">
        <f t="shared" si="125"/>
        <v>47464233.491418302</v>
      </c>
      <c r="AF268" s="5">
        <f t="shared" si="141"/>
        <v>3275800003194.7812</v>
      </c>
      <c r="AG268" s="5">
        <f>AE268/((1+'How much will I make'!$C$5/12)^(Calculations!$B$1*12-Calculations!$A268))</f>
        <v>15064871.566419996</v>
      </c>
      <c r="AH268" s="5">
        <f t="shared" si="142"/>
        <v>405951009239.07849</v>
      </c>
    </row>
    <row r="269" spans="1:34" x14ac:dyDescent="0.25">
      <c r="A269">
        <f t="shared" si="126"/>
        <v>265</v>
      </c>
      <c r="B269">
        <f>B268*(1+'How much will I make'!$C$4)</f>
        <v>5850.5214398434518</v>
      </c>
      <c r="C269" s="5">
        <f t="shared" si="118"/>
        <v>18356.497209049627</v>
      </c>
      <c r="D269" s="5">
        <f t="shared" si="127"/>
        <v>4816142.1611513337</v>
      </c>
      <c r="E269" s="5">
        <f>$C269/((1+'How much will I make'!$C$5/12)^(Calculations!$B$1*12-Calculations!$A269))</f>
        <v>5850.5214398434518</v>
      </c>
      <c r="F269" s="5">
        <f t="shared" si="128"/>
        <v>929975.66700227407</v>
      </c>
      <c r="G269" s="5">
        <f t="shared" si="119"/>
        <v>57322.978617678098</v>
      </c>
      <c r="H269" s="5">
        <f t="shared" si="129"/>
        <v>27366022.111012325</v>
      </c>
      <c r="I269" s="5">
        <f>G269/((1+'How much will I make'!$C$5/12)^(Calculations!$B$1*12-Calculations!$A269))</f>
        <v>18269.788161604094</v>
      </c>
      <c r="J269" s="5">
        <f t="shared" si="130"/>
        <v>4782467.6242365446</v>
      </c>
      <c r="K269" s="5">
        <f t="shared" si="120"/>
        <v>178167.44171004195</v>
      </c>
      <c r="L269" s="5">
        <f t="shared" si="131"/>
        <v>169443941.5651409</v>
      </c>
      <c r="M269" s="5">
        <f>K269/((1+'How much will I make'!$C$5/12)^(Calculations!$B$1*12-Calculations!$A269))</f>
        <v>56784.931555066862</v>
      </c>
      <c r="N269" s="5">
        <f t="shared" si="132"/>
        <v>26964321.865365967</v>
      </c>
      <c r="O269" s="5">
        <f t="shared" si="121"/>
        <v>551195.09939678235</v>
      </c>
      <c r="P269" s="5">
        <f t="shared" si="133"/>
        <v>1126355947.975858</v>
      </c>
      <c r="Q269" s="5">
        <f>O269/((1+'How much will I make'!$C$5/12)^(Calculations!$B$1*12-Calculations!$A269))</f>
        <v>175675.05988929761</v>
      </c>
      <c r="R269" s="5">
        <f t="shared" si="134"/>
        <v>165563424.69815707</v>
      </c>
      <c r="S269" s="5">
        <f t="shared" si="122"/>
        <v>1697369.1508910884</v>
      </c>
      <c r="T269" s="5">
        <f t="shared" si="135"/>
        <v>7900144017.6880636</v>
      </c>
      <c r="U269" s="5">
        <f>S269/((1+'How much will I make'!$C$5/12)^(Calculations!$B$1*12-Calculations!$A269))</f>
        <v>540979.82286737813</v>
      </c>
      <c r="V269" s="5">
        <f t="shared" si="136"/>
        <v>1090965599.9681849</v>
      </c>
      <c r="W269" s="5">
        <f t="shared" si="123"/>
        <v>5203044.7113884985</v>
      </c>
      <c r="X269" s="5">
        <f t="shared" si="137"/>
        <v>57565060511.047997</v>
      </c>
      <c r="Y269" s="5">
        <f>W269/((1+'How much will I make'!$C$5/12)^(Calculations!$B$1*12-Calculations!$A269))</f>
        <v>1658297.0209281282</v>
      </c>
      <c r="Z269" s="5">
        <f t="shared" si="138"/>
        <v>7583938541.6028318</v>
      </c>
      <c r="AA269" s="5">
        <f t="shared" si="124"/>
        <v>15876883.238685479</v>
      </c>
      <c r="AB269" s="5">
        <f t="shared" si="139"/>
        <v>430518937703.70441</v>
      </c>
      <c r="AC269" s="5">
        <f>AA269/((1+'How much will I make'!$C$5/12)^(Calculations!$B$1*12-Calculations!$A269))</f>
        <v>5060227.1625126479</v>
      </c>
      <c r="AD269" s="5">
        <f t="shared" si="140"/>
        <v>54768323582.932785</v>
      </c>
      <c r="AE269" s="5">
        <f t="shared" si="125"/>
        <v>48229785.644505687</v>
      </c>
      <c r="AF269" s="5">
        <f t="shared" si="141"/>
        <v>3275848232980.4258</v>
      </c>
      <c r="AG269" s="5">
        <f>AE269/((1+'How much will I make'!$C$5/12)^(Calculations!$B$1*12-Calculations!$A269))</f>
        <v>15371636.088236207</v>
      </c>
      <c r="AH269" s="5">
        <f t="shared" si="142"/>
        <v>405966380875.16675</v>
      </c>
    </row>
    <row r="270" spans="1:34" x14ac:dyDescent="0.25">
      <c r="A270">
        <f t="shared" si="126"/>
        <v>266</v>
      </c>
      <c r="B270">
        <f>B269</f>
        <v>5850.5214398434518</v>
      </c>
      <c r="C270" s="5">
        <f t="shared" si="118"/>
        <v>18280.329170837798</v>
      </c>
      <c r="D270" s="5">
        <f t="shared" si="127"/>
        <v>4834422.4903221717</v>
      </c>
      <c r="E270" s="5">
        <f>$C270/((1+'How much will I make'!$C$5/12)^(Calculations!$B$1*12-Calculations!$A270))</f>
        <v>5850.5214398434518</v>
      </c>
      <c r="F270" s="5">
        <f t="shared" si="128"/>
        <v>935826.18844211753</v>
      </c>
      <c r="G270" s="5">
        <f t="shared" si="119"/>
        <v>56849.234992738617</v>
      </c>
      <c r="H270" s="5">
        <f t="shared" si="129"/>
        <v>27422871.346005064</v>
      </c>
      <c r="I270" s="5">
        <f>G270/((1+'How much will I make'!$C$5/12)^(Calculations!$B$1*12-Calculations!$A270))</f>
        <v>18194.293169200777</v>
      </c>
      <c r="J270" s="5">
        <f t="shared" si="130"/>
        <v>4800661.917405745</v>
      </c>
      <c r="K270" s="5">
        <f t="shared" si="120"/>
        <v>175967.84366423899</v>
      </c>
      <c r="L270" s="5">
        <f t="shared" si="131"/>
        <v>169619909.40880513</v>
      </c>
      <c r="M270" s="5">
        <f>K270/((1+'How much will I make'!$C$5/12)^(Calculations!$B$1*12-Calculations!$A270))</f>
        <v>56317.56586325563</v>
      </c>
      <c r="N270" s="5">
        <f t="shared" si="132"/>
        <v>27020639.431229223</v>
      </c>
      <c r="O270" s="5">
        <f t="shared" si="121"/>
        <v>542159.11416076962</v>
      </c>
      <c r="P270" s="5">
        <f t="shared" si="133"/>
        <v>1126898107.0900187</v>
      </c>
      <c r="Q270" s="5">
        <f>O270/((1+'How much will I make'!$C$5/12)^(Calculations!$B$1*12-Calculations!$A270))</f>
        <v>173515.12062836369</v>
      </c>
      <c r="R270" s="5">
        <f t="shared" si="134"/>
        <v>165736939.81878543</v>
      </c>
      <c r="S270" s="5">
        <f t="shared" si="122"/>
        <v>1662728.9641382091</v>
      </c>
      <c r="T270" s="5">
        <f t="shared" si="135"/>
        <v>7901806746.6522017</v>
      </c>
      <c r="U270" s="5">
        <f>S270/((1+'How much will I make'!$C$5/12)^(Calculations!$B$1*12-Calculations!$A270))</f>
        <v>532147.49922872719</v>
      </c>
      <c r="V270" s="5">
        <f t="shared" si="136"/>
        <v>1091497747.4674137</v>
      </c>
      <c r="W270" s="5">
        <f t="shared" si="123"/>
        <v>5076141.181842437</v>
      </c>
      <c r="X270" s="5">
        <f t="shared" si="137"/>
        <v>57570136652.229836</v>
      </c>
      <c r="Y270" s="5">
        <f>W270/((1+'How much will I make'!$C$5/12)^(Calculations!$B$1*12-Calculations!$A270))</f>
        <v>1624591.7969255242</v>
      </c>
      <c r="Z270" s="5">
        <f t="shared" si="138"/>
        <v>7585563133.3997574</v>
      </c>
      <c r="AA270" s="5">
        <f t="shared" si="124"/>
        <v>15426931.08212354</v>
      </c>
      <c r="AB270" s="5">
        <f t="shared" si="139"/>
        <v>430534364634.78656</v>
      </c>
      <c r="AC270" s="5">
        <f>AA270/((1+'How much will I make'!$C$5/12)^(Calculations!$B$1*12-Calculations!$A270))</f>
        <v>4937306.6646378478</v>
      </c>
      <c r="AD270" s="5">
        <f t="shared" si="140"/>
        <v>54773260889.59742</v>
      </c>
      <c r="AE270" s="5">
        <f t="shared" si="125"/>
        <v>46673986.107586145</v>
      </c>
      <c r="AF270" s="5">
        <f t="shared" si="141"/>
        <v>3275894906966.5332</v>
      </c>
      <c r="AG270" s="5">
        <f>AE270/((1+'How much will I make'!$C$5/12)^(Calculations!$B$1*12-Calculations!$A270))</f>
        <v>14937759.263165027</v>
      </c>
      <c r="AH270" s="5">
        <f t="shared" si="142"/>
        <v>405981318634.42993</v>
      </c>
    </row>
    <row r="271" spans="1:34" x14ac:dyDescent="0.25">
      <c r="A271">
        <f t="shared" si="126"/>
        <v>267</v>
      </c>
      <c r="B271">
        <f>B270</f>
        <v>5850.5214398434518</v>
      </c>
      <c r="C271" s="5">
        <f t="shared" si="118"/>
        <v>18204.477182577062</v>
      </c>
      <c r="D271" s="5">
        <f t="shared" si="127"/>
        <v>4852626.9675047491</v>
      </c>
      <c r="E271" s="5">
        <f>$C271/((1+'How much will I make'!$C$5/12)^(Calculations!$B$1*12-Calculations!$A271))</f>
        <v>5850.5214398434518</v>
      </c>
      <c r="F271" s="5">
        <f t="shared" si="128"/>
        <v>941676.709881961</v>
      </c>
      <c r="G271" s="5">
        <f t="shared" si="119"/>
        <v>56379.406604368873</v>
      </c>
      <c r="H271" s="5">
        <f t="shared" si="129"/>
        <v>27479250.752609432</v>
      </c>
      <c r="I271" s="5">
        <f>G271/((1+'How much will I make'!$C$5/12)^(Calculations!$B$1*12-Calculations!$A271))</f>
        <v>18119.11013957598</v>
      </c>
      <c r="J271" s="5">
        <f t="shared" si="130"/>
        <v>4818781.0275453208</v>
      </c>
      <c r="K271" s="5">
        <f t="shared" si="120"/>
        <v>173795.40114986565</v>
      </c>
      <c r="L271" s="5">
        <f t="shared" si="131"/>
        <v>169793704.809955</v>
      </c>
      <c r="M271" s="5">
        <f>K271/((1+'How much will I make'!$C$5/12)^(Calculations!$B$1*12-Calculations!$A271))</f>
        <v>55854.046802652694</v>
      </c>
      <c r="N271" s="5">
        <f t="shared" si="132"/>
        <v>27076493.478031874</v>
      </c>
      <c r="O271" s="5">
        <f t="shared" si="121"/>
        <v>533271.25983026519</v>
      </c>
      <c r="P271" s="5">
        <f t="shared" si="133"/>
        <v>1127431378.349849</v>
      </c>
      <c r="Q271" s="5">
        <f>O271/((1+'How much will I make'!$C$5/12)^(Calculations!$B$1*12-Calculations!$A271))</f>
        <v>171381.73799768707</v>
      </c>
      <c r="R271" s="5">
        <f t="shared" si="134"/>
        <v>165908321.55678311</v>
      </c>
      <c r="S271" s="5">
        <f t="shared" si="122"/>
        <v>1628795.7199721236</v>
      </c>
      <c r="T271" s="5">
        <f t="shared" si="135"/>
        <v>7903435542.3721733</v>
      </c>
      <c r="U271" s="5">
        <f>S271/((1+'How much will I make'!$C$5/12)^(Calculations!$B$1*12-Calculations!$A271))</f>
        <v>523459.3767923399</v>
      </c>
      <c r="V271" s="5">
        <f t="shared" si="136"/>
        <v>1092021206.8442061</v>
      </c>
      <c r="W271" s="5">
        <f t="shared" si="123"/>
        <v>4952332.8603340844</v>
      </c>
      <c r="X271" s="5">
        <f t="shared" si="137"/>
        <v>57575088985.090172</v>
      </c>
      <c r="Y271" s="5">
        <f>W271/((1+'How much will I make'!$C$5/12)^(Calculations!$B$1*12-Calculations!$A271))</f>
        <v>1591571.6384514279</v>
      </c>
      <c r="Z271" s="5">
        <f t="shared" si="138"/>
        <v>7587154705.038209</v>
      </c>
      <c r="AA271" s="5">
        <f t="shared" si="124"/>
        <v>14989730.606111947</v>
      </c>
      <c r="AB271" s="5">
        <f t="shared" si="139"/>
        <v>430549354365.3927</v>
      </c>
      <c r="AC271" s="5">
        <f>AA271/((1+'How much will I make'!$C$5/12)^(Calculations!$B$1*12-Calculations!$A271))</f>
        <v>4817372.0897883466</v>
      </c>
      <c r="AD271" s="5">
        <f t="shared" si="140"/>
        <v>54778078261.68721</v>
      </c>
      <c r="AE271" s="5">
        <f t="shared" si="125"/>
        <v>45168373.652502716</v>
      </c>
      <c r="AF271" s="5">
        <f t="shared" si="141"/>
        <v>3275940075340.1855</v>
      </c>
      <c r="AG271" s="5">
        <f>AE271/((1+'How much will I make'!$C$5/12)^(Calculations!$B$1*12-Calculations!$A271))</f>
        <v>14516128.961382139</v>
      </c>
      <c r="AH271" s="5">
        <f t="shared" si="142"/>
        <v>405995834763.3913</v>
      </c>
    </row>
    <row r="272" spans="1:34" x14ac:dyDescent="0.25">
      <c r="A272">
        <f t="shared" si="126"/>
        <v>268</v>
      </c>
      <c r="B272">
        <f>B271</f>
        <v>5850.5214398434518</v>
      </c>
      <c r="C272" s="5">
        <f t="shared" si="118"/>
        <v>18128.939932856825</v>
      </c>
      <c r="D272" s="5">
        <f t="shared" si="127"/>
        <v>4870755.9074376058</v>
      </c>
      <c r="E272" s="5">
        <f>$C272/((1+'How much will I make'!$C$5/12)^(Calculations!$B$1*12-Calculations!$A272))</f>
        <v>5850.5214398434518</v>
      </c>
      <c r="F272" s="5">
        <f t="shared" si="128"/>
        <v>947527.23132180446</v>
      </c>
      <c r="G272" s="5">
        <f t="shared" si="119"/>
        <v>55913.461095241866</v>
      </c>
      <c r="H272" s="5">
        <f t="shared" si="129"/>
        <v>27535164.213704675</v>
      </c>
      <c r="I272" s="5">
        <f>G272/((1+'How much will I make'!$C$5/12)^(Calculations!$B$1*12-Calculations!$A272))</f>
        <v>18044.237783627323</v>
      </c>
      <c r="J272" s="5">
        <f t="shared" si="130"/>
        <v>4836825.2653289484</v>
      </c>
      <c r="K272" s="5">
        <f t="shared" si="120"/>
        <v>171649.77891344758</v>
      </c>
      <c r="L272" s="5">
        <f t="shared" si="131"/>
        <v>169965354.58886844</v>
      </c>
      <c r="M272" s="5">
        <f>K272/((1+'How much will I make'!$C$5/12)^(Calculations!$B$1*12-Calculations!$A272))</f>
        <v>55394.342713741986</v>
      </c>
      <c r="N272" s="5">
        <f t="shared" si="132"/>
        <v>27131887.820745617</v>
      </c>
      <c r="O272" s="5">
        <f t="shared" si="121"/>
        <v>524529.10802976915</v>
      </c>
      <c r="P272" s="5">
        <f t="shared" si="133"/>
        <v>1127955907.4578788</v>
      </c>
      <c r="Q272" s="5">
        <f>O272/((1+'How much will I make'!$C$5/12)^(Calculations!$B$1*12-Calculations!$A272))</f>
        <v>169274.58548132211</v>
      </c>
      <c r="R272" s="5">
        <f t="shared" si="134"/>
        <v>166077596.14226443</v>
      </c>
      <c r="S272" s="5">
        <f t="shared" si="122"/>
        <v>1595554.9909931007</v>
      </c>
      <c r="T272" s="5">
        <f t="shared" si="135"/>
        <v>7905031097.3631668</v>
      </c>
      <c r="U272" s="5">
        <f>S272/((1+'How much will I make'!$C$5/12)^(Calculations!$B$1*12-Calculations!$A272))</f>
        <v>514913.10125287314</v>
      </c>
      <c r="V272" s="5">
        <f t="shared" si="136"/>
        <v>1092536119.9454589</v>
      </c>
      <c r="W272" s="5">
        <f t="shared" si="123"/>
        <v>4831544.2539844736</v>
      </c>
      <c r="X272" s="5">
        <f t="shared" si="137"/>
        <v>57579920529.344154</v>
      </c>
      <c r="Y272" s="5">
        <f>W272/((1+'How much will I make'!$C$5/12)^(Calculations!$B$1*12-Calculations!$A272))</f>
        <v>1559222.6214097326</v>
      </c>
      <c r="Z272" s="5">
        <f t="shared" si="138"/>
        <v>7588713927.6596184</v>
      </c>
      <c r="AA272" s="5">
        <f t="shared" si="124"/>
        <v>14564920.426991366</v>
      </c>
      <c r="AB272" s="5">
        <f t="shared" si="139"/>
        <v>430563919285.8197</v>
      </c>
      <c r="AC272" s="5">
        <f>AA272/((1+'How much will I make'!$C$5/12)^(Calculations!$B$1*12-Calculations!$A272))</f>
        <v>4700350.9054210186</v>
      </c>
      <c r="AD272" s="5">
        <f t="shared" si="140"/>
        <v>54782778612.592628</v>
      </c>
      <c r="AE272" s="5">
        <f t="shared" si="125"/>
        <v>43711329.341131657</v>
      </c>
      <c r="AF272" s="5">
        <f t="shared" si="141"/>
        <v>3275983786669.5269</v>
      </c>
      <c r="AG272" s="5">
        <f>AE272/((1+'How much will I make'!$C$5/12)^(Calculations!$B$1*12-Calculations!$A272))</f>
        <v>14106399.514891515</v>
      </c>
      <c r="AH272" s="5">
        <f t="shared" si="142"/>
        <v>406009941162.90619</v>
      </c>
    </row>
    <row r="273" spans="1:34" x14ac:dyDescent="0.25">
      <c r="A273">
        <f t="shared" si="126"/>
        <v>269</v>
      </c>
      <c r="B273">
        <f t="shared" ref="B273:B280" si="143">B272</f>
        <v>5850.5214398434518</v>
      </c>
      <c r="C273" s="5">
        <f t="shared" si="118"/>
        <v>18053.716115708045</v>
      </c>
      <c r="D273" s="5">
        <f t="shared" si="127"/>
        <v>4888809.6235533142</v>
      </c>
      <c r="E273" s="5">
        <f>$C273/((1+'How much will I make'!$C$5/12)^(Calculations!$B$1*12-Calculations!$A273))</f>
        <v>5850.5214398434518</v>
      </c>
      <c r="F273" s="5">
        <f t="shared" si="128"/>
        <v>953377.75276164792</v>
      </c>
      <c r="G273" s="5">
        <f t="shared" si="119"/>
        <v>55451.366375446472</v>
      </c>
      <c r="H273" s="5">
        <f t="shared" si="129"/>
        <v>27590615.580080122</v>
      </c>
      <c r="I273" s="5">
        <f>G273/((1+'How much will I make'!$C$5/12)^(Calculations!$B$1*12-Calculations!$A273))</f>
        <v>17969.674817579267</v>
      </c>
      <c r="J273" s="5">
        <f t="shared" si="130"/>
        <v>4854794.9401465273</v>
      </c>
      <c r="K273" s="5">
        <f t="shared" si="120"/>
        <v>169530.64584044201</v>
      </c>
      <c r="L273" s="5">
        <f t="shared" si="131"/>
        <v>170134885.23470888</v>
      </c>
      <c r="M273" s="5">
        <f>K273/((1+'How much will I make'!$C$5/12)^(Calculations!$B$1*12-Calculations!$A273))</f>
        <v>54938.422197579472</v>
      </c>
      <c r="N273" s="5">
        <f t="shared" si="132"/>
        <v>27186826.242943197</v>
      </c>
      <c r="O273" s="5">
        <f t="shared" si="121"/>
        <v>515930.27019321552</v>
      </c>
      <c r="P273" s="5">
        <f t="shared" si="133"/>
        <v>1128471837.7280719</v>
      </c>
      <c r="Q273" s="5">
        <f>O273/((1+'How much will I make'!$C$5/12)^(Calculations!$B$1*12-Calculations!$A273))</f>
        <v>167193.34057786319</v>
      </c>
      <c r="R273" s="5">
        <f t="shared" si="134"/>
        <v>166244789.4828423</v>
      </c>
      <c r="S273" s="5">
        <f t="shared" si="122"/>
        <v>1562992.6442381397</v>
      </c>
      <c r="T273" s="5">
        <f t="shared" si="135"/>
        <v>7906594090.0074053</v>
      </c>
      <c r="U273" s="5">
        <f>S273/((1+'How much will I make'!$C$5/12)^(Calculations!$B$1*12-Calculations!$A273))</f>
        <v>506506.35674262216</v>
      </c>
      <c r="V273" s="5">
        <f t="shared" si="136"/>
        <v>1093042626.3022015</v>
      </c>
      <c r="W273" s="5">
        <f t="shared" si="123"/>
        <v>4713701.7112043649</v>
      </c>
      <c r="X273" s="5">
        <f t="shared" si="137"/>
        <v>57584634231.055359</v>
      </c>
      <c r="Y273" s="5">
        <f>W273/((1+'How much will I make'!$C$5/12)^(Calculations!$B$1*12-Calculations!$A273))</f>
        <v>1527531.1047144127</v>
      </c>
      <c r="Z273" s="5">
        <f t="shared" si="138"/>
        <v>7590241458.7643328</v>
      </c>
      <c r="AA273" s="5">
        <f t="shared" si="124"/>
        <v>14152149.402744651</v>
      </c>
      <c r="AB273" s="5">
        <f t="shared" si="139"/>
        <v>430578071435.22247</v>
      </c>
      <c r="AC273" s="5">
        <f>AA273/((1+'How much will I make'!$C$5/12)^(Calculations!$B$1*12-Calculations!$A273))</f>
        <v>4586172.3409168646</v>
      </c>
      <c r="AD273" s="5">
        <f t="shared" si="140"/>
        <v>54787364784.933548</v>
      </c>
      <c r="AE273" s="5">
        <f t="shared" si="125"/>
        <v>42301286.459159657</v>
      </c>
      <c r="AF273" s="5">
        <f t="shared" si="141"/>
        <v>3276026087955.9858</v>
      </c>
      <c r="AG273" s="5">
        <f>AE273/((1+'How much will I make'!$C$5/12)^(Calculations!$B$1*12-Calculations!$A273))</f>
        <v>13708235.012455054</v>
      </c>
      <c r="AH273" s="5">
        <f t="shared" si="142"/>
        <v>406023649397.91864</v>
      </c>
    </row>
    <row r="274" spans="1:34" x14ac:dyDescent="0.25">
      <c r="A274">
        <f t="shared" si="126"/>
        <v>270</v>
      </c>
      <c r="B274">
        <f t="shared" si="143"/>
        <v>5850.5214398434518</v>
      </c>
      <c r="C274" s="5">
        <f t="shared" si="118"/>
        <v>17978.804430580618</v>
      </c>
      <c r="D274" s="5">
        <f t="shared" si="127"/>
        <v>4906788.4279838949</v>
      </c>
      <c r="E274" s="5">
        <f>$C274/((1+'How much will I make'!$C$5/12)^(Calculations!$B$1*12-Calculations!$A274))</f>
        <v>5850.5214398434518</v>
      </c>
      <c r="F274" s="5">
        <f t="shared" si="128"/>
        <v>959228.27420149138</v>
      </c>
      <c r="G274" s="5">
        <f t="shared" si="119"/>
        <v>54993.090620277493</v>
      </c>
      <c r="H274" s="5">
        <f t="shared" si="129"/>
        <v>27645608.670700401</v>
      </c>
      <c r="I274" s="5">
        <f>G274/((1+'How much will I make'!$C$5/12)^(Calculations!$B$1*12-Calculations!$A274))</f>
        <v>17895.419962961179</v>
      </c>
      <c r="J274" s="5">
        <f t="shared" si="130"/>
        <v>4872690.3601094885</v>
      </c>
      <c r="K274" s="5">
        <f t="shared" si="120"/>
        <v>167437.67490414029</v>
      </c>
      <c r="L274" s="5">
        <f t="shared" si="131"/>
        <v>170302322.90961301</v>
      </c>
      <c r="M274" s="5">
        <f>K274/((1+'How much will I make'!$C$5/12)^(Calculations!$B$1*12-Calculations!$A274))</f>
        <v>54486.254113648814</v>
      </c>
      <c r="N274" s="5">
        <f t="shared" si="132"/>
        <v>27241312.497056846</v>
      </c>
      <c r="O274" s="5">
        <f t="shared" si="121"/>
        <v>507472.39691135968</v>
      </c>
      <c r="P274" s="5">
        <f t="shared" si="133"/>
        <v>1128979310.1249833</v>
      </c>
      <c r="Q274" s="5">
        <f>O274/((1+'How much will I make'!$C$5/12)^(Calculations!$B$1*12-Calculations!$A274))</f>
        <v>165137.68475108629</v>
      </c>
      <c r="R274" s="5">
        <f t="shared" si="134"/>
        <v>166409927.16759339</v>
      </c>
      <c r="S274" s="5">
        <f t="shared" si="122"/>
        <v>1531094.8351720553</v>
      </c>
      <c r="T274" s="5">
        <f t="shared" si="135"/>
        <v>7908125184.842577</v>
      </c>
      <c r="U274" s="5">
        <f>S274/((1+'How much will I make'!$C$5/12)^(Calculations!$B$1*12-Calculations!$A274))</f>
        <v>498236.86520396732</v>
      </c>
      <c r="V274" s="5">
        <f t="shared" si="136"/>
        <v>1093540863.1674054</v>
      </c>
      <c r="W274" s="5">
        <f t="shared" si="123"/>
        <v>4598733.3767847456</v>
      </c>
      <c r="X274" s="5">
        <f t="shared" si="137"/>
        <v>57589232964.432144</v>
      </c>
      <c r="Y274" s="5">
        <f>W274/((1+'How much will I make'!$C$5/12)^(Calculations!$B$1*12-Calculations!$A274))</f>
        <v>1496483.7245372909</v>
      </c>
      <c r="Z274" s="5">
        <f t="shared" si="138"/>
        <v>7591737942.4888697</v>
      </c>
      <c r="AA274" s="5">
        <f t="shared" si="124"/>
        <v>13751076.342747839</v>
      </c>
      <c r="AB274" s="5">
        <f t="shared" si="139"/>
        <v>430591822511.56525</v>
      </c>
      <c r="AC274" s="5">
        <f>AA274/((1+'How much will I make'!$C$5/12)^(Calculations!$B$1*12-Calculations!$A274))</f>
        <v>4474767.3447812339</v>
      </c>
      <c r="AD274" s="5">
        <f t="shared" si="140"/>
        <v>54791839552.278328</v>
      </c>
      <c r="AE274" s="5">
        <f t="shared" si="125"/>
        <v>40936728.83144483</v>
      </c>
      <c r="AF274" s="5">
        <f t="shared" si="141"/>
        <v>3276067024684.8174</v>
      </c>
      <c r="AG274" s="5">
        <f>AE274/((1+'How much will I make'!$C$5/12)^(Calculations!$B$1*12-Calculations!$A274))</f>
        <v>13321309.024200279</v>
      </c>
      <c r="AH274" s="5">
        <f t="shared" si="142"/>
        <v>406036970706.94281</v>
      </c>
    </row>
    <row r="275" spans="1:34" x14ac:dyDescent="0.25">
      <c r="A275">
        <f t="shared" si="126"/>
        <v>271</v>
      </c>
      <c r="B275">
        <f t="shared" si="143"/>
        <v>5850.5214398434518</v>
      </c>
      <c r="C275" s="5">
        <f t="shared" si="118"/>
        <v>17904.203582320948</v>
      </c>
      <c r="D275" s="5">
        <f t="shared" si="127"/>
        <v>4924692.6315662162</v>
      </c>
      <c r="E275" s="5">
        <f>$C275/((1+'How much will I make'!$C$5/12)^(Calculations!$B$1*12-Calculations!$A275))</f>
        <v>5850.5214398434518</v>
      </c>
      <c r="F275" s="5">
        <f t="shared" si="128"/>
        <v>965078.79564133484</v>
      </c>
      <c r="G275" s="5">
        <f t="shared" si="119"/>
        <v>54538.602268043796</v>
      </c>
      <c r="H275" s="5">
        <f t="shared" si="129"/>
        <v>27700147.272968445</v>
      </c>
      <c r="I275" s="5">
        <f>G275/((1+'How much will I make'!$C$5/12)^(Calculations!$B$1*12-Calculations!$A275))</f>
        <v>17821.471946585309</v>
      </c>
      <c r="J275" s="5">
        <f t="shared" si="130"/>
        <v>4890511.8320560735</v>
      </c>
      <c r="K275" s="5">
        <f t="shared" si="120"/>
        <v>165370.54311520027</v>
      </c>
      <c r="L275" s="5">
        <f t="shared" si="131"/>
        <v>170467693.45272821</v>
      </c>
      <c r="M275" s="5">
        <f>K275/((1+'How much will I make'!$C$5/12)^(Calculations!$B$1*12-Calculations!$A275))</f>
        <v>54037.807577733998</v>
      </c>
      <c r="N275" s="5">
        <f t="shared" si="132"/>
        <v>27295350.304634579</v>
      </c>
      <c r="O275" s="5">
        <f t="shared" si="121"/>
        <v>499153.17728986195</v>
      </c>
      <c r="P275" s="5">
        <f t="shared" si="133"/>
        <v>1129478463.3022733</v>
      </c>
      <c r="Q275" s="5">
        <f>O275/((1+'How much will I make'!$C$5/12)^(Calculations!$B$1*12-Calculations!$A275))</f>
        <v>163107.30338119587</v>
      </c>
      <c r="R275" s="5">
        <f t="shared" si="134"/>
        <v>166573034.47097459</v>
      </c>
      <c r="S275" s="5">
        <f t="shared" si="122"/>
        <v>1499848.0018011976</v>
      </c>
      <c r="T275" s="5">
        <f t="shared" si="135"/>
        <v>7909625032.8443785</v>
      </c>
      <c r="U275" s="5">
        <f>S275/((1+'How much will I make'!$C$5/12)^(Calculations!$B$1*12-Calculations!$A275))</f>
        <v>490102.38577206602</v>
      </c>
      <c r="V275" s="5">
        <f t="shared" si="136"/>
        <v>1094030965.5531774</v>
      </c>
      <c r="W275" s="5">
        <f t="shared" si="123"/>
        <v>4486569.1480826791</v>
      </c>
      <c r="X275" s="5">
        <f t="shared" si="137"/>
        <v>57593719533.580223</v>
      </c>
      <c r="Y275" s="5">
        <f>W275/((1+'How much will I make'!$C$5/12)^(Calculations!$B$1*12-Calculations!$A275))</f>
        <v>1466067.3886727118</v>
      </c>
      <c r="Z275" s="5">
        <f t="shared" si="138"/>
        <v>7593204009.8775425</v>
      </c>
      <c r="AA275" s="5">
        <f t="shared" si="124"/>
        <v>13361369.725746889</v>
      </c>
      <c r="AB275" s="5">
        <f t="shared" si="139"/>
        <v>430605183881.29102</v>
      </c>
      <c r="AC275" s="5">
        <f>AA275/((1+'How much will I make'!$C$5/12)^(Calculations!$B$1*12-Calculations!$A275))</f>
        <v>4366068.5428837137</v>
      </c>
      <c r="AD275" s="5">
        <f t="shared" si="140"/>
        <v>54796205620.821213</v>
      </c>
      <c r="AE275" s="5">
        <f t="shared" si="125"/>
        <v>39616189.191720799</v>
      </c>
      <c r="AF275" s="5">
        <f t="shared" si="141"/>
        <v>3276106640874.0093</v>
      </c>
      <c r="AG275" s="5">
        <f>AE275/((1+'How much will I make'!$C$5/12)^(Calculations!$B$1*12-Calculations!$A275))</f>
        <v>12945304.334001075</v>
      </c>
      <c r="AH275" s="5">
        <f t="shared" si="142"/>
        <v>406049916011.27679</v>
      </c>
    </row>
    <row r="276" spans="1:34" x14ac:dyDescent="0.25">
      <c r="A276">
        <f t="shared" si="126"/>
        <v>272</v>
      </c>
      <c r="B276">
        <f t="shared" si="143"/>
        <v>5850.5214398434518</v>
      </c>
      <c r="C276" s="5">
        <f t="shared" si="118"/>
        <v>17829.912281149496</v>
      </c>
      <c r="D276" s="5">
        <f t="shared" si="127"/>
        <v>4942522.5438473653</v>
      </c>
      <c r="E276" s="5">
        <f>$C276/((1+'How much will I make'!$C$5/12)^(Calculations!$B$1*12-Calculations!$A276))</f>
        <v>5850.5214398434518</v>
      </c>
      <c r="F276" s="5">
        <f t="shared" si="128"/>
        <v>970929.31708117831</v>
      </c>
      <c r="G276" s="5">
        <f t="shared" si="119"/>
        <v>54087.870017894689</v>
      </c>
      <c r="H276" s="5">
        <f t="shared" si="129"/>
        <v>27754235.142986339</v>
      </c>
      <c r="I276" s="5">
        <f>G276/((1+'How much will I make'!$C$5/12)^(Calculations!$B$1*12-Calculations!$A276))</f>
        <v>17747.82950052504</v>
      </c>
      <c r="J276" s="5">
        <f t="shared" si="130"/>
        <v>4908259.6615565987</v>
      </c>
      <c r="K276" s="5">
        <f t="shared" si="120"/>
        <v>163328.93147180276</v>
      </c>
      <c r="L276" s="5">
        <f t="shared" si="131"/>
        <v>170631022.38420001</v>
      </c>
      <c r="M276" s="5">
        <f>K276/((1+'How much will I make'!$C$5/12)^(Calculations!$B$1*12-Calculations!$A276))</f>
        <v>53593.051959810255</v>
      </c>
      <c r="N276" s="5">
        <f t="shared" si="132"/>
        <v>27348943.356594387</v>
      </c>
      <c r="O276" s="5">
        <f t="shared" si="121"/>
        <v>490970.33831789694</v>
      </c>
      <c r="P276" s="5">
        <f t="shared" si="133"/>
        <v>1129969433.6405911</v>
      </c>
      <c r="Q276" s="5">
        <f>O276/((1+'How much will I make'!$C$5/12)^(Calculations!$B$1*12-Calculations!$A276))</f>
        <v>161101.88571667293</v>
      </c>
      <c r="R276" s="5">
        <f t="shared" si="134"/>
        <v>166734136.35669127</v>
      </c>
      <c r="S276" s="5">
        <f t="shared" si="122"/>
        <v>1469238.8589072954</v>
      </c>
      <c r="T276" s="5">
        <f t="shared" si="135"/>
        <v>7911094271.7032862</v>
      </c>
      <c r="U276" s="5">
        <f>S276/((1+'How much will I make'!$C$5/12)^(Calculations!$B$1*12-Calculations!$A276))</f>
        <v>482100.7141676239</v>
      </c>
      <c r="V276" s="5">
        <f t="shared" si="136"/>
        <v>1094513066.267345</v>
      </c>
      <c r="W276" s="5">
        <f t="shared" si="123"/>
        <v>4377140.6322757844</v>
      </c>
      <c r="X276" s="5">
        <f t="shared" si="137"/>
        <v>57598096674.212502</v>
      </c>
      <c r="Y276" s="5">
        <f>W276/((1+'How much will I make'!$C$5/12)^(Calculations!$B$1*12-Calculations!$A276))</f>
        <v>1436269.2710167621</v>
      </c>
      <c r="Z276" s="5">
        <f t="shared" si="138"/>
        <v>7594640279.1485596</v>
      </c>
      <c r="AA276" s="5">
        <f t="shared" si="124"/>
        <v>12982707.425826939</v>
      </c>
      <c r="AB276" s="5">
        <f t="shared" si="139"/>
        <v>430618166588.71686</v>
      </c>
      <c r="AC276" s="5">
        <f>AA276/((1+'How much will I make'!$C$5/12)^(Calculations!$B$1*12-Calculations!$A276))</f>
        <v>4260010.1977124494</v>
      </c>
      <c r="AD276" s="5">
        <f t="shared" si="140"/>
        <v>54800465631.018929</v>
      </c>
      <c r="AE276" s="5">
        <f t="shared" si="125"/>
        <v>38338247.604891099</v>
      </c>
      <c r="AF276" s="5">
        <f t="shared" si="141"/>
        <v>3276144979121.6143</v>
      </c>
      <c r="AG276" s="5">
        <f>AE276/((1+'How much will I make'!$C$5/12)^(Calculations!$B$1*12-Calculations!$A276))</f>
        <v>12579912.679412335</v>
      </c>
      <c r="AH276" s="5">
        <f t="shared" si="142"/>
        <v>406062495923.95618</v>
      </c>
    </row>
    <row r="277" spans="1:34" x14ac:dyDescent="0.25">
      <c r="A277">
        <f t="shared" si="126"/>
        <v>273</v>
      </c>
      <c r="B277">
        <f t="shared" si="143"/>
        <v>5850.5214398434518</v>
      </c>
      <c r="C277" s="5">
        <f t="shared" si="118"/>
        <v>17755.9292426385</v>
      </c>
      <c r="D277" s="5">
        <f t="shared" si="127"/>
        <v>4960278.4730900042</v>
      </c>
      <c r="E277" s="5">
        <f>$C277/((1+'How much will I make'!$C$5/12)^(Calculations!$B$1*12-Calculations!$A277))</f>
        <v>5850.5214398434518</v>
      </c>
      <c r="F277" s="5">
        <f t="shared" si="128"/>
        <v>976779.83852102177</v>
      </c>
      <c r="G277" s="5">
        <f t="shared" si="119"/>
        <v>53640.862827664147</v>
      </c>
      <c r="H277" s="5">
        <f t="shared" si="129"/>
        <v>27807876.005814001</v>
      </c>
      <c r="I277" s="5">
        <f>G277/((1+'How much will I make'!$C$5/12)^(Calculations!$B$1*12-Calculations!$A277))</f>
        <v>17674.491362093115</v>
      </c>
      <c r="J277" s="5">
        <f t="shared" si="130"/>
        <v>4925934.1529186917</v>
      </c>
      <c r="K277" s="5">
        <f t="shared" si="120"/>
        <v>161312.52491042245</v>
      </c>
      <c r="L277" s="5">
        <f t="shared" si="131"/>
        <v>170792334.90911043</v>
      </c>
      <c r="M277" s="5">
        <f>K277/((1+'How much will I make'!$C$5/12)^(Calculations!$B$1*12-Calculations!$A277))</f>
        <v>53151.95688195173</v>
      </c>
      <c r="N277" s="5">
        <f t="shared" si="132"/>
        <v>27402095.313476339</v>
      </c>
      <c r="O277" s="5">
        <f t="shared" si="121"/>
        <v>482921.64424711169</v>
      </c>
      <c r="P277" s="5">
        <f t="shared" si="133"/>
        <v>1130452355.2848382</v>
      </c>
      <c r="Q277" s="5">
        <f>O277/((1+'How much will I make'!$C$5/12)^(Calculations!$B$1*12-Calculations!$A277))</f>
        <v>159121.12482671384</v>
      </c>
      <c r="R277" s="5">
        <f t="shared" si="134"/>
        <v>166893257.48151797</v>
      </c>
      <c r="S277" s="5">
        <f t="shared" si="122"/>
        <v>1439254.3923989832</v>
      </c>
      <c r="T277" s="5">
        <f t="shared" si="135"/>
        <v>7912533526.095685</v>
      </c>
      <c r="U277" s="5">
        <f>S277/((1+'How much will I make'!$C$5/12)^(Calculations!$B$1*12-Calculations!$A277))</f>
        <v>474229.68209958111</v>
      </c>
      <c r="V277" s="5">
        <f t="shared" si="136"/>
        <v>1094987295.9494445</v>
      </c>
      <c r="W277" s="5">
        <f t="shared" si="123"/>
        <v>4270381.1046593022</v>
      </c>
      <c r="X277" s="5">
        <f t="shared" si="137"/>
        <v>57602367055.317162</v>
      </c>
      <c r="Y277" s="5">
        <f>W277/((1+'How much will I make'!$C$5/12)^(Calculations!$B$1*12-Calculations!$A277))</f>
        <v>1407076.8061586982</v>
      </c>
      <c r="Z277" s="5">
        <f t="shared" si="138"/>
        <v>7596047355.9547186</v>
      </c>
      <c r="AA277" s="5">
        <f t="shared" si="124"/>
        <v>12614776.446147637</v>
      </c>
      <c r="AB277" s="5">
        <f t="shared" si="139"/>
        <v>430630781365.16302</v>
      </c>
      <c r="AC277" s="5">
        <f>AA277/((1+'How much will I make'!$C$5/12)^(Calculations!$B$1*12-Calculations!$A277))</f>
        <v>4156528.1686182222</v>
      </c>
      <c r="AD277" s="5">
        <f t="shared" si="140"/>
        <v>54804622159.187546</v>
      </c>
      <c r="AE277" s="5">
        <f t="shared" si="125"/>
        <v>37101529.940217182</v>
      </c>
      <c r="AF277" s="5">
        <f t="shared" si="141"/>
        <v>3276182080651.5547</v>
      </c>
      <c r="AG277" s="5">
        <f>AE277/((1+'How much will I make'!$C$5/12)^(Calculations!$B$1*12-Calculations!$A277))</f>
        <v>12224834.498945048</v>
      </c>
      <c r="AH277" s="5">
        <f t="shared" si="142"/>
        <v>406074720758.45514</v>
      </c>
    </row>
    <row r="278" spans="1:34" x14ac:dyDescent="0.25">
      <c r="A278">
        <f t="shared" si="126"/>
        <v>274</v>
      </c>
      <c r="B278">
        <f t="shared" si="143"/>
        <v>5850.5214398434518</v>
      </c>
      <c r="C278" s="5">
        <f t="shared" si="118"/>
        <v>17682.253187689792</v>
      </c>
      <c r="D278" s="5">
        <f t="shared" si="127"/>
        <v>4977960.7262776941</v>
      </c>
      <c r="E278" s="5">
        <f>$C278/((1+'How much will I make'!$C$5/12)^(Calculations!$B$1*12-Calculations!$A278))</f>
        <v>5850.5214398434518</v>
      </c>
      <c r="F278" s="5">
        <f t="shared" si="128"/>
        <v>982630.35996086523</v>
      </c>
      <c r="G278" s="5">
        <f t="shared" si="119"/>
        <v>53197.54991173304</v>
      </c>
      <c r="H278" s="5">
        <f t="shared" si="129"/>
        <v>27861073.555725735</v>
      </c>
      <c r="I278" s="5">
        <f>G278/((1+'How much will I make'!$C$5/12)^(Calculations!$B$1*12-Calculations!$A278))</f>
        <v>17601.456273820004</v>
      </c>
      <c r="J278" s="5">
        <f t="shared" si="130"/>
        <v>4943535.609192512</v>
      </c>
      <c r="K278" s="5">
        <f t="shared" si="120"/>
        <v>159321.01225720739</v>
      </c>
      <c r="L278" s="5">
        <f t="shared" si="131"/>
        <v>170951655.92136765</v>
      </c>
      <c r="M278" s="5">
        <f>K278/((1+'How much will I make'!$C$5/12)^(Calculations!$B$1*12-Calculations!$A278))</f>
        <v>52714.492216256665</v>
      </c>
      <c r="N278" s="5">
        <f t="shared" si="132"/>
        <v>27454809.805692594</v>
      </c>
      <c r="O278" s="5">
        <f t="shared" si="121"/>
        <v>475004.89598076569</v>
      </c>
      <c r="P278" s="5">
        <f t="shared" si="133"/>
        <v>1130927360.180819</v>
      </c>
      <c r="Q278" s="5">
        <f>O278/((1+'How much will I make'!$C$5/12)^(Calculations!$B$1*12-Calculations!$A278))</f>
        <v>157164.71755425428</v>
      </c>
      <c r="R278" s="5">
        <f t="shared" si="134"/>
        <v>167050422.19907221</v>
      </c>
      <c r="S278" s="5">
        <f t="shared" si="122"/>
        <v>1409881.8537785963</v>
      </c>
      <c r="T278" s="5">
        <f t="shared" si="135"/>
        <v>7913943407.9494638</v>
      </c>
      <c r="U278" s="5">
        <f>S278/((1+'How much will I make'!$C$5/12)^(Calculations!$B$1*12-Calculations!$A278))</f>
        <v>466487.15667754726</v>
      </c>
      <c r="V278" s="5">
        <f t="shared" si="136"/>
        <v>1095453783.106122</v>
      </c>
      <c r="W278" s="5">
        <f t="shared" si="123"/>
        <v>4166225.4679602953</v>
      </c>
      <c r="X278" s="5">
        <f t="shared" si="137"/>
        <v>57606533280.785118</v>
      </c>
      <c r="Y278" s="5">
        <f>W278/((1+'How much will I make'!$C$5/12)^(Calculations!$B$1*12-Calculations!$A278))</f>
        <v>1378477.684082302</v>
      </c>
      <c r="Z278" s="5">
        <f t="shared" si="138"/>
        <v>7597425833.6388006</v>
      </c>
      <c r="AA278" s="5">
        <f t="shared" si="124"/>
        <v>12257272.660224425</v>
      </c>
      <c r="AB278" s="5">
        <f t="shared" si="139"/>
        <v>430643038637.82324</v>
      </c>
      <c r="AC278" s="5">
        <f>AA278/((1+'How much will I make'!$C$5/12)^(Calculations!$B$1*12-Calculations!$A278))</f>
        <v>4055559.8730242569</v>
      </c>
      <c r="AD278" s="5">
        <f t="shared" si="140"/>
        <v>54808677719.06057</v>
      </c>
      <c r="AE278" s="5">
        <f t="shared" si="125"/>
        <v>35904706.393758558</v>
      </c>
      <c r="AF278" s="5">
        <f t="shared" si="141"/>
        <v>3276217985357.9482</v>
      </c>
      <c r="AG278" s="5">
        <f>AE278/((1+'How much will I make'!$C$5/12)^(Calculations!$B$1*12-Calculations!$A278))</f>
        <v>11879778.686474824</v>
      </c>
      <c r="AH278" s="5">
        <f t="shared" si="142"/>
        <v>406086600537.1416</v>
      </c>
    </row>
    <row r="279" spans="1:34" x14ac:dyDescent="0.25">
      <c r="A279">
        <f t="shared" si="126"/>
        <v>275</v>
      </c>
      <c r="B279">
        <f t="shared" si="143"/>
        <v>5850.5214398434518</v>
      </c>
      <c r="C279" s="5">
        <f t="shared" si="118"/>
        <v>17608.882842512656</v>
      </c>
      <c r="D279" s="5">
        <f t="shared" si="127"/>
        <v>4995569.6091202069</v>
      </c>
      <c r="E279" s="5">
        <f>$C279/((1+'How much will I make'!$C$5/12)^(Calculations!$B$1*12-Calculations!$A279))</f>
        <v>5850.5214398434528</v>
      </c>
      <c r="F279" s="5">
        <f t="shared" si="128"/>
        <v>988480.88140070869</v>
      </c>
      <c r="G279" s="5">
        <f t="shared" si="119"/>
        <v>52757.9007389088</v>
      </c>
      <c r="H279" s="5">
        <f t="shared" si="129"/>
        <v>27913831.456464645</v>
      </c>
      <c r="I279" s="5">
        <f>G279/((1+'How much will I make'!$C$5/12)^(Calculations!$B$1*12-Calculations!$A279))</f>
        <v>17528.722983432323</v>
      </c>
      <c r="J279" s="5">
        <f t="shared" si="130"/>
        <v>4961064.332175944</v>
      </c>
      <c r="K279" s="5">
        <f t="shared" si="120"/>
        <v>157354.0861799579</v>
      </c>
      <c r="L279" s="5">
        <f t="shared" si="131"/>
        <v>171109010.00754762</v>
      </c>
      <c r="M279" s="5">
        <f>K279/((1+'How much will I make'!$C$5/12)^(Calculations!$B$1*12-Calculations!$A279))</f>
        <v>52280.628082789539</v>
      </c>
      <c r="N279" s="5">
        <f t="shared" si="132"/>
        <v>27507090.433775384</v>
      </c>
      <c r="O279" s="5">
        <f t="shared" si="121"/>
        <v>467217.93047288439</v>
      </c>
      <c r="P279" s="5">
        <f t="shared" si="133"/>
        <v>1131394578.1112919</v>
      </c>
      <c r="Q279" s="5">
        <f>O279/((1+'How much will I make'!$C$5/12)^(Calculations!$B$1*12-Calculations!$A279))</f>
        <v>155232.36446957086</v>
      </c>
      <c r="R279" s="5">
        <f t="shared" si="134"/>
        <v>167205654.56354177</v>
      </c>
      <c r="S279" s="5">
        <f t="shared" si="122"/>
        <v>1381108.7547218904</v>
      </c>
      <c r="T279" s="5">
        <f t="shared" si="135"/>
        <v>7915324516.7041855</v>
      </c>
      <c r="U279" s="5">
        <f>S279/((1+'How much will I make'!$C$5/12)^(Calculations!$B$1*12-Calculations!$A279))</f>
        <v>458871.03983383236</v>
      </c>
      <c r="V279" s="5">
        <f t="shared" si="136"/>
        <v>1095912654.1459558</v>
      </c>
      <c r="W279" s="5">
        <f t="shared" si="123"/>
        <v>4064610.2126441901</v>
      </c>
      <c r="X279" s="5">
        <f t="shared" si="137"/>
        <v>57610597890.997765</v>
      </c>
      <c r="Y279" s="5">
        <f>W279/((1+'How much will I make'!$C$5/12)^(Calculations!$B$1*12-Calculations!$A279))</f>
        <v>1350459.8449749381</v>
      </c>
      <c r="Z279" s="5">
        <f t="shared" si="138"/>
        <v>7598776293.4837751</v>
      </c>
      <c r="AA279" s="5">
        <f t="shared" si="124"/>
        <v>11909900.56054195</v>
      </c>
      <c r="AB279" s="5">
        <f t="shared" si="139"/>
        <v>430654948538.38379</v>
      </c>
      <c r="AC279" s="5">
        <f>AA279/((1+'How much will I make'!$C$5/12)^(Calculations!$B$1*12-Calculations!$A279))</f>
        <v>3957044.248578324</v>
      </c>
      <c r="AD279" s="5">
        <f t="shared" si="140"/>
        <v>54812634763.309151</v>
      </c>
      <c r="AE279" s="5">
        <f t="shared" si="125"/>
        <v>34746490.058476023</v>
      </c>
      <c r="AF279" s="5">
        <f t="shared" si="141"/>
        <v>3276252731848.0068</v>
      </c>
      <c r="AG279" s="5">
        <f>AE279/((1+'How much will I make'!$C$5/12)^(Calculations!$B$1*12-Calculations!$A279))</f>
        <v>11544462.352582391</v>
      </c>
      <c r="AH279" s="5">
        <f t="shared" si="142"/>
        <v>406098144999.4942</v>
      </c>
    </row>
    <row r="280" spans="1:34" x14ac:dyDescent="0.25">
      <c r="A280">
        <f t="shared" si="126"/>
        <v>276</v>
      </c>
      <c r="B280">
        <f t="shared" si="143"/>
        <v>5850.5214398434518</v>
      </c>
      <c r="C280" s="5">
        <f t="shared" si="118"/>
        <v>17535.816938601816</v>
      </c>
      <c r="D280" s="5">
        <f t="shared" si="127"/>
        <v>5013105.4260588083</v>
      </c>
      <c r="E280" s="5">
        <f>$C280/((1+'How much will I make'!$C$5/12)^(Calculations!$B$1*12-Calculations!$A280))</f>
        <v>5850.5214398434518</v>
      </c>
      <c r="F280" s="5">
        <f t="shared" si="128"/>
        <v>994331.40284055215</v>
      </c>
      <c r="G280" s="5">
        <f t="shared" si="119"/>
        <v>52321.885030322781</v>
      </c>
      <c r="H280" s="5">
        <f t="shared" si="129"/>
        <v>27966153.341494966</v>
      </c>
      <c r="I280" s="5">
        <f>G280/((1+'How much will I make'!$C$5/12)^(Calculations!$B$1*12-Calculations!$A280))</f>
        <v>17456.290243831361</v>
      </c>
      <c r="J280" s="5">
        <f t="shared" si="130"/>
        <v>4978520.6224197755</v>
      </c>
      <c r="K280" s="5">
        <f t="shared" si="120"/>
        <v>155411.44314069918</v>
      </c>
      <c r="L280" s="5">
        <f t="shared" si="131"/>
        <v>171264421.4506883</v>
      </c>
      <c r="M280" s="5">
        <f>K280/((1+'How much will I make'!$C$5/12)^(Calculations!$B$1*12-Calculations!$A280))</f>
        <v>51850.334847540238</v>
      </c>
      <c r="N280" s="5">
        <f t="shared" si="132"/>
        <v>27558940.768622924</v>
      </c>
      <c r="O280" s="5">
        <f t="shared" si="121"/>
        <v>459558.62013726326</v>
      </c>
      <c r="P280" s="5">
        <f t="shared" si="133"/>
        <v>1131854136.7314291</v>
      </c>
      <c r="Q280" s="5">
        <f>O280/((1+'How much will I make'!$C$5/12)^(Calculations!$B$1*12-Calculations!$A280))</f>
        <v>153323.76982445316</v>
      </c>
      <c r="R280" s="5">
        <f t="shared" si="134"/>
        <v>167358978.33336622</v>
      </c>
      <c r="S280" s="5">
        <f t="shared" si="122"/>
        <v>1352922.8617683826</v>
      </c>
      <c r="T280" s="5">
        <f t="shared" si="135"/>
        <v>7916677439.5659542</v>
      </c>
      <c r="U280" s="5">
        <f>S280/((1+'How much will I make'!$C$5/12)^(Calculations!$B$1*12-Calculations!$A280))</f>
        <v>451379.26775491267</v>
      </c>
      <c r="V280" s="5">
        <f t="shared" si="136"/>
        <v>1096364033.4137108</v>
      </c>
      <c r="W280" s="5">
        <f t="shared" si="123"/>
        <v>3965473.3781894543</v>
      </c>
      <c r="X280" s="5">
        <f t="shared" si="137"/>
        <v>57614563364.375954</v>
      </c>
      <c r="Y280" s="5">
        <f>W280/((1+'How much will I make'!$C$5/12)^(Calculations!$B$1*12-Calculations!$A280))</f>
        <v>1323011.4741421142</v>
      </c>
      <c r="Z280" s="5">
        <f t="shared" si="138"/>
        <v>7600099304.9579172</v>
      </c>
      <c r="AA280" s="5">
        <f t="shared" si="124"/>
        <v>11572373.014291776</v>
      </c>
      <c r="AB280" s="5">
        <f t="shared" si="139"/>
        <v>430666520911.39807</v>
      </c>
      <c r="AC280" s="5">
        <f>AA280/((1+'How much will I make'!$C$5/12)^(Calculations!$B$1*12-Calculations!$A280))</f>
        <v>3860921.716224195</v>
      </c>
      <c r="AD280" s="5">
        <f t="shared" si="140"/>
        <v>54816495685.025375</v>
      </c>
      <c r="AE280" s="5">
        <f t="shared" si="125"/>
        <v>33625635.540460669</v>
      </c>
      <c r="AF280" s="5">
        <f t="shared" si="141"/>
        <v>3276286357483.5474</v>
      </c>
      <c r="AG280" s="5">
        <f>AE280/((1+'How much will I make'!$C$5/12)^(Calculations!$B$1*12-Calculations!$A280))</f>
        <v>11218610.592630468</v>
      </c>
      <c r="AH280" s="5">
        <f t="shared" si="142"/>
        <v>406109363610.08685</v>
      </c>
    </row>
    <row r="281" spans="1:34" x14ac:dyDescent="0.25">
      <c r="A281">
        <f t="shared" si="126"/>
        <v>277</v>
      </c>
      <c r="B281">
        <f>B280*(1+'How much will I make'!$C$4)</f>
        <v>6143.0475118356244</v>
      </c>
      <c r="C281" s="5">
        <f t="shared" si="118"/>
        <v>18336.206923351278</v>
      </c>
      <c r="D281" s="5">
        <f t="shared" si="127"/>
        <v>5031441.63298216</v>
      </c>
      <c r="E281" s="5">
        <f>$C281/((1+'How much will I make'!$C$5/12)^(Calculations!$B$1*12-Calculations!$A281))</f>
        <v>6143.0475118356244</v>
      </c>
      <c r="F281" s="5">
        <f t="shared" si="128"/>
        <v>1000474.4503523877</v>
      </c>
      <c r="G281" s="5">
        <f t="shared" si="119"/>
        <v>54483.946395212151</v>
      </c>
      <c r="H281" s="5">
        <f t="shared" si="129"/>
        <v>28020637.287890177</v>
      </c>
      <c r="I281" s="5">
        <f>G281/((1+'How much will I make'!$C$5/12)^(Calculations!$B$1*12-Calculations!$A281))</f>
        <v>18253.364653725312</v>
      </c>
      <c r="J281" s="5">
        <f t="shared" si="130"/>
        <v>4996773.9870735006</v>
      </c>
      <c r="K281" s="5">
        <f t="shared" si="120"/>
        <v>161167.42251628058</v>
      </c>
      <c r="L281" s="5">
        <f t="shared" si="131"/>
        <v>171425588.87320459</v>
      </c>
      <c r="M281" s="5">
        <f>K281/((1+'How much will I make'!$C$5/12)^(Calculations!$B$1*12-Calculations!$A281))</f>
        <v>53994.762276419962</v>
      </c>
      <c r="N281" s="5">
        <f t="shared" si="132"/>
        <v>27612935.530899342</v>
      </c>
      <c r="O281" s="5">
        <f t="shared" si="121"/>
        <v>474626.11587946862</v>
      </c>
      <c r="P281" s="5">
        <f t="shared" si="133"/>
        <v>1132328762.8473086</v>
      </c>
      <c r="Q281" s="5">
        <f>O281/((1+'How much will I make'!$C$5/12)^(Calculations!$B$1*12-Calculations!$A281))</f>
        <v>159010.57358228634</v>
      </c>
      <c r="R281" s="5">
        <f t="shared" si="134"/>
        <v>167517988.90694851</v>
      </c>
      <c r="S281" s="5">
        <f t="shared" si="122"/>
        <v>1391577.8006760506</v>
      </c>
      <c r="T281" s="5">
        <f t="shared" si="135"/>
        <v>7918069017.3666306</v>
      </c>
      <c r="U281" s="5">
        <f>S281/((1+'How much will I make'!$C$5/12)^(Calculations!$B$1*12-Calculations!$A281))</f>
        <v>466210.30083828821</v>
      </c>
      <c r="V281" s="5">
        <f t="shared" si="136"/>
        <v>1096830243.7145491</v>
      </c>
      <c r="W281" s="5">
        <f t="shared" si="123"/>
        <v>4062192.2410721248</v>
      </c>
      <c r="X281" s="5">
        <f t="shared" si="137"/>
        <v>57618625556.617027</v>
      </c>
      <c r="Y281" s="5">
        <f>W281/((1+'How much will I make'!$C$5/12)^(Calculations!$B$1*12-Calculations!$A281))</f>
        <v>1360927.0468766748</v>
      </c>
      <c r="Z281" s="5">
        <f t="shared" si="138"/>
        <v>7601460232.0047941</v>
      </c>
      <c r="AA281" s="5">
        <f t="shared" si="124"/>
        <v>11806631.577334123</v>
      </c>
      <c r="AB281" s="5">
        <f t="shared" si="139"/>
        <v>430678327542.9754</v>
      </c>
      <c r="AC281" s="5">
        <f>AA281/((1+'How much will I make'!$C$5/12)^(Calculations!$B$1*12-Calculations!$A281))</f>
        <v>3955490.8513786746</v>
      </c>
      <c r="AD281" s="5">
        <f t="shared" si="140"/>
        <v>54820451175.876755</v>
      </c>
      <c r="AE281" s="5">
        <f t="shared" si="125"/>
        <v>34167984.500790671</v>
      </c>
      <c r="AF281" s="5">
        <f t="shared" si="141"/>
        <v>3276320525468.0483</v>
      </c>
      <c r="AG281" s="5">
        <f>AE281/((1+'How much will I make'!$C$5/12)^(Calculations!$B$1*12-Calculations!$A281))</f>
        <v>11447054.074456204</v>
      </c>
      <c r="AH281" s="5">
        <f t="shared" si="142"/>
        <v>406120810664.16132</v>
      </c>
    </row>
    <row r="282" spans="1:34" x14ac:dyDescent="0.25">
      <c r="A282">
        <f t="shared" si="126"/>
        <v>278</v>
      </c>
      <c r="B282">
        <f>B281</f>
        <v>6143.0475118356244</v>
      </c>
      <c r="C282" s="5">
        <f t="shared" si="118"/>
        <v>18260.123077196287</v>
      </c>
      <c r="D282" s="5">
        <f t="shared" si="127"/>
        <v>5049701.756059356</v>
      </c>
      <c r="E282" s="5">
        <f>$C282/((1+'How much will I make'!$C$5/12)^(Calculations!$B$1*12-Calculations!$A282))</f>
        <v>6143.0475118356235</v>
      </c>
      <c r="F282" s="5">
        <f t="shared" si="128"/>
        <v>1006617.4978642233</v>
      </c>
      <c r="G282" s="5">
        <f t="shared" si="119"/>
        <v>54033.6658464914</v>
      </c>
      <c r="H282" s="5">
        <f t="shared" si="129"/>
        <v>28074670.95373667</v>
      </c>
      <c r="I282" s="5">
        <f>G282/((1+'How much will I make'!$C$5/12)^(Calculations!$B$1*12-Calculations!$A282))</f>
        <v>18177.937527057031</v>
      </c>
      <c r="J282" s="5">
        <f t="shared" si="130"/>
        <v>5014951.9246005574</v>
      </c>
      <c r="K282" s="5">
        <f t="shared" si="120"/>
        <v>159177.70125064754</v>
      </c>
      <c r="L282" s="5">
        <f t="shared" si="131"/>
        <v>171584766.57445523</v>
      </c>
      <c r="M282" s="5">
        <f>K282/((1+'How much will I make'!$C$5/12)^(Calculations!$B$1*12-Calculations!$A282))</f>
        <v>53550.360940811603</v>
      </c>
      <c r="N282" s="5">
        <f t="shared" si="132"/>
        <v>27666485.891840152</v>
      </c>
      <c r="O282" s="5">
        <f t="shared" si="121"/>
        <v>466845.35988144472</v>
      </c>
      <c r="P282" s="5">
        <f t="shared" si="133"/>
        <v>1132795608.20719</v>
      </c>
      <c r="Q282" s="5">
        <f>O282/((1+'How much will I make'!$C$5/12)^(Calculations!$B$1*12-Calculations!$A282))</f>
        <v>157055.52554643864</v>
      </c>
      <c r="R282" s="5">
        <f t="shared" si="134"/>
        <v>167675044.43249494</v>
      </c>
      <c r="S282" s="5">
        <f t="shared" si="122"/>
        <v>1363178.2537234784</v>
      </c>
      <c r="T282" s="5">
        <f t="shared" si="135"/>
        <v>7919432195.6203537</v>
      </c>
      <c r="U282" s="5">
        <f>S282/((1+'How much will I make'!$C$5/12)^(Calculations!$B$1*12-Calculations!$A282))</f>
        <v>458598.70408990822</v>
      </c>
      <c r="V282" s="5">
        <f t="shared" si="136"/>
        <v>1097288842.4186389</v>
      </c>
      <c r="W282" s="5">
        <f t="shared" si="123"/>
        <v>3963114.3815337797</v>
      </c>
      <c r="X282" s="5">
        <f t="shared" si="137"/>
        <v>57622588670.998558</v>
      </c>
      <c r="Y282" s="5">
        <f>W282/((1+'How much will I make'!$C$5/12)^(Calculations!$B$1*12-Calculations!$A282))</f>
        <v>1333265.9280377182</v>
      </c>
      <c r="Z282" s="5">
        <f t="shared" si="138"/>
        <v>7602793497.9328318</v>
      </c>
      <c r="AA282" s="5">
        <f t="shared" si="124"/>
        <v>11472030.682429917</v>
      </c>
      <c r="AB282" s="5">
        <f t="shared" si="139"/>
        <v>430689799573.65784</v>
      </c>
      <c r="AC282" s="5">
        <f>AA282/((1+'How much will I make'!$C$5/12)^(Calculations!$B$1*12-Calculations!$A282))</f>
        <v>3859406.0533694774</v>
      </c>
      <c r="AD282" s="5">
        <f t="shared" si="140"/>
        <v>54824310581.930122</v>
      </c>
      <c r="AE282" s="5">
        <f t="shared" si="125"/>
        <v>33065791.452378064</v>
      </c>
      <c r="AF282" s="5">
        <f t="shared" si="141"/>
        <v>3276353591259.5005</v>
      </c>
      <c r="AG282" s="5">
        <f>AE282/((1+'How much will I make'!$C$5/12)^(Calculations!$B$1*12-Calculations!$A282))</f>
        <v>11123951.741709458</v>
      </c>
      <c r="AH282" s="5">
        <f t="shared" si="142"/>
        <v>406131934615.90302</v>
      </c>
    </row>
    <row r="283" spans="1:34" x14ac:dyDescent="0.25">
      <c r="A283">
        <f t="shared" si="126"/>
        <v>279</v>
      </c>
      <c r="B283">
        <f>B282</f>
        <v>6143.0475118356244</v>
      </c>
      <c r="C283" s="5">
        <f t="shared" si="118"/>
        <v>18184.354931647755</v>
      </c>
      <c r="D283" s="5">
        <f t="shared" si="127"/>
        <v>5067886.1109910039</v>
      </c>
      <c r="E283" s="5">
        <f>$C283/((1+'How much will I make'!$C$5/12)^(Calculations!$B$1*12-Calculations!$A283))</f>
        <v>6143.0475118356244</v>
      </c>
      <c r="F283" s="5">
        <f t="shared" si="128"/>
        <v>1012760.5453760589</v>
      </c>
      <c r="G283" s="5">
        <f t="shared" si="119"/>
        <v>53587.106624619562</v>
      </c>
      <c r="H283" s="5">
        <f t="shared" si="129"/>
        <v>28128258.060361288</v>
      </c>
      <c r="I283" s="5">
        <f>G283/((1+'How much will I make'!$C$5/12)^(Calculations!$B$1*12-Calculations!$A283))</f>
        <v>18102.822082730348</v>
      </c>
      <c r="J283" s="5">
        <f t="shared" si="130"/>
        <v>5033054.7466832874</v>
      </c>
      <c r="K283" s="5">
        <f t="shared" si="120"/>
        <v>157212.54444508397</v>
      </c>
      <c r="L283" s="5">
        <f t="shared" si="131"/>
        <v>171741979.11890033</v>
      </c>
      <c r="M283" s="5">
        <f>K283/((1+'How much will I make'!$C$5/12)^(Calculations!$B$1*12-Calculations!$A283))</f>
        <v>53109.617229364594</v>
      </c>
      <c r="N283" s="5">
        <f t="shared" si="132"/>
        <v>27719595.509069517</v>
      </c>
      <c r="O283" s="5">
        <f t="shared" si="121"/>
        <v>459192.15726043738</v>
      </c>
      <c r="P283" s="5">
        <f t="shared" si="133"/>
        <v>1133254800.3644505</v>
      </c>
      <c r="Q283" s="5">
        <f>O283/((1+'How much will I make'!$C$5/12)^(Calculations!$B$1*12-Calculations!$A283))</f>
        <v>155124.51498644144</v>
      </c>
      <c r="R283" s="5">
        <f t="shared" si="134"/>
        <v>167830168.94748139</v>
      </c>
      <c r="S283" s="5">
        <f t="shared" si="122"/>
        <v>1335358.2893617752</v>
      </c>
      <c r="T283" s="5">
        <f t="shared" si="135"/>
        <v>7920767553.9097157</v>
      </c>
      <c r="U283" s="5">
        <f>S283/((1+'How much will I make'!$C$5/12)^(Calculations!$B$1*12-Calculations!$A283))</f>
        <v>451111.37830884865</v>
      </c>
      <c r="V283" s="5">
        <f t="shared" si="136"/>
        <v>1097739953.7969477</v>
      </c>
      <c r="W283" s="5">
        <f t="shared" si="123"/>
        <v>3866453.0551549075</v>
      </c>
      <c r="X283" s="5">
        <f t="shared" si="137"/>
        <v>57626455124.053711</v>
      </c>
      <c r="Y283" s="5">
        <f>W283/((1+'How much will I make'!$C$5/12)^(Calculations!$B$1*12-Calculations!$A283))</f>
        <v>1306167.027061342</v>
      </c>
      <c r="Z283" s="5">
        <f t="shared" si="138"/>
        <v>7604099664.9598932</v>
      </c>
      <c r="AA283" s="5">
        <f t="shared" si="124"/>
        <v>11146912.403980486</v>
      </c>
      <c r="AB283" s="5">
        <f t="shared" si="139"/>
        <v>430700946486.06183</v>
      </c>
      <c r="AC283" s="5">
        <f>AA283/((1+'How much will I make'!$C$5/12)^(Calculations!$B$1*12-Calculations!$A283))</f>
        <v>3765655.2990366155</v>
      </c>
      <c r="AD283" s="5">
        <f t="shared" si="140"/>
        <v>54828076237.229156</v>
      </c>
      <c r="AE283" s="5">
        <f t="shared" si="125"/>
        <v>31999153.018430386</v>
      </c>
      <c r="AF283" s="5">
        <f t="shared" si="141"/>
        <v>3276385590412.519</v>
      </c>
      <c r="AG283" s="5">
        <f>AE283/((1+'How much will I make'!$C$5/12)^(Calculations!$B$1*12-Calculations!$A283))</f>
        <v>10809969.232870886</v>
      </c>
      <c r="AH283" s="5">
        <f t="shared" si="142"/>
        <v>406142744585.13586</v>
      </c>
    </row>
    <row r="284" spans="1:34" x14ac:dyDescent="0.25">
      <c r="A284">
        <f t="shared" si="126"/>
        <v>280</v>
      </c>
      <c r="B284">
        <f>B283</f>
        <v>6143.0475118356244</v>
      </c>
      <c r="C284" s="5">
        <f t="shared" si="118"/>
        <v>18108.901176744654</v>
      </c>
      <c r="D284" s="5">
        <f t="shared" si="127"/>
        <v>5085995.012167749</v>
      </c>
      <c r="E284" s="5">
        <f>$C284/((1+'How much will I make'!$C$5/12)^(Calculations!$B$1*12-Calculations!$A284))</f>
        <v>6143.0475118356235</v>
      </c>
      <c r="F284" s="5">
        <f t="shared" si="128"/>
        <v>1018903.5928878945</v>
      </c>
      <c r="G284" s="5">
        <f t="shared" si="119"/>
        <v>53144.237974829317</v>
      </c>
      <c r="H284" s="5">
        <f t="shared" si="129"/>
        <v>28181402.298336118</v>
      </c>
      <c r="I284" s="5">
        <f>G284/((1+'How much will I make'!$C$5/12)^(Calculations!$B$1*12-Calculations!$A284))</f>
        <v>18028.017032801708</v>
      </c>
      <c r="J284" s="5">
        <f t="shared" si="130"/>
        <v>5051082.7637160895</v>
      </c>
      <c r="K284" s="5">
        <f t="shared" si="120"/>
        <v>155271.64883465087</v>
      </c>
      <c r="L284" s="5">
        <f t="shared" si="131"/>
        <v>171897250.76773497</v>
      </c>
      <c r="M284" s="5">
        <f>K284/((1+'How much will I make'!$C$5/12)^(Calculations!$B$1*12-Calculations!$A284))</f>
        <v>52672.501038176408</v>
      </c>
      <c r="N284" s="5">
        <f t="shared" si="132"/>
        <v>27772268.010107692</v>
      </c>
      <c r="O284" s="5">
        <f t="shared" si="121"/>
        <v>451664.41697747936</v>
      </c>
      <c r="P284" s="5">
        <f t="shared" si="133"/>
        <v>1133706464.7814279</v>
      </c>
      <c r="Q284" s="5">
        <f>O284/((1+'How much will I make'!$C$5/12)^(Calculations!$B$1*12-Calculations!$A284))</f>
        <v>153217.24635955892</v>
      </c>
      <c r="R284" s="5">
        <f t="shared" si="134"/>
        <v>167983386.19384095</v>
      </c>
      <c r="S284" s="5">
        <f t="shared" si="122"/>
        <v>1308106.0793748</v>
      </c>
      <c r="T284" s="5">
        <f t="shared" si="135"/>
        <v>7922075659.9890909</v>
      </c>
      <c r="U284" s="5">
        <f>S284/((1+'How much will I make'!$C$5/12)^(Calculations!$B$1*12-Calculations!$A284))</f>
        <v>443746.29458135716</v>
      </c>
      <c r="V284" s="5">
        <f t="shared" si="136"/>
        <v>1098183700.0915291</v>
      </c>
      <c r="W284" s="5">
        <f t="shared" si="123"/>
        <v>3772149.3221023493</v>
      </c>
      <c r="X284" s="5">
        <f t="shared" si="137"/>
        <v>57630227273.375816</v>
      </c>
      <c r="Y284" s="5">
        <f>W284/((1+'How much will I make'!$C$5/12)^(Calculations!$B$1*12-Calculations!$A284))</f>
        <v>1279618.9167552171</v>
      </c>
      <c r="Z284" s="5">
        <f t="shared" si="138"/>
        <v>7605379283.8766489</v>
      </c>
      <c r="AA284" s="5">
        <f t="shared" si="124"/>
        <v>10831008.00386768</v>
      </c>
      <c r="AB284" s="5">
        <f t="shared" si="139"/>
        <v>430711777494.06567</v>
      </c>
      <c r="AC284" s="5">
        <f>AA284/((1+'How much will I make'!$C$5/12)^(Calculations!$B$1*12-Calculations!$A284))</f>
        <v>3674181.8909628517</v>
      </c>
      <c r="AD284" s="5">
        <f t="shared" si="140"/>
        <v>54831750419.120117</v>
      </c>
      <c r="AE284" s="5">
        <f t="shared" si="125"/>
        <v>30966922.275900368</v>
      </c>
      <c r="AF284" s="5">
        <f t="shared" si="141"/>
        <v>3276416557334.7949</v>
      </c>
      <c r="AG284" s="5">
        <f>AE284/((1+'How much will I make'!$C$5/12)^(Calculations!$B$1*12-Calculations!$A284))</f>
        <v>10504849.133555979</v>
      </c>
      <c r="AH284" s="5">
        <f t="shared" si="142"/>
        <v>406153249434.26941</v>
      </c>
    </row>
    <row r="285" spans="1:34" x14ac:dyDescent="0.25">
      <c r="A285">
        <f t="shared" si="126"/>
        <v>281</v>
      </c>
      <c r="B285">
        <f t="shared" ref="B285:B292" si="144">B284</f>
        <v>6143.0475118356244</v>
      </c>
      <c r="C285" s="5">
        <f t="shared" si="118"/>
        <v>18033.760507961484</v>
      </c>
      <c r="D285" s="5">
        <f t="shared" si="127"/>
        <v>5104028.7726757107</v>
      </c>
      <c r="E285" s="5">
        <f>$C285/((1+'How much will I make'!$C$5/12)^(Calculations!$B$1*12-Calculations!$A285))</f>
        <v>6143.0475118356244</v>
      </c>
      <c r="F285" s="5">
        <f t="shared" si="128"/>
        <v>1025046.6403997301</v>
      </c>
      <c r="G285" s="5">
        <f t="shared" si="119"/>
        <v>52705.029396524958</v>
      </c>
      <c r="H285" s="5">
        <f t="shared" si="129"/>
        <v>28234107.327732645</v>
      </c>
      <c r="I285" s="5">
        <f>G285/((1+'How much will I make'!$C$5/12)^(Calculations!$B$1*12-Calculations!$A285))</f>
        <v>17953.521094649637</v>
      </c>
      <c r="J285" s="5">
        <f t="shared" si="130"/>
        <v>5069036.2848107396</v>
      </c>
      <c r="K285" s="5">
        <f t="shared" si="120"/>
        <v>153354.71489842059</v>
      </c>
      <c r="L285" s="5">
        <f t="shared" si="131"/>
        <v>172050605.48263338</v>
      </c>
      <c r="M285" s="5">
        <f>K285/((1+'How much will I make'!$C$5/12)^(Calculations!$B$1*12-Calculations!$A285))</f>
        <v>52238.982511113216</v>
      </c>
      <c r="N285" s="5">
        <f t="shared" si="132"/>
        <v>27824506.992618807</v>
      </c>
      <c r="O285" s="5">
        <f t="shared" si="121"/>
        <v>444260.08227293048</v>
      </c>
      <c r="P285" s="5">
        <f t="shared" si="133"/>
        <v>1134150724.8637009</v>
      </c>
      <c r="Q285" s="5">
        <f>O285/((1+'How much will I make'!$C$5/12)^(Calculations!$B$1*12-Calculations!$A285))</f>
        <v>151333.42775677744</v>
      </c>
      <c r="R285" s="5">
        <f t="shared" si="134"/>
        <v>168134719.62159774</v>
      </c>
      <c r="S285" s="5">
        <f t="shared" si="122"/>
        <v>1281410.0369385798</v>
      </c>
      <c r="T285" s="5">
        <f t="shared" si="135"/>
        <v>7923357070.0260296</v>
      </c>
      <c r="U285" s="5">
        <f>S285/((1+'How much will I make'!$C$5/12)^(Calculations!$B$1*12-Calculations!$A285))</f>
        <v>436501.45711880439</v>
      </c>
      <c r="V285" s="5">
        <f t="shared" si="136"/>
        <v>1098620201.5486479</v>
      </c>
      <c r="W285" s="5">
        <f t="shared" si="123"/>
        <v>3680145.6800998533</v>
      </c>
      <c r="X285" s="5">
        <f t="shared" si="137"/>
        <v>57633907419.055916</v>
      </c>
      <c r="Y285" s="5">
        <f>W285/((1+'How much will I make'!$C$5/12)^(Calculations!$B$1*12-Calculations!$A285))</f>
        <v>1253610.4021870217</v>
      </c>
      <c r="Z285" s="5">
        <f t="shared" si="138"/>
        <v>7606632894.2788363</v>
      </c>
      <c r="AA285" s="5">
        <f t="shared" si="124"/>
        <v>10524056.360033376</v>
      </c>
      <c r="AB285" s="5">
        <f t="shared" si="139"/>
        <v>430722301550.42572</v>
      </c>
      <c r="AC285" s="5">
        <f>AA285/((1+'How much will I make'!$C$5/12)^(Calculations!$B$1*12-Calculations!$A285))</f>
        <v>3584930.5089961435</v>
      </c>
      <c r="AD285" s="5">
        <f t="shared" si="140"/>
        <v>54835335349.629112</v>
      </c>
      <c r="AE285" s="5">
        <f t="shared" si="125"/>
        <v>29967989.299258418</v>
      </c>
      <c r="AF285" s="5">
        <f t="shared" si="141"/>
        <v>3276446525324.0942</v>
      </c>
      <c r="AG285" s="5">
        <f>AE285/((1+'How much will I make'!$C$5/12)^(Calculations!$B$1*12-Calculations!$A285))</f>
        <v>10208341.295108832</v>
      </c>
      <c r="AH285" s="5">
        <f t="shared" si="142"/>
        <v>406163457775.56451</v>
      </c>
    </row>
    <row r="286" spans="1:34" x14ac:dyDescent="0.25">
      <c r="A286">
        <f t="shared" si="126"/>
        <v>282</v>
      </c>
      <c r="B286">
        <f t="shared" si="144"/>
        <v>6143.0475118356244</v>
      </c>
      <c r="C286" s="5">
        <f t="shared" si="118"/>
        <v>17958.931626185709</v>
      </c>
      <c r="D286" s="5">
        <f t="shared" si="127"/>
        <v>5121987.7043018965</v>
      </c>
      <c r="E286" s="5">
        <f>$C286/((1+'How much will I make'!$C$5/12)^(Calculations!$B$1*12-Calculations!$A286))</f>
        <v>6143.0475118356244</v>
      </c>
      <c r="F286" s="5">
        <f t="shared" si="128"/>
        <v>1031189.6879115656</v>
      </c>
      <c r="G286" s="5">
        <f t="shared" si="119"/>
        <v>52269.450641181778</v>
      </c>
      <c r="H286" s="5">
        <f t="shared" si="129"/>
        <v>28286376.778373826</v>
      </c>
      <c r="I286" s="5">
        <f>G286/((1+'How much will I make'!$C$5/12)^(Calculations!$B$1*12-Calculations!$A286))</f>
        <v>17879.332990952742</v>
      </c>
      <c r="J286" s="5">
        <f t="shared" si="130"/>
        <v>5086915.6178016923</v>
      </c>
      <c r="K286" s="5">
        <f t="shared" si="120"/>
        <v>151461.44681325491</v>
      </c>
      <c r="L286" s="5">
        <f t="shared" si="131"/>
        <v>172202066.92944664</v>
      </c>
      <c r="M286" s="5">
        <f>K286/((1+'How much will I make'!$C$5/12)^(Calculations!$B$1*12-Calculations!$A286))</f>
        <v>51809.032037770725</v>
      </c>
      <c r="N286" s="5">
        <f t="shared" si="132"/>
        <v>27876316.024656579</v>
      </c>
      <c r="O286" s="5">
        <f t="shared" si="121"/>
        <v>436977.13010452187</v>
      </c>
      <c r="P286" s="5">
        <f t="shared" si="133"/>
        <v>1134587701.9938054</v>
      </c>
      <c r="Q286" s="5">
        <f>O286/((1+'How much will I make'!$C$5/12)^(Calculations!$B$1*12-Calculations!$A286))</f>
        <v>149472.77085812858</v>
      </c>
      <c r="R286" s="5">
        <f t="shared" si="134"/>
        <v>168284192.39245588</v>
      </c>
      <c r="S286" s="5">
        <f t="shared" si="122"/>
        <v>1255258.8116949354</v>
      </c>
      <c r="T286" s="5">
        <f t="shared" si="135"/>
        <v>7924612328.8377247</v>
      </c>
      <c r="U286" s="5">
        <f>S286/((1+'How much will I make'!$C$5/12)^(Calculations!$B$1*12-Calculations!$A286))</f>
        <v>429374.90271686483</v>
      </c>
      <c r="V286" s="5">
        <f t="shared" si="136"/>
        <v>1099049576.4513648</v>
      </c>
      <c r="W286" s="5">
        <f t="shared" si="123"/>
        <v>3590386.0293657109</v>
      </c>
      <c r="X286" s="5">
        <f t="shared" si="137"/>
        <v>57637497805.085281</v>
      </c>
      <c r="Y286" s="5">
        <f>W286/((1+'How much will I make'!$C$5/12)^(Calculations!$B$1*12-Calculations!$A286))</f>
        <v>1228130.5159637085</v>
      </c>
      <c r="Z286" s="5">
        <f t="shared" si="138"/>
        <v>7607861024.7947998</v>
      </c>
      <c r="AA286" s="5">
        <f t="shared" si="124"/>
        <v>10225803.750639718</v>
      </c>
      <c r="AB286" s="5">
        <f t="shared" si="139"/>
        <v>430732527354.17633</v>
      </c>
      <c r="AC286" s="5">
        <f>AA286/((1+'How much will I make'!$C$5/12)^(Calculations!$B$1*12-Calculations!$A286))</f>
        <v>3497847.1767938081</v>
      </c>
      <c r="AD286" s="5">
        <f t="shared" si="140"/>
        <v>54838833196.805908</v>
      </c>
      <c r="AE286" s="5">
        <f t="shared" si="125"/>
        <v>29001279.967024274</v>
      </c>
      <c r="AF286" s="5">
        <f t="shared" si="141"/>
        <v>3276475526604.061</v>
      </c>
      <c r="AG286" s="5">
        <f>AE286/((1+'How much will I make'!$C$5/12)^(Calculations!$B$1*12-Calculations!$A286))</f>
        <v>9920202.6295210831</v>
      </c>
      <c r="AH286" s="5">
        <f t="shared" si="142"/>
        <v>406173377978.19403</v>
      </c>
    </row>
    <row r="287" spans="1:34" x14ac:dyDescent="0.25">
      <c r="A287">
        <f t="shared" si="126"/>
        <v>283</v>
      </c>
      <c r="B287">
        <f t="shared" si="144"/>
        <v>6143.0475118356244</v>
      </c>
      <c r="C287" s="5">
        <f t="shared" si="118"/>
        <v>17884.413237695309</v>
      </c>
      <c r="D287" s="5">
        <f t="shared" si="127"/>
        <v>5139872.1175395921</v>
      </c>
      <c r="E287" s="5">
        <f>$C287/((1+'How much will I make'!$C$5/12)^(Calculations!$B$1*12-Calculations!$A287))</f>
        <v>6143.0475118356244</v>
      </c>
      <c r="F287" s="5">
        <f t="shared" si="128"/>
        <v>1037332.7354234012</v>
      </c>
      <c r="G287" s="5">
        <f t="shared" si="119"/>
        <v>51837.471710262915</v>
      </c>
      <c r="H287" s="5">
        <f t="shared" si="129"/>
        <v>28338214.250084091</v>
      </c>
      <c r="I287" s="5">
        <f>G287/((1+'How much will I make'!$C$5/12)^(Calculations!$B$1*12-Calculations!$A287))</f>
        <v>17805.451449667813</v>
      </c>
      <c r="J287" s="5">
        <f t="shared" si="130"/>
        <v>5104721.0692513604</v>
      </c>
      <c r="K287" s="5">
        <f t="shared" si="120"/>
        <v>149591.55240815299</v>
      </c>
      <c r="L287" s="5">
        <f t="shared" si="131"/>
        <v>172351658.4818548</v>
      </c>
      <c r="M287" s="5">
        <f>K287/((1+'How much will I make'!$C$5/12)^(Calculations!$B$1*12-Calculations!$A287))</f>
        <v>51382.620251451634</v>
      </c>
      <c r="N287" s="5">
        <f t="shared" si="132"/>
        <v>27927698.64490803</v>
      </c>
      <c r="O287" s="5">
        <f t="shared" si="121"/>
        <v>429813.57059461164</v>
      </c>
      <c r="P287" s="5">
        <f t="shared" si="133"/>
        <v>1135017515.5644</v>
      </c>
      <c r="Q287" s="5">
        <f>O287/((1+'How much will I make'!$C$5/12)^(Calculations!$B$1*12-Calculations!$A287))</f>
        <v>147634.99088856144</v>
      </c>
      <c r="R287" s="5">
        <f t="shared" si="134"/>
        <v>168431827.38334444</v>
      </c>
      <c r="S287" s="5">
        <f t="shared" si="122"/>
        <v>1229641.2849256513</v>
      </c>
      <c r="T287" s="5">
        <f t="shared" si="135"/>
        <v>7925841970.1226501</v>
      </c>
      <c r="U287" s="5">
        <f>S287/((1+'How much will I make'!$C$5/12)^(Calculations!$B$1*12-Calculations!$A287))</f>
        <v>422364.70022352837</v>
      </c>
      <c r="V287" s="5">
        <f t="shared" si="136"/>
        <v>1099471941.1515882</v>
      </c>
      <c r="W287" s="5">
        <f t="shared" si="123"/>
        <v>3502815.6384055712</v>
      </c>
      <c r="X287" s="5">
        <f t="shared" si="137"/>
        <v>57641000620.723686</v>
      </c>
      <c r="Y287" s="5">
        <f>W287/((1+'How much will I make'!$C$5/12)^(Calculations!$B$1*12-Calculations!$A287))</f>
        <v>1203168.5136067227</v>
      </c>
      <c r="Z287" s="5">
        <f t="shared" si="138"/>
        <v>7609064193.3084068</v>
      </c>
      <c r="AA287" s="5">
        <f t="shared" si="124"/>
        <v>9936003.6443462856</v>
      </c>
      <c r="AB287" s="5">
        <f t="shared" si="139"/>
        <v>430742463357.82068</v>
      </c>
      <c r="AC287" s="5">
        <f>AA287/((1+'How much will I make'!$C$5/12)^(Calculations!$B$1*12-Calculations!$A287))</f>
        <v>3412879.2291793847</v>
      </c>
      <c r="AD287" s="5">
        <f t="shared" si="140"/>
        <v>54842246076.035088</v>
      </c>
      <c r="AE287" s="5">
        <f t="shared" si="125"/>
        <v>28065754.806797683</v>
      </c>
      <c r="AF287" s="5">
        <f t="shared" si="141"/>
        <v>3276503592358.8677</v>
      </c>
      <c r="AG287" s="5">
        <f>AE287/((1+'How much will I make'!$C$5/12)^(Calculations!$B$1*12-Calculations!$A287))</f>
        <v>9640196.9101394396</v>
      </c>
      <c r="AH287" s="5">
        <f t="shared" si="142"/>
        <v>406183018175.10419</v>
      </c>
    </row>
    <row r="288" spans="1:34" x14ac:dyDescent="0.25">
      <c r="A288">
        <f t="shared" si="126"/>
        <v>284</v>
      </c>
      <c r="B288">
        <f t="shared" si="144"/>
        <v>6143.0475118356244</v>
      </c>
      <c r="C288" s="5">
        <f t="shared" si="118"/>
        <v>17810.204054136408</v>
      </c>
      <c r="D288" s="5">
        <f t="shared" si="127"/>
        <v>5157682.3215937288</v>
      </c>
      <c r="E288" s="5">
        <f>$C288/((1+'How much will I make'!$C$5/12)^(Calculations!$B$1*12-Calculations!$A288))</f>
        <v>6143.0475118356244</v>
      </c>
      <c r="F288" s="5">
        <f t="shared" si="128"/>
        <v>1043475.7829352368</v>
      </c>
      <c r="G288" s="5">
        <f t="shared" si="119"/>
        <v>51409.062853153308</v>
      </c>
      <c r="H288" s="5">
        <f t="shared" si="129"/>
        <v>28389623.312937245</v>
      </c>
      <c r="I288" s="5">
        <f>G288/((1+'How much will I make'!$C$5/12)^(Calculations!$B$1*12-Calculations!$A288))</f>
        <v>17731.875204008029</v>
      </c>
      <c r="J288" s="5">
        <f t="shared" si="130"/>
        <v>5122452.9444553684</v>
      </c>
      <c r="K288" s="5">
        <f t="shared" si="120"/>
        <v>147744.74311916347</v>
      </c>
      <c r="L288" s="5">
        <f t="shared" si="131"/>
        <v>172499403.22497395</v>
      </c>
      <c r="M288" s="5">
        <f>K288/((1+'How much will I make'!$C$5/12)^(Calculations!$B$1*12-Calculations!$A288))</f>
        <v>50959.718027159855</v>
      </c>
      <c r="N288" s="5">
        <f t="shared" si="132"/>
        <v>27978658.362935189</v>
      </c>
      <c r="O288" s="5">
        <f t="shared" si="121"/>
        <v>422767.44648650329</v>
      </c>
      <c r="P288" s="5">
        <f t="shared" si="133"/>
        <v>1135440283.0108864</v>
      </c>
      <c r="Q288" s="5">
        <f>O288/((1+'How much will I make'!$C$5/12)^(Calculations!$B$1*12-Calculations!$A288))</f>
        <v>145819.80657435782</v>
      </c>
      <c r="R288" s="5">
        <f t="shared" si="134"/>
        <v>168577647.18991879</v>
      </c>
      <c r="S288" s="5">
        <f t="shared" si="122"/>
        <v>1204546.5648251278</v>
      </c>
      <c r="T288" s="5">
        <f t="shared" si="135"/>
        <v>7927046516.6874752</v>
      </c>
      <c r="U288" s="5">
        <f>S288/((1+'How much will I make'!$C$5/12)^(Calculations!$B$1*12-Calculations!$A288))</f>
        <v>415468.95001579734</v>
      </c>
      <c r="V288" s="5">
        <f t="shared" si="136"/>
        <v>1099887410.101604</v>
      </c>
      <c r="W288" s="5">
        <f t="shared" si="123"/>
        <v>3417381.1106395819</v>
      </c>
      <c r="X288" s="5">
        <f t="shared" si="137"/>
        <v>57644418001.834328</v>
      </c>
      <c r="Y288" s="5">
        <f>W288/((1+'How much will I make'!$C$5/12)^(Calculations!$B$1*12-Calculations!$A288))</f>
        <v>1178713.8690212201</v>
      </c>
      <c r="Z288" s="5">
        <f t="shared" si="138"/>
        <v>7610242907.1774282</v>
      </c>
      <c r="AA288" s="5">
        <f t="shared" si="124"/>
        <v>9654416.4965308048</v>
      </c>
      <c r="AB288" s="5">
        <f t="shared" si="139"/>
        <v>430752117774.3172</v>
      </c>
      <c r="AC288" s="5">
        <f>AA288/((1+'How much will I make'!$C$5/12)^(Calculations!$B$1*12-Calculations!$A288))</f>
        <v>3329975.280292436</v>
      </c>
      <c r="AD288" s="5">
        <f t="shared" si="140"/>
        <v>54845576051.315376</v>
      </c>
      <c r="AE288" s="5">
        <f t="shared" si="125"/>
        <v>27160407.877546143</v>
      </c>
      <c r="AF288" s="5">
        <f t="shared" si="141"/>
        <v>3276530752766.7451</v>
      </c>
      <c r="AG288" s="5">
        <f>AE288/((1+'How much will I make'!$C$5/12)^(Calculations!$B$1*12-Calculations!$A288))</f>
        <v>9368094.5779984072</v>
      </c>
      <c r="AH288" s="5">
        <f t="shared" si="142"/>
        <v>406192386269.68219</v>
      </c>
    </row>
    <row r="289" spans="1:34" x14ac:dyDescent="0.25">
      <c r="A289">
        <f t="shared" si="126"/>
        <v>285</v>
      </c>
      <c r="B289">
        <f t="shared" si="144"/>
        <v>6143.0475118356244</v>
      </c>
      <c r="C289" s="5">
        <f t="shared" si="118"/>
        <v>17736.302792500996</v>
      </c>
      <c r="D289" s="5">
        <f t="shared" si="127"/>
        <v>5175418.6243862296</v>
      </c>
      <c r="E289" s="5">
        <f>$C289/((1+'How much will I make'!$C$5/12)^(Calculations!$B$1*12-Calculations!$A289))</f>
        <v>6143.0475118356244</v>
      </c>
      <c r="F289" s="5">
        <f t="shared" si="128"/>
        <v>1049618.8304470724</v>
      </c>
      <c r="G289" s="5">
        <f t="shared" si="119"/>
        <v>50984.194565110731</v>
      </c>
      <c r="H289" s="5">
        <f t="shared" si="129"/>
        <v>28440607.507502355</v>
      </c>
      <c r="I289" s="5">
        <f>G289/((1+'How much will I make'!$C$5/12)^(Calculations!$B$1*12-Calculations!$A289))</f>
        <v>17658.602992421216</v>
      </c>
      <c r="J289" s="5">
        <f t="shared" si="130"/>
        <v>5140111.5474477895</v>
      </c>
      <c r="K289" s="5">
        <f t="shared" si="120"/>
        <v>145920.73394485281</v>
      </c>
      <c r="L289" s="5">
        <f t="shared" si="131"/>
        <v>172645323.95891881</v>
      </c>
      <c r="M289" s="5">
        <f>K289/((1+'How much will I make'!$C$5/12)^(Calculations!$B$1*12-Calculations!$A289))</f>
        <v>50540.296479611192</v>
      </c>
      <c r="N289" s="5">
        <f t="shared" si="132"/>
        <v>28029198.659414802</v>
      </c>
      <c r="O289" s="5">
        <f t="shared" si="121"/>
        <v>415836.83260967524</v>
      </c>
      <c r="P289" s="5">
        <f t="shared" si="133"/>
        <v>1135856119.8434961</v>
      </c>
      <c r="Q289" s="5">
        <f>O289/((1+'How much will I make'!$C$5/12)^(Calculations!$B$1*12-Calculations!$A289))</f>
        <v>144026.94010008284</v>
      </c>
      <c r="R289" s="5">
        <f t="shared" si="134"/>
        <v>168721674.13001886</v>
      </c>
      <c r="S289" s="5">
        <f t="shared" si="122"/>
        <v>1179963.9818695129</v>
      </c>
      <c r="T289" s="5">
        <f t="shared" si="135"/>
        <v>7928226480.6693449</v>
      </c>
      <c r="U289" s="5">
        <f>S289/((1+'How much will I make'!$C$5/12)^(Calculations!$B$1*12-Calculations!$A289))</f>
        <v>408685.78348492697</v>
      </c>
      <c r="V289" s="5">
        <f t="shared" si="136"/>
        <v>1100296095.8850889</v>
      </c>
      <c r="W289" s="5">
        <f t="shared" si="123"/>
        <v>3334030.3518434959</v>
      </c>
      <c r="X289" s="5">
        <f t="shared" si="137"/>
        <v>57647752032.186172</v>
      </c>
      <c r="Y289" s="5">
        <f>W289/((1+'How much will I make'!$C$5/12)^(Calculations!$B$1*12-Calculations!$A289))</f>
        <v>1154756.2700573741</v>
      </c>
      <c r="Z289" s="5">
        <f t="shared" si="138"/>
        <v>7611397663.4474859</v>
      </c>
      <c r="AA289" s="5">
        <f t="shared" si="124"/>
        <v>9380809.5512849931</v>
      </c>
      <c r="AB289" s="5">
        <f t="shared" si="139"/>
        <v>430761498583.86847</v>
      </c>
      <c r="AC289" s="5">
        <f>AA289/((1+'How much will I make'!$C$5/12)^(Calculations!$B$1*12-Calculations!$A289))</f>
        <v>3249085.1925120517</v>
      </c>
      <c r="AD289" s="5">
        <f t="shared" si="140"/>
        <v>54848825136.507889</v>
      </c>
      <c r="AE289" s="5">
        <f t="shared" si="125"/>
        <v>26284265.687947877</v>
      </c>
      <c r="AF289" s="5">
        <f t="shared" si="141"/>
        <v>3276557037032.4331</v>
      </c>
      <c r="AG289" s="5">
        <f>AE289/((1+'How much will I make'!$C$5/12)^(Calculations!$B$1*12-Calculations!$A289))</f>
        <v>9103672.5536194146</v>
      </c>
      <c r="AH289" s="5">
        <f t="shared" si="142"/>
        <v>406201489942.23584</v>
      </c>
    </row>
    <row r="290" spans="1:34" x14ac:dyDescent="0.25">
      <c r="A290">
        <f t="shared" si="126"/>
        <v>286</v>
      </c>
      <c r="B290">
        <f t="shared" si="144"/>
        <v>6143.0475118356244</v>
      </c>
      <c r="C290" s="5">
        <f t="shared" si="118"/>
        <v>17662.708175104712</v>
      </c>
      <c r="D290" s="5">
        <f t="shared" si="127"/>
        <v>5193081.3325613346</v>
      </c>
      <c r="E290" s="5">
        <f>$C290/((1+'How much will I make'!$C$5/12)^(Calculations!$B$1*12-Calculations!$A290))</f>
        <v>6143.0475118356244</v>
      </c>
      <c r="F290" s="5">
        <f t="shared" si="128"/>
        <v>1055761.877958908</v>
      </c>
      <c r="G290" s="5">
        <f t="shared" si="119"/>
        <v>50562.837585233792</v>
      </c>
      <c r="H290" s="5">
        <f t="shared" si="129"/>
        <v>28491170.345087588</v>
      </c>
      <c r="I290" s="5">
        <f>G290/((1+'How much will I make'!$C$5/12)^(Calculations!$B$1*12-Calculations!$A290))</f>
        <v>17585.63355856825</v>
      </c>
      <c r="J290" s="5">
        <f t="shared" si="130"/>
        <v>5157697.181006358</v>
      </c>
      <c r="K290" s="5">
        <f t="shared" si="120"/>
        <v>144119.24340232374</v>
      </c>
      <c r="L290" s="5">
        <f t="shared" si="131"/>
        <v>172789443.20232114</v>
      </c>
      <c r="M290" s="5">
        <f>K290/((1+'How much will I make'!$C$5/12)^(Calculations!$B$1*12-Calculations!$A290))</f>
        <v>50124.326961260515</v>
      </c>
      <c r="N290" s="5">
        <f t="shared" si="132"/>
        <v>28079322.986376062</v>
      </c>
      <c r="O290" s="5">
        <f t="shared" si="121"/>
        <v>409019.83535377914</v>
      </c>
      <c r="P290" s="5">
        <f t="shared" si="133"/>
        <v>1136265139.6788499</v>
      </c>
      <c r="Q290" s="5">
        <f>O290/((1+'How much will I make'!$C$5/12)^(Calculations!$B$1*12-Calculations!$A290))</f>
        <v>142256.11706606558</v>
      </c>
      <c r="R290" s="5">
        <f t="shared" si="134"/>
        <v>168863930.24708492</v>
      </c>
      <c r="S290" s="5">
        <f t="shared" si="122"/>
        <v>1155883.0842803395</v>
      </c>
      <c r="T290" s="5">
        <f t="shared" si="135"/>
        <v>7929382363.7536249</v>
      </c>
      <c r="U290" s="5">
        <f>S290/((1+'How much will I make'!$C$5/12)^(Calculations!$B$1*12-Calculations!$A290))</f>
        <v>402013.3625300714</v>
      </c>
      <c r="V290" s="5">
        <f t="shared" si="136"/>
        <v>1100698109.2476189</v>
      </c>
      <c r="W290" s="5">
        <f t="shared" si="123"/>
        <v>3252712.5383838979</v>
      </c>
      <c r="X290" s="5">
        <f t="shared" si="137"/>
        <v>57651004744.724556</v>
      </c>
      <c r="Y290" s="5">
        <f>W290/((1+'How much will I make'!$C$5/12)^(Calculations!$B$1*12-Calculations!$A290))</f>
        <v>1131285.6141618998</v>
      </c>
      <c r="Z290" s="5">
        <f t="shared" si="138"/>
        <v>7612528949.0616474</v>
      </c>
      <c r="AA290" s="5">
        <f t="shared" si="124"/>
        <v>9114956.6490218583</v>
      </c>
      <c r="AB290" s="5">
        <f t="shared" si="139"/>
        <v>430770613540.51752</v>
      </c>
      <c r="AC290" s="5">
        <f>AA290/((1+'How much will I make'!$C$5/12)^(Calculations!$B$1*12-Calculations!$A290))</f>
        <v>3170160.046135244</v>
      </c>
      <c r="AD290" s="5">
        <f t="shared" si="140"/>
        <v>54851995296.554024</v>
      </c>
      <c r="AE290" s="5">
        <f t="shared" si="125"/>
        <v>25436386.149626974</v>
      </c>
      <c r="AF290" s="5">
        <f t="shared" si="141"/>
        <v>3276582473418.5825</v>
      </c>
      <c r="AG290" s="5">
        <f>AE290/((1+'How much will I make'!$C$5/12)^(Calculations!$B$1*12-Calculations!$A290))</f>
        <v>8846714.0541220978</v>
      </c>
      <c r="AH290" s="5">
        <f t="shared" si="142"/>
        <v>406210336656.28998</v>
      </c>
    </row>
    <row r="291" spans="1:34" x14ac:dyDescent="0.25">
      <c r="A291">
        <f t="shared" si="126"/>
        <v>287</v>
      </c>
      <c r="B291">
        <f t="shared" si="144"/>
        <v>6143.0475118356244</v>
      </c>
      <c r="C291" s="5">
        <f t="shared" si="118"/>
        <v>17589.418929564865</v>
      </c>
      <c r="D291" s="5">
        <f t="shared" si="127"/>
        <v>5210670.7514908994</v>
      </c>
      <c r="E291" s="5">
        <f>$C291/((1+'How much will I make'!$C$5/12)^(Calculations!$B$1*12-Calculations!$A291))</f>
        <v>6143.0475118356253</v>
      </c>
      <c r="F291" s="5">
        <f t="shared" si="128"/>
        <v>1061904.9254707436</v>
      </c>
      <c r="G291" s="5">
        <f t="shared" si="119"/>
        <v>50144.962894446719</v>
      </c>
      <c r="H291" s="5">
        <f t="shared" si="129"/>
        <v>28541315.307982035</v>
      </c>
      <c r="I291" s="5">
        <f>G291/((1+'How much will I make'!$C$5/12)^(Calculations!$B$1*12-Calculations!$A291))</f>
        <v>17512.965651301431</v>
      </c>
      <c r="J291" s="5">
        <f t="shared" si="130"/>
        <v>5175210.1466576597</v>
      </c>
      <c r="K291" s="5">
        <f t="shared" si="120"/>
        <v>142339.99348377652</v>
      </c>
      <c r="L291" s="5">
        <f t="shared" si="131"/>
        <v>172931783.19580492</v>
      </c>
      <c r="M291" s="5">
        <f>K291/((1+'How much will I make'!$C$5/12)^(Calculations!$B$1*12-Calculations!$A291))</f>
        <v>49711.781060344765</v>
      </c>
      <c r="N291" s="5">
        <f t="shared" si="132"/>
        <v>28129034.767436408</v>
      </c>
      <c r="O291" s="5">
        <f t="shared" si="121"/>
        <v>402314.59215125826</v>
      </c>
      <c r="P291" s="5">
        <f t="shared" si="133"/>
        <v>1136667454.2710011</v>
      </c>
      <c r="Q291" s="5">
        <f>O291/((1+'How much will I make'!$C$5/12)^(Calculations!$B$1*12-Calculations!$A291))</f>
        <v>140507.06644640083</v>
      </c>
      <c r="R291" s="5">
        <f t="shared" si="134"/>
        <v>169004437.31353131</v>
      </c>
      <c r="S291" s="5">
        <f t="shared" si="122"/>
        <v>1132293.633580741</v>
      </c>
      <c r="T291" s="5">
        <f t="shared" si="135"/>
        <v>7930514657.3872061</v>
      </c>
      <c r="U291" s="5">
        <f>S291/((1+'How much will I make'!$C$5/12)^(Calculations!$B$1*12-Calculations!$A291))</f>
        <v>395449.87906019267</v>
      </c>
      <c r="V291" s="5">
        <f t="shared" si="136"/>
        <v>1101093559.1266792</v>
      </c>
      <c r="W291" s="5">
        <f t="shared" si="123"/>
        <v>3173378.0862281937</v>
      </c>
      <c r="X291" s="5">
        <f t="shared" si="137"/>
        <v>57654178122.810783</v>
      </c>
      <c r="Y291" s="5">
        <f>W291/((1+'How much will I make'!$C$5/12)^(Calculations!$B$1*12-Calculations!$A291))</f>
        <v>1108292.0041179587</v>
      </c>
      <c r="Z291" s="5">
        <f t="shared" si="138"/>
        <v>7613637241.0657654</v>
      </c>
      <c r="AA291" s="5">
        <f t="shared" si="124"/>
        <v>8856638.0395354088</v>
      </c>
      <c r="AB291" s="5">
        <f t="shared" si="139"/>
        <v>430779470178.55707</v>
      </c>
      <c r="AC291" s="5">
        <f>AA291/((1+'How much will I make'!$C$5/12)^(Calculations!$B$1*12-Calculations!$A291))</f>
        <v>3093152.1097918767</v>
      </c>
      <c r="AD291" s="5">
        <f t="shared" si="140"/>
        <v>54855088448.663818</v>
      </c>
      <c r="AE291" s="5">
        <f t="shared" si="125"/>
        <v>24615857.564155135</v>
      </c>
      <c r="AF291" s="5">
        <f t="shared" si="141"/>
        <v>3276607089276.1465</v>
      </c>
      <c r="AG291" s="5">
        <f>AE291/((1+'How much will I make'!$C$5/12)^(Calculations!$B$1*12-Calculations!$A291))</f>
        <v>8597008.4154976811</v>
      </c>
      <c r="AH291" s="5">
        <f t="shared" si="142"/>
        <v>406218933664.70551</v>
      </c>
    </row>
    <row r="292" spans="1:34" x14ac:dyDescent="0.25">
      <c r="A292">
        <f t="shared" si="126"/>
        <v>288</v>
      </c>
      <c r="B292">
        <f t="shared" si="144"/>
        <v>6143.0475118356244</v>
      </c>
      <c r="C292" s="5">
        <f t="shared" si="118"/>
        <v>17516.433788778286</v>
      </c>
      <c r="D292" s="5">
        <f t="shared" si="127"/>
        <v>5228187.1852796776</v>
      </c>
      <c r="E292" s="5">
        <f>$C292/((1+'How much will I make'!$C$5/12)^(Calculations!$B$1*12-Calculations!$A292))</f>
        <v>6143.0475118356235</v>
      </c>
      <c r="F292" s="5">
        <f t="shared" si="128"/>
        <v>1068047.9729825791</v>
      </c>
      <c r="G292" s="5">
        <f t="shared" si="119"/>
        <v>49730.54171350089</v>
      </c>
      <c r="H292" s="5">
        <f t="shared" si="129"/>
        <v>28591045.849695537</v>
      </c>
      <c r="I292" s="5">
        <f>G292/((1+'How much will I make'!$C$5/12)^(Calculations!$B$1*12-Calculations!$A292))</f>
        <v>17440.598024643165</v>
      </c>
      <c r="J292" s="5">
        <f t="shared" si="130"/>
        <v>5192650.7446823027</v>
      </c>
      <c r="K292" s="5">
        <f t="shared" si="120"/>
        <v>140582.70961360645</v>
      </c>
      <c r="L292" s="5">
        <f t="shared" si="131"/>
        <v>173072365.90541855</v>
      </c>
      <c r="M292" s="5">
        <f>K292/((1+'How much will I make'!$C$5/12)^(Calculations!$B$1*12-Calculations!$A292))</f>
        <v>49302.630598942756</v>
      </c>
      <c r="N292" s="5">
        <f t="shared" si="132"/>
        <v>28178337.398035351</v>
      </c>
      <c r="O292" s="5">
        <f t="shared" si="121"/>
        <v>395719.2709684507</v>
      </c>
      <c r="P292" s="5">
        <f t="shared" si="133"/>
        <v>1137063173.5419695</v>
      </c>
      <c r="Q292" s="5">
        <f>O292/((1+'How much will I make'!$C$5/12)^(Calculations!$B$1*12-Calculations!$A292))</f>
        <v>138779.52054746967</v>
      </c>
      <c r="R292" s="5">
        <f t="shared" si="134"/>
        <v>169143216.83407879</v>
      </c>
      <c r="S292" s="5">
        <f t="shared" si="122"/>
        <v>1109185.6002423584</v>
      </c>
      <c r="T292" s="5">
        <f t="shared" si="135"/>
        <v>7931623842.9874487</v>
      </c>
      <c r="U292" s="5">
        <f>S292/((1+'How much will I make'!$C$5/12)^(Calculations!$B$1*12-Calculations!$A292))</f>
        <v>388993.55450410786</v>
      </c>
      <c r="V292" s="5">
        <f t="shared" si="136"/>
        <v>1101482552.6811833</v>
      </c>
      <c r="W292" s="5">
        <f t="shared" si="123"/>
        <v>3095978.6207104321</v>
      </c>
      <c r="X292" s="5">
        <f t="shared" si="137"/>
        <v>57657274101.431496</v>
      </c>
      <c r="Y292" s="5">
        <f>W292/((1+'How much will I make'!$C$5/12)^(Calculations!$B$1*12-Calculations!$A292))</f>
        <v>1085765.7438716583</v>
      </c>
      <c r="Z292" s="5">
        <f t="shared" si="138"/>
        <v>7614723006.8096371</v>
      </c>
      <c r="AA292" s="5">
        <f t="shared" si="124"/>
        <v>8605640.200358294</v>
      </c>
      <c r="AB292" s="5">
        <f t="shared" si="139"/>
        <v>430788075818.75745</v>
      </c>
      <c r="AC292" s="5">
        <f>AA292/((1+'How much will I make'!$C$5/12)^(Calculations!$B$1*12-Calculations!$A292))</f>
        <v>3018014.8115783096</v>
      </c>
      <c r="AD292" s="5">
        <f t="shared" si="140"/>
        <v>54858106463.475395</v>
      </c>
      <c r="AE292" s="5">
        <f t="shared" si="125"/>
        <v>23821797.642730776</v>
      </c>
      <c r="AF292" s="5">
        <f t="shared" si="141"/>
        <v>3276630911073.7891</v>
      </c>
      <c r="AG292" s="5">
        <f>AE292/((1+'How much will I make'!$C$5/12)^(Calculations!$B$1*12-Calculations!$A292))</f>
        <v>8354350.9198989561</v>
      </c>
      <c r="AH292" s="5">
        <f t="shared" si="142"/>
        <v>406227288015.62543</v>
      </c>
    </row>
    <row r="293" spans="1:34" x14ac:dyDescent="0.25">
      <c r="A293">
        <f t="shared" si="126"/>
        <v>289</v>
      </c>
      <c r="B293">
        <f>B292*(1+'How much will I make'!$C$4)</f>
        <v>6450.1998874274059</v>
      </c>
      <c r="C293" s="5">
        <f t="shared" si="118"/>
        <v>18315.939065444516</v>
      </c>
      <c r="D293" s="5">
        <f t="shared" si="127"/>
        <v>5246503.1243451219</v>
      </c>
      <c r="E293" s="5">
        <f>$C293/((1+'How much will I make'!$C$5/12)^(Calculations!$B$1*12-Calculations!$A293))</f>
        <v>6450.1998874274068</v>
      </c>
      <c r="F293" s="5">
        <f t="shared" si="128"/>
        <v>1074498.1728700066</v>
      </c>
      <c r="G293" s="5">
        <f t="shared" si="119"/>
        <v>51785.522776042242</v>
      </c>
      <c r="H293" s="5">
        <f t="shared" si="129"/>
        <v>28642831.372471578</v>
      </c>
      <c r="I293" s="5">
        <f>G293/((1+'How much will I make'!$C$5/12)^(Calculations!$B$1*12-Calculations!$A293))</f>
        <v>18236.955909652697</v>
      </c>
      <c r="J293" s="5">
        <f t="shared" si="130"/>
        <v>5210887.7005919553</v>
      </c>
      <c r="K293" s="5">
        <f t="shared" si="120"/>
        <v>145789.47663633263</v>
      </c>
      <c r="L293" s="5">
        <f t="shared" si="131"/>
        <v>173218155.38205487</v>
      </c>
      <c r="M293" s="5">
        <f>K293/((1+'How much will I make'!$C$5/12)^(Calculations!$B$1*12-Calculations!$A293))</f>
        <v>51341.690012602747</v>
      </c>
      <c r="N293" s="5">
        <f t="shared" si="132"/>
        <v>28229679.088047955</v>
      </c>
      <c r="O293" s="5">
        <f t="shared" si="121"/>
        <v>408693.67329528503</v>
      </c>
      <c r="P293" s="5">
        <f t="shared" si="133"/>
        <v>1137471867.2152648</v>
      </c>
      <c r="Q293" s="5">
        <f>O293/((1+'How much will I make'!$C$5/12)^(Calculations!$B$1*12-Calculations!$A293))</f>
        <v>143926.87571531636</v>
      </c>
      <c r="R293" s="5">
        <f t="shared" si="134"/>
        <v>169287143.7097941</v>
      </c>
      <c r="S293" s="5">
        <f t="shared" si="122"/>
        <v>1140876.6173921402</v>
      </c>
      <c r="T293" s="5">
        <f t="shared" si="135"/>
        <v>7932764719.6048412</v>
      </c>
      <c r="U293" s="5">
        <f>S293/((1+'How much will I make'!$C$5/12)^(Calculations!$B$1*12-Calculations!$A293))</f>
        <v>401774.7712949572</v>
      </c>
      <c r="V293" s="5">
        <f t="shared" si="136"/>
        <v>1101884327.4524784</v>
      </c>
      <c r="W293" s="5">
        <f t="shared" si="123"/>
        <v>3171490.2943862965</v>
      </c>
      <c r="X293" s="5">
        <f t="shared" si="137"/>
        <v>57660445591.725883</v>
      </c>
      <c r="Y293" s="5">
        <f>W293/((1+'How much will I make'!$C$5/12)^(Calculations!$B$1*12-Calculations!$A293))</f>
        <v>1116882.2011655415</v>
      </c>
      <c r="Z293" s="5">
        <f t="shared" si="138"/>
        <v>7615839889.0108023</v>
      </c>
      <c r="AA293" s="5">
        <f t="shared" si="124"/>
        <v>8779843.4432805292</v>
      </c>
      <c r="AB293" s="5">
        <f t="shared" si="139"/>
        <v>430796855662.20074</v>
      </c>
      <c r="AC293" s="5">
        <f>AA293/((1+'How much will I make'!$C$5/12)^(Calculations!$B$1*12-Calculations!$A293))</f>
        <v>3091937.8464368084</v>
      </c>
      <c r="AD293" s="5">
        <f t="shared" si="140"/>
        <v>54861198401.321831</v>
      </c>
      <c r="AE293" s="5">
        <f t="shared" si="125"/>
        <v>24206020.185355458</v>
      </c>
      <c r="AF293" s="5">
        <f t="shared" si="141"/>
        <v>3276655117093.9746</v>
      </c>
      <c r="AG293" s="5">
        <f>AE293/((1+'How much will I make'!$C$5/12)^(Calculations!$B$1*12-Calculations!$A293))</f>
        <v>8524469.7591952831</v>
      </c>
      <c r="AH293" s="5">
        <f t="shared" si="142"/>
        <v>406235812485.38464</v>
      </c>
    </row>
    <row r="294" spans="1:34" x14ac:dyDescent="0.25">
      <c r="A294">
        <f t="shared" si="126"/>
        <v>290</v>
      </c>
      <c r="B294">
        <f>B293</f>
        <v>6450.1998874274059</v>
      </c>
      <c r="C294" s="5">
        <f t="shared" si="118"/>
        <v>18239.939318285</v>
      </c>
      <c r="D294" s="5">
        <f t="shared" si="127"/>
        <v>5264743.0636634072</v>
      </c>
      <c r="E294" s="5">
        <f>$C294/((1+'How much will I make'!$C$5/12)^(Calculations!$B$1*12-Calculations!$A294))</f>
        <v>6450.1998874274059</v>
      </c>
      <c r="F294" s="5">
        <f t="shared" si="128"/>
        <v>1080948.3727574341</v>
      </c>
      <c r="G294" s="5">
        <f t="shared" si="119"/>
        <v>51357.543248967522</v>
      </c>
      <c r="H294" s="5">
        <f t="shared" si="129"/>
        <v>28694188.915720545</v>
      </c>
      <c r="I294" s="5">
        <f>G294/((1+'How much will I make'!$C$5/12)^(Calculations!$B$1*12-Calculations!$A294))</f>
        <v>18161.596587711982</v>
      </c>
      <c r="J294" s="5">
        <f t="shared" si="130"/>
        <v>5229049.2971796673</v>
      </c>
      <c r="K294" s="5">
        <f t="shared" si="120"/>
        <v>143989.60655440262</v>
      </c>
      <c r="L294" s="5">
        <f t="shared" si="131"/>
        <v>173362144.98860925</v>
      </c>
      <c r="M294" s="5">
        <f>K294/((1+'How much will I make'!$C$5/12)^(Calculations!$B$1*12-Calculations!$A294))</f>
        <v>50919.12466270478</v>
      </c>
      <c r="N294" s="5">
        <f t="shared" si="132"/>
        <v>28280598.21271066</v>
      </c>
      <c r="O294" s="5">
        <f t="shared" si="121"/>
        <v>401993.77701175591</v>
      </c>
      <c r="P294" s="5">
        <f t="shared" si="133"/>
        <v>1137873860.9922767</v>
      </c>
      <c r="Q294" s="5">
        <f>O294/((1+'How much will I make'!$C$5/12)^(Calculations!$B$1*12-Calculations!$A294))</f>
        <v>142157.28298111167</v>
      </c>
      <c r="R294" s="5">
        <f t="shared" si="134"/>
        <v>169429300.9927752</v>
      </c>
      <c r="S294" s="5">
        <f t="shared" si="122"/>
        <v>1117593.4211188315</v>
      </c>
      <c r="T294" s="5">
        <f t="shared" si="135"/>
        <v>7933882313.02596</v>
      </c>
      <c r="U294" s="5">
        <f>S294/((1+'How much will I make'!$C$5/12)^(Calculations!$B$1*12-Calculations!$A294))</f>
        <v>395215.18319218239</v>
      </c>
      <c r="V294" s="5">
        <f t="shared" si="136"/>
        <v>1102279542.6356707</v>
      </c>
      <c r="W294" s="5">
        <f t="shared" si="123"/>
        <v>3094136.8725719969</v>
      </c>
      <c r="X294" s="5">
        <f t="shared" si="137"/>
        <v>57663539728.598457</v>
      </c>
      <c r="Y294" s="5">
        <f>W294/((1+'How much will I make'!$C$5/12)^(Calculations!$B$1*12-Calculations!$A294))</f>
        <v>1094181.3434182741</v>
      </c>
      <c r="Z294" s="5">
        <f t="shared" si="138"/>
        <v>7616934070.3542204</v>
      </c>
      <c r="AA294" s="5">
        <f t="shared" si="124"/>
        <v>8531021.9691794608</v>
      </c>
      <c r="AB294" s="5">
        <f t="shared" si="139"/>
        <v>430805386684.16992</v>
      </c>
      <c r="AC294" s="5">
        <f>AA294/((1+'How much will I make'!$C$5/12)^(Calculations!$B$1*12-Calculations!$A294))</f>
        <v>3016830.0444990708</v>
      </c>
      <c r="AD294" s="5">
        <f t="shared" si="140"/>
        <v>54864215231.366333</v>
      </c>
      <c r="AE294" s="5">
        <f t="shared" si="125"/>
        <v>23425180.824537542</v>
      </c>
      <c r="AF294" s="5">
        <f t="shared" si="141"/>
        <v>3276678542274.7993</v>
      </c>
      <c r="AG294" s="5">
        <f>AE294/((1+'How much will I make'!$C$5/12)^(Calculations!$B$1*12-Calculations!$A294))</f>
        <v>8283859.7256696085</v>
      </c>
      <c r="AH294" s="5">
        <f t="shared" si="142"/>
        <v>406244096345.11029</v>
      </c>
    </row>
    <row r="295" spans="1:34" x14ac:dyDescent="0.25">
      <c r="A295">
        <f t="shared" si="126"/>
        <v>291</v>
      </c>
      <c r="B295">
        <f>B294</f>
        <v>6450.1998874274059</v>
      </c>
      <c r="C295" s="5">
        <f t="shared" si="118"/>
        <v>18164.254922773434</v>
      </c>
      <c r="D295" s="5">
        <f t="shared" si="127"/>
        <v>5282907.3185861809</v>
      </c>
      <c r="E295" s="5">
        <f>$C295/((1+'How much will I make'!$C$5/12)^(Calculations!$B$1*12-Calculations!$A295))</f>
        <v>6450.1998874274059</v>
      </c>
      <c r="F295" s="5">
        <f t="shared" si="128"/>
        <v>1087398.5726448616</v>
      </c>
      <c r="G295" s="5">
        <f t="shared" si="119"/>
        <v>50933.100742777708</v>
      </c>
      <c r="H295" s="5">
        <f t="shared" si="129"/>
        <v>28745122.016463321</v>
      </c>
      <c r="I295" s="5">
        <f>G295/((1+'How much will I make'!$C$5/12)^(Calculations!$B$1*12-Calculations!$A295))</f>
        <v>18086.548667928055</v>
      </c>
      <c r="J295" s="5">
        <f t="shared" si="130"/>
        <v>5247135.8458475955</v>
      </c>
      <c r="K295" s="5">
        <f t="shared" si="120"/>
        <v>142211.957090768</v>
      </c>
      <c r="L295" s="5">
        <f t="shared" si="131"/>
        <v>173504356.94570002</v>
      </c>
      <c r="M295" s="5">
        <f>K295/((1+'How much will I make'!$C$5/12)^(Calculations!$B$1*12-Calculations!$A295))</f>
        <v>50500.037216921213</v>
      </c>
      <c r="N295" s="5">
        <f t="shared" si="132"/>
        <v>28331098.24992758</v>
      </c>
      <c r="O295" s="5">
        <f t="shared" si="121"/>
        <v>395403.71509353037</v>
      </c>
      <c r="P295" s="5">
        <f t="shared" si="133"/>
        <v>1138269264.7073703</v>
      </c>
      <c r="Q295" s="5">
        <f>O295/((1+'How much will I make'!$C$5/12)^(Calculations!$B$1*12-Calculations!$A295))</f>
        <v>140409.44753462265</v>
      </c>
      <c r="R295" s="5">
        <f t="shared" si="134"/>
        <v>169569710.44030982</v>
      </c>
      <c r="S295" s="5">
        <f t="shared" si="122"/>
        <v>1094785.3921164065</v>
      </c>
      <c r="T295" s="5">
        <f t="shared" si="135"/>
        <v>7934977098.4180765</v>
      </c>
      <c r="U295" s="5">
        <f>S295/((1+'How much will I make'!$C$5/12)^(Calculations!$B$1*12-Calculations!$A295))</f>
        <v>388762.69040537148</v>
      </c>
      <c r="V295" s="5">
        <f t="shared" si="136"/>
        <v>1102668305.326076</v>
      </c>
      <c r="W295" s="5">
        <f t="shared" si="123"/>
        <v>3018670.1195824365</v>
      </c>
      <c r="X295" s="5">
        <f t="shared" si="137"/>
        <v>57666558398.71804</v>
      </c>
      <c r="Y295" s="5">
        <f>W295/((1+'How much will I make'!$C$5/12)^(Calculations!$B$1*12-Calculations!$A295))</f>
        <v>1071941.8852187165</v>
      </c>
      <c r="Z295" s="5">
        <f t="shared" si="138"/>
        <v>7618006012.239439</v>
      </c>
      <c r="AA295" s="5">
        <f t="shared" si="124"/>
        <v>8289252.1158019053</v>
      </c>
      <c r="AB295" s="5">
        <f t="shared" si="139"/>
        <v>430813675936.28571</v>
      </c>
      <c r="AC295" s="5">
        <f>AA295/((1+'How much will I make'!$C$5/12)^(Calculations!$B$1*12-Calculations!$A295))</f>
        <v>2943546.7235800661</v>
      </c>
      <c r="AD295" s="5">
        <f t="shared" si="140"/>
        <v>54867158778.089912</v>
      </c>
      <c r="AE295" s="5">
        <f t="shared" si="125"/>
        <v>22669529.830197621</v>
      </c>
      <c r="AF295" s="5">
        <f t="shared" si="141"/>
        <v>3276701211804.6294</v>
      </c>
      <c r="AG295" s="5">
        <f>AE295/((1+'How much will I make'!$C$5/12)^(Calculations!$B$1*12-Calculations!$A295))</f>
        <v>8050041.1043805508</v>
      </c>
      <c r="AH295" s="5">
        <f t="shared" si="142"/>
        <v>406252146386.21466</v>
      </c>
    </row>
    <row r="296" spans="1:34" x14ac:dyDescent="0.25">
      <c r="A296">
        <f t="shared" si="126"/>
        <v>292</v>
      </c>
      <c r="B296">
        <f>B295</f>
        <v>6450.1998874274059</v>
      </c>
      <c r="C296" s="5">
        <f t="shared" si="118"/>
        <v>18088.884570396785</v>
      </c>
      <c r="D296" s="5">
        <f t="shared" si="127"/>
        <v>5300996.2031565774</v>
      </c>
      <c r="E296" s="5">
        <f>$C296/((1+'How much will I make'!$C$5/12)^(Calculations!$B$1*12-Calculations!$A296))</f>
        <v>6450.1998874274059</v>
      </c>
      <c r="F296" s="5">
        <f t="shared" si="128"/>
        <v>1093848.7725322891</v>
      </c>
      <c r="G296" s="5">
        <f t="shared" si="119"/>
        <v>50512.166025895254</v>
      </c>
      <c r="H296" s="5">
        <f t="shared" si="129"/>
        <v>28795634.182489216</v>
      </c>
      <c r="I296" s="5">
        <f>G296/((1+'How much will I make'!$C$5/12)^(Calculations!$B$1*12-Calculations!$A296))</f>
        <v>18011.810863515129</v>
      </c>
      <c r="J296" s="5">
        <f t="shared" si="130"/>
        <v>5265147.6567111108</v>
      </c>
      <c r="K296" s="5">
        <f t="shared" si="120"/>
        <v>140456.25391680791</v>
      </c>
      <c r="L296" s="5">
        <f t="shared" si="131"/>
        <v>173644813.19961682</v>
      </c>
      <c r="M296" s="5">
        <f>K296/((1+'How much will I make'!$C$5/12)^(Calculations!$B$1*12-Calculations!$A296))</f>
        <v>50084.399050526794</v>
      </c>
      <c r="N296" s="5">
        <f t="shared" si="132"/>
        <v>28381182.648978107</v>
      </c>
      <c r="O296" s="5">
        <f t="shared" si="121"/>
        <v>388921.68697724311</v>
      </c>
      <c r="P296" s="5">
        <f t="shared" si="133"/>
        <v>1138658186.3943474</v>
      </c>
      <c r="Q296" s="5">
        <f>O296/((1+'How much will I make'!$C$5/12)^(Calculations!$B$1*12-Calculations!$A296))</f>
        <v>138683.10186821336</v>
      </c>
      <c r="R296" s="5">
        <f t="shared" si="134"/>
        <v>169708393.54217803</v>
      </c>
      <c r="S296" s="5">
        <f t="shared" si="122"/>
        <v>1072442.8330936227</v>
      </c>
      <c r="T296" s="5">
        <f t="shared" si="135"/>
        <v>7936049541.2511702</v>
      </c>
      <c r="U296" s="5">
        <f>S296/((1+'How much will I make'!$C$5/12)^(Calculations!$B$1*12-Calculations!$A296))</f>
        <v>382415.54443956941</v>
      </c>
      <c r="V296" s="5">
        <f t="shared" si="136"/>
        <v>1103050720.8705156</v>
      </c>
      <c r="W296" s="5">
        <f t="shared" si="123"/>
        <v>2945044.0191048165</v>
      </c>
      <c r="X296" s="5">
        <f t="shared" si="137"/>
        <v>57669503442.737144</v>
      </c>
      <c r="Y296" s="5">
        <f>W296/((1+'How much will I make'!$C$5/12)^(Calculations!$B$1*12-Calculations!$A296))</f>
        <v>1050154.4485272791</v>
      </c>
      <c r="Z296" s="5">
        <f t="shared" si="138"/>
        <v>7619056166.6879663</v>
      </c>
      <c r="AA296" s="5">
        <f t="shared" si="124"/>
        <v>8054334.0396455768</v>
      </c>
      <c r="AB296" s="5">
        <f t="shared" si="139"/>
        <v>430821730270.32538</v>
      </c>
      <c r="AC296" s="5">
        <f>AA296/((1+'How much will I make'!$C$5/12)^(Calculations!$B$1*12-Calculations!$A296))</f>
        <v>2872043.5643028175</v>
      </c>
      <c r="AD296" s="5">
        <f t="shared" si="140"/>
        <v>54870030821.654213</v>
      </c>
      <c r="AE296" s="5">
        <f t="shared" si="125"/>
        <v>21938254.674384791</v>
      </c>
      <c r="AF296" s="5">
        <f t="shared" si="141"/>
        <v>3276723150059.3037</v>
      </c>
      <c r="AG296" s="5">
        <f>AE296/((1+'How much will I make'!$C$5/12)^(Calculations!$B$1*12-Calculations!$A296))</f>
        <v>7822822.2022407744</v>
      </c>
      <c r="AH296" s="5">
        <f t="shared" si="142"/>
        <v>406259969208.41693</v>
      </c>
    </row>
    <row r="297" spans="1:34" x14ac:dyDescent="0.25">
      <c r="A297">
        <f t="shared" si="126"/>
        <v>293</v>
      </c>
      <c r="B297">
        <f t="shared" ref="B297:B304" si="145">B296</f>
        <v>6450.1998874274059</v>
      </c>
      <c r="C297" s="5">
        <f t="shared" si="118"/>
        <v>18013.826958071491</v>
      </c>
      <c r="D297" s="5">
        <f t="shared" si="127"/>
        <v>5319010.0301146489</v>
      </c>
      <c r="E297" s="5">
        <f>$C297/((1+'How much will I make'!$C$5/12)^(Calculations!$B$1*12-Calculations!$A297))</f>
        <v>6450.199887427405</v>
      </c>
      <c r="F297" s="5">
        <f t="shared" si="128"/>
        <v>1100298.9724197167</v>
      </c>
      <c r="G297" s="5">
        <f t="shared" si="119"/>
        <v>50094.710108325868</v>
      </c>
      <c r="H297" s="5">
        <f t="shared" si="129"/>
        <v>28845728.892597541</v>
      </c>
      <c r="I297" s="5">
        <f>G297/((1+'How much will I make'!$C$5/12)^(Calculations!$B$1*12-Calculations!$A297))</f>
        <v>17937.381893004727</v>
      </c>
      <c r="J297" s="5">
        <f t="shared" si="130"/>
        <v>5283085.0386041151</v>
      </c>
      <c r="K297" s="5">
        <f t="shared" si="120"/>
        <v>138722.22609067446</v>
      </c>
      <c r="L297" s="5">
        <f t="shared" si="131"/>
        <v>173783535.42570749</v>
      </c>
      <c r="M297" s="5">
        <f>K297/((1+'How much will I make'!$C$5/12)^(Calculations!$B$1*12-Calculations!$A297))</f>
        <v>49672.181774390752</v>
      </c>
      <c r="N297" s="5">
        <f t="shared" si="132"/>
        <v>28430854.830752496</v>
      </c>
      <c r="O297" s="5">
        <f t="shared" si="121"/>
        <v>382545.92161696032</v>
      </c>
      <c r="P297" s="5">
        <f t="shared" si="133"/>
        <v>1139040732.3159645</v>
      </c>
      <c r="Q297" s="5">
        <f>O297/((1+'How much will I make'!$C$5/12)^(Calculations!$B$1*12-Calculations!$A297))</f>
        <v>136977.98176327624</v>
      </c>
      <c r="R297" s="5">
        <f t="shared" si="134"/>
        <v>169845371.52394131</v>
      </c>
      <c r="S297" s="5">
        <f t="shared" si="122"/>
        <v>1050556.2446631405</v>
      </c>
      <c r="T297" s="5">
        <f t="shared" si="135"/>
        <v>7937100097.4958334</v>
      </c>
      <c r="U297" s="5">
        <f>S297/((1+'How much will I make'!$C$5/12)^(Calculations!$B$1*12-Calculations!$A297))</f>
        <v>376172.02534667833</v>
      </c>
      <c r="V297" s="5">
        <f t="shared" si="136"/>
        <v>1103426892.8958623</v>
      </c>
      <c r="W297" s="5">
        <f t="shared" si="123"/>
        <v>2873213.6771754301</v>
      </c>
      <c r="X297" s="5">
        <f t="shared" si="137"/>
        <v>57672376656.414322</v>
      </c>
      <c r="Y297" s="5">
        <f>W297/((1+'How much will I make'!$C$5/12)^(Calculations!$B$1*12-Calculations!$A297))</f>
        <v>1028809.8459149355</v>
      </c>
      <c r="Z297" s="5">
        <f t="shared" si="138"/>
        <v>7620084976.5338812</v>
      </c>
      <c r="AA297" s="5">
        <f t="shared" si="124"/>
        <v>7826073.5607892275</v>
      </c>
      <c r="AB297" s="5">
        <f t="shared" si="139"/>
        <v>430829556343.88617</v>
      </c>
      <c r="AC297" s="5">
        <f>AA297/((1+'How much will I make'!$C$5/12)^(Calculations!$B$1*12-Calculations!$A297))</f>
        <v>2802277.3238744093</v>
      </c>
      <c r="AD297" s="5">
        <f t="shared" si="140"/>
        <v>54872833098.978088</v>
      </c>
      <c r="AE297" s="5">
        <f t="shared" si="125"/>
        <v>21230569.039727215</v>
      </c>
      <c r="AF297" s="5">
        <f t="shared" si="141"/>
        <v>3276744380628.3433</v>
      </c>
      <c r="AG297" s="5">
        <f>AE297/((1+'How much will I make'!$C$5/12)^(Calculations!$B$1*12-Calculations!$A297))</f>
        <v>7602016.7368549425</v>
      </c>
      <c r="AH297" s="5">
        <f t="shared" si="142"/>
        <v>406267571225.15381</v>
      </c>
    </row>
    <row r="298" spans="1:34" x14ac:dyDescent="0.25">
      <c r="A298">
        <f t="shared" si="126"/>
        <v>294</v>
      </c>
      <c r="B298">
        <f t="shared" si="145"/>
        <v>6450.1998874274059</v>
      </c>
      <c r="C298" s="5">
        <f t="shared" si="118"/>
        <v>17939.080788120984</v>
      </c>
      <c r="D298" s="5">
        <f t="shared" si="127"/>
        <v>5336949.1109027695</v>
      </c>
      <c r="E298" s="5">
        <f>$C298/((1+'How much will I make'!$C$5/12)^(Calculations!$B$1*12-Calculations!$A298))</f>
        <v>6450.1998874274059</v>
      </c>
      <c r="F298" s="5">
        <f t="shared" si="128"/>
        <v>1106749.1723071442</v>
      </c>
      <c r="G298" s="5">
        <f t="shared" si="119"/>
        <v>49680.704239662031</v>
      </c>
      <c r="H298" s="5">
        <f t="shared" si="129"/>
        <v>28895409.596837204</v>
      </c>
      <c r="I298" s="5">
        <f>G298/((1+'How much will I make'!$C$5/12)^(Calculations!$B$1*12-Calculations!$A298))</f>
        <v>17863.260480223726</v>
      </c>
      <c r="J298" s="5">
        <f t="shared" si="130"/>
        <v>5300948.2990843393</v>
      </c>
      <c r="K298" s="5">
        <f t="shared" si="120"/>
        <v>137009.606015481</v>
      </c>
      <c r="L298" s="5">
        <f t="shared" si="131"/>
        <v>173920545.03172296</v>
      </c>
      <c r="M298" s="5">
        <f>K298/((1+'How much will I make'!$C$5/12)^(Calculations!$B$1*12-Calculations!$A298))</f>
        <v>49263.357233037765</v>
      </c>
      <c r="N298" s="5">
        <f t="shared" si="132"/>
        <v>28480118.187985532</v>
      </c>
      <c r="O298" s="5">
        <f t="shared" si="121"/>
        <v>376274.67700028897</v>
      </c>
      <c r="P298" s="5">
        <f t="shared" si="133"/>
        <v>1139417006.9929647</v>
      </c>
      <c r="Q298" s="5">
        <f>O298/((1+'How much will I make'!$C$5/12)^(Calculations!$B$1*12-Calculations!$A298))</f>
        <v>135293.8262497934</v>
      </c>
      <c r="R298" s="5">
        <f t="shared" si="134"/>
        <v>169980665.35019112</v>
      </c>
      <c r="S298" s="5">
        <f t="shared" si="122"/>
        <v>1029116.3213026688</v>
      </c>
      <c r="T298" s="5">
        <f t="shared" si="135"/>
        <v>7938129213.8171358</v>
      </c>
      <c r="U298" s="5">
        <f>S298/((1+'How much will I make'!$C$5/12)^(Calculations!$B$1*12-Calculations!$A298))</f>
        <v>370030.4412593859</v>
      </c>
      <c r="V298" s="5">
        <f t="shared" si="136"/>
        <v>1103796923.3371217</v>
      </c>
      <c r="W298" s="5">
        <f t="shared" si="123"/>
        <v>2803135.2948052981</v>
      </c>
      <c r="X298" s="5">
        <f t="shared" si="137"/>
        <v>57675179791.709129</v>
      </c>
      <c r="Y298" s="5">
        <f>W298/((1+'How much will I make'!$C$5/12)^(Calculations!$B$1*12-Calculations!$A298))</f>
        <v>1007899.0766890225</v>
      </c>
      <c r="Z298" s="5">
        <f t="shared" si="138"/>
        <v>7621092875.61057</v>
      </c>
      <c r="AA298" s="5">
        <f t="shared" si="124"/>
        <v>7604282.0023862943</v>
      </c>
      <c r="AB298" s="5">
        <f t="shared" si="139"/>
        <v>430837160625.88855</v>
      </c>
      <c r="AC298" s="5">
        <f>AA298/((1+'How much will I make'!$C$5/12)^(Calculations!$B$1*12-Calculations!$A298))</f>
        <v>2734205.8099341411</v>
      </c>
      <c r="AD298" s="5">
        <f t="shared" si="140"/>
        <v>54875567304.788025</v>
      </c>
      <c r="AE298" s="5">
        <f t="shared" si="125"/>
        <v>20545711.973929562</v>
      </c>
      <c r="AF298" s="5">
        <f t="shared" si="141"/>
        <v>3276764926340.3174</v>
      </c>
      <c r="AG298" s="5">
        <f>AE298/((1+'How much will I make'!$C$5/12)^(Calculations!$B$1*12-Calculations!$A298))</f>
        <v>7387443.6837985544</v>
      </c>
      <c r="AH298" s="5">
        <f t="shared" si="142"/>
        <v>406274958668.83759</v>
      </c>
    </row>
    <row r="299" spans="1:34" x14ac:dyDescent="0.25">
      <c r="A299">
        <f t="shared" si="126"/>
        <v>295</v>
      </c>
      <c r="B299">
        <f t="shared" si="145"/>
        <v>6450.1998874274059</v>
      </c>
      <c r="C299" s="5">
        <f t="shared" si="118"/>
        <v>17864.644768253263</v>
      </c>
      <c r="D299" s="5">
        <f t="shared" si="127"/>
        <v>5354813.7556710225</v>
      </c>
      <c r="E299" s="5">
        <f>$C299/((1+'How much will I make'!$C$5/12)^(Calculations!$B$1*12-Calculations!$A299))</f>
        <v>6450.1998874274059</v>
      </c>
      <c r="F299" s="5">
        <f t="shared" si="128"/>
        <v>1113199.3721945717</v>
      </c>
      <c r="G299" s="5">
        <f t="shared" si="119"/>
        <v>49270.119907102831</v>
      </c>
      <c r="H299" s="5">
        <f t="shared" si="129"/>
        <v>28944679.716744307</v>
      </c>
      <c r="I299" s="5">
        <f>G299/((1+'How much will I make'!$C$5/12)^(Calculations!$B$1*12-Calculations!$A299))</f>
        <v>17789.445354272382</v>
      </c>
      <c r="J299" s="5">
        <f t="shared" si="130"/>
        <v>5318737.7444386119</v>
      </c>
      <c r="K299" s="5">
        <f t="shared" si="120"/>
        <v>135318.12939800587</v>
      </c>
      <c r="L299" s="5">
        <f t="shared" si="131"/>
        <v>174055863.16112098</v>
      </c>
      <c r="M299" s="5">
        <f>K299/((1+'How much will I make'!$C$5/12)^(Calculations!$B$1*12-Calculations!$A299))</f>
        <v>48857.897502724678</v>
      </c>
      <c r="N299" s="5">
        <f t="shared" si="132"/>
        <v>28528976.085488256</v>
      </c>
      <c r="O299" s="5">
        <f t="shared" si="121"/>
        <v>370106.23967241531</v>
      </c>
      <c r="P299" s="5">
        <f t="shared" si="133"/>
        <v>1139787113.2326372</v>
      </c>
      <c r="Q299" s="5">
        <f>O299/((1+'How much will I make'!$C$5/12)^(Calculations!$B$1*12-Calculations!$A299))</f>
        <v>133630.37756639428</v>
      </c>
      <c r="R299" s="5">
        <f t="shared" si="134"/>
        <v>170114295.72775751</v>
      </c>
      <c r="S299" s="5">
        <f t="shared" si="122"/>
        <v>1008113.9473985328</v>
      </c>
      <c r="T299" s="5">
        <f t="shared" si="135"/>
        <v>7939137327.764534</v>
      </c>
      <c r="U299" s="5">
        <f>S299/((1+'How much will I make'!$C$5/12)^(Calculations!$B$1*12-Calculations!$A299))</f>
        <v>363989.12793270207</v>
      </c>
      <c r="V299" s="5">
        <f t="shared" si="136"/>
        <v>1104160912.4650545</v>
      </c>
      <c r="W299" s="5">
        <f t="shared" si="123"/>
        <v>2734766.1412734617</v>
      </c>
      <c r="X299" s="5">
        <f t="shared" si="137"/>
        <v>57677914557.850403</v>
      </c>
      <c r="Y299" s="5">
        <f>W299/((1+'How much will I make'!$C$5/12)^(Calculations!$B$1*12-Calculations!$A299))</f>
        <v>987413.32309778221</v>
      </c>
      <c r="Z299" s="5">
        <f t="shared" si="138"/>
        <v>7622080288.9336681</v>
      </c>
      <c r="AA299" s="5">
        <f t="shared" si="124"/>
        <v>7388776.0347073311</v>
      </c>
      <c r="AB299" s="5">
        <f t="shared" si="139"/>
        <v>430844549401.92328</v>
      </c>
      <c r="AC299" s="5">
        <f>AA299/((1+'How much will I make'!$C$5/12)^(Calculations!$B$1*12-Calculations!$A299))</f>
        <v>2667787.8550369553</v>
      </c>
      <c r="AD299" s="5">
        <f t="shared" si="140"/>
        <v>54878235092.643059</v>
      </c>
      <c r="AE299" s="5">
        <f t="shared" si="125"/>
        <v>19882947.071544733</v>
      </c>
      <c r="AF299" s="5">
        <f t="shared" si="141"/>
        <v>3276784809287.3892</v>
      </c>
      <c r="AG299" s="5">
        <f>AE299/((1+'How much will I make'!$C$5/12)^(Calculations!$B$1*12-Calculations!$A299))</f>
        <v>7178927.1282074647</v>
      </c>
      <c r="AH299" s="5">
        <f t="shared" si="142"/>
        <v>406282137595.96582</v>
      </c>
    </row>
    <row r="300" spans="1:34" x14ac:dyDescent="0.25">
      <c r="A300">
        <f t="shared" si="126"/>
        <v>296</v>
      </c>
      <c r="B300">
        <f t="shared" si="145"/>
        <v>6450.1998874274059</v>
      </c>
      <c r="C300" s="5">
        <f t="shared" si="118"/>
        <v>17790.517611538518</v>
      </c>
      <c r="D300" s="5">
        <f t="shared" si="127"/>
        <v>5372604.2732825605</v>
      </c>
      <c r="E300" s="5">
        <f>$C300/((1+'How much will I make'!$C$5/12)^(Calculations!$B$1*12-Calculations!$A300))</f>
        <v>6450.1998874274059</v>
      </c>
      <c r="F300" s="5">
        <f t="shared" si="128"/>
        <v>1119649.5720819992</v>
      </c>
      <c r="G300" s="5">
        <f t="shared" si="119"/>
        <v>48862.928833490412</v>
      </c>
      <c r="H300" s="5">
        <f t="shared" si="129"/>
        <v>28993542.6455778</v>
      </c>
      <c r="I300" s="5">
        <f>G300/((1+'How much will I make'!$C$5/12)^(Calculations!$B$1*12-Calculations!$A300))</f>
        <v>17715.935249502665</v>
      </c>
      <c r="J300" s="5">
        <f t="shared" si="130"/>
        <v>5336453.6796881147</v>
      </c>
      <c r="K300" s="5">
        <f t="shared" si="120"/>
        <v>133647.53520790709</v>
      </c>
      <c r="L300" s="5">
        <f t="shared" si="131"/>
        <v>174189510.69632888</v>
      </c>
      <c r="M300" s="5">
        <f>K300/((1+'How much will I make'!$C$5/12)^(Calculations!$B$1*12-Calculations!$A300))</f>
        <v>48455.774889533546</v>
      </c>
      <c r="N300" s="5">
        <f t="shared" si="132"/>
        <v>28577431.860377789</v>
      </c>
      <c r="O300" s="5">
        <f t="shared" si="121"/>
        <v>364038.92426794954</v>
      </c>
      <c r="P300" s="5">
        <f t="shared" si="133"/>
        <v>1140151152.1569052</v>
      </c>
      <c r="Q300" s="5">
        <f>O300/((1+'How much will I make'!$C$5/12)^(Calculations!$B$1*12-Calculations!$A300))</f>
        <v>131987.38112090583</v>
      </c>
      <c r="R300" s="5">
        <f t="shared" si="134"/>
        <v>170246283.10887843</v>
      </c>
      <c r="S300" s="5">
        <f t="shared" si="122"/>
        <v>987540.19336999103</v>
      </c>
      <c r="T300" s="5">
        <f t="shared" si="135"/>
        <v>7940124867.9579039</v>
      </c>
      <c r="U300" s="5">
        <f>S300/((1+'How much will I make'!$C$5/12)^(Calculations!$B$1*12-Calculations!$A300))</f>
        <v>358046.44829298439</v>
      </c>
      <c r="V300" s="5">
        <f t="shared" si="136"/>
        <v>1104518958.9133475</v>
      </c>
      <c r="W300" s="5">
        <f t="shared" si="123"/>
        <v>2668064.5280716703</v>
      </c>
      <c r="X300" s="5">
        <f t="shared" si="137"/>
        <v>57680582622.378471</v>
      </c>
      <c r="Y300" s="5">
        <f>W300/((1+'How much will I make'!$C$5/12)^(Calculations!$B$1*12-Calculations!$A300))</f>
        <v>967343.94661205506</v>
      </c>
      <c r="Z300" s="5">
        <f t="shared" si="138"/>
        <v>7623047632.8802805</v>
      </c>
      <c r="AA300" s="5">
        <f t="shared" si="124"/>
        <v>7179377.5236022659</v>
      </c>
      <c r="AB300" s="5">
        <f t="shared" si="139"/>
        <v>430851728779.4469</v>
      </c>
      <c r="AC300" s="5">
        <f>AA300/((1+'How much will I make'!$C$5/12)^(Calculations!$B$1*12-Calculations!$A300))</f>
        <v>2602983.2917567058</v>
      </c>
      <c r="AD300" s="5">
        <f t="shared" si="140"/>
        <v>54880838075.934814</v>
      </c>
      <c r="AE300" s="5">
        <f t="shared" si="125"/>
        <v>19241561.682140063</v>
      </c>
      <c r="AF300" s="5">
        <f t="shared" si="141"/>
        <v>3276804050849.0713</v>
      </c>
      <c r="AG300" s="5">
        <f>AE300/((1+'How much will I make'!$C$5/12)^(Calculations!$B$1*12-Calculations!$A300))</f>
        <v>6976296.1205564477</v>
      </c>
      <c r="AH300" s="5">
        <f t="shared" si="142"/>
        <v>406289113892.08636</v>
      </c>
    </row>
    <row r="301" spans="1:34" x14ac:dyDescent="0.25">
      <c r="A301">
        <f t="shared" si="126"/>
        <v>297</v>
      </c>
      <c r="B301">
        <f t="shared" si="145"/>
        <v>6450.1998874274059</v>
      </c>
      <c r="C301" s="5">
        <f t="shared" si="118"/>
        <v>17716.698036386904</v>
      </c>
      <c r="D301" s="5">
        <f t="shared" si="127"/>
        <v>5390320.9713189472</v>
      </c>
      <c r="E301" s="5">
        <f>$C301/((1+'How much will I make'!$C$5/12)^(Calculations!$B$1*12-Calculations!$A301))</f>
        <v>6450.1998874274059</v>
      </c>
      <c r="F301" s="5">
        <f t="shared" si="128"/>
        <v>1126099.7719694267</v>
      </c>
      <c r="G301" s="5">
        <f t="shared" si="119"/>
        <v>48459.10297536241</v>
      </c>
      <c r="H301" s="5">
        <f t="shared" si="129"/>
        <v>29042001.748553161</v>
      </c>
      <c r="I301" s="5">
        <f>G301/((1+'How much will I make'!$C$5/12)^(Calculations!$B$1*12-Calculations!$A301))</f>
        <v>17642.728905496464</v>
      </c>
      <c r="J301" s="5">
        <f t="shared" si="130"/>
        <v>5354096.4085936109</v>
      </c>
      <c r="K301" s="5">
        <f t="shared" si="120"/>
        <v>131997.56563743908</v>
      </c>
      <c r="L301" s="5">
        <f t="shared" si="131"/>
        <v>174321508.26196632</v>
      </c>
      <c r="M301" s="5">
        <f>K301/((1+'How much will I make'!$C$5/12)^(Calculations!$B$1*12-Calculations!$A301))</f>
        <v>48056.961927479781</v>
      </c>
      <c r="N301" s="5">
        <f t="shared" si="132"/>
        <v>28625488.82230527</v>
      </c>
      <c r="O301" s="5">
        <f t="shared" si="121"/>
        <v>358071.07305044204</v>
      </c>
      <c r="P301" s="5">
        <f t="shared" si="133"/>
        <v>1140509223.2299557</v>
      </c>
      <c r="Q301" s="5">
        <f>O301/((1+'How much will I make'!$C$5/12)^(Calculations!$B$1*12-Calculations!$A301))</f>
        <v>130364.58545138648</v>
      </c>
      <c r="R301" s="5">
        <f t="shared" si="134"/>
        <v>170376647.69432983</v>
      </c>
      <c r="S301" s="5">
        <f t="shared" si="122"/>
        <v>967386.31187264458</v>
      </c>
      <c r="T301" s="5">
        <f t="shared" si="135"/>
        <v>7941092254.2697763</v>
      </c>
      <c r="U301" s="5">
        <f>S301/((1+'How much will I make'!$C$5/12)^(Calculations!$B$1*12-Calculations!$A301))</f>
        <v>352200.7919943236</v>
      </c>
      <c r="V301" s="5">
        <f t="shared" si="136"/>
        <v>1104871159.7053418</v>
      </c>
      <c r="W301" s="5">
        <f t="shared" si="123"/>
        <v>2602989.7834845567</v>
      </c>
      <c r="X301" s="5">
        <f t="shared" si="137"/>
        <v>57683185612.161957</v>
      </c>
      <c r="Y301" s="5">
        <f>W301/((1+'How much will I make'!$C$5/12)^(Calculations!$B$1*12-Calculations!$A301))</f>
        <v>947682.48428254202</v>
      </c>
      <c r="Z301" s="5">
        <f t="shared" si="138"/>
        <v>7623995315.364563</v>
      </c>
      <c r="AA301" s="5">
        <f t="shared" si="124"/>
        <v>6975913.3832572633</v>
      </c>
      <c r="AB301" s="5">
        <f t="shared" si="139"/>
        <v>430858704692.83014</v>
      </c>
      <c r="AC301" s="5">
        <f>AA301/((1+'How much will I make'!$C$5/12)^(Calculations!$B$1*12-Calculations!$A301))</f>
        <v>2539752.9283941956</v>
      </c>
      <c r="AD301" s="5">
        <f t="shared" si="140"/>
        <v>54883377828.863205</v>
      </c>
      <c r="AE301" s="5">
        <f t="shared" si="125"/>
        <v>18620866.144006509</v>
      </c>
      <c r="AF301" s="5">
        <f t="shared" si="141"/>
        <v>3276822671715.2153</v>
      </c>
      <c r="AG301" s="5">
        <f>AE301/((1+'How much will I make'!$C$5/12)^(Calculations!$B$1*12-Calculations!$A301))</f>
        <v>6779384.5365084829</v>
      </c>
      <c r="AH301" s="5">
        <f t="shared" si="142"/>
        <v>406295893276.62286</v>
      </c>
    </row>
    <row r="302" spans="1:34" x14ac:dyDescent="0.25">
      <c r="A302">
        <f t="shared" si="126"/>
        <v>298</v>
      </c>
      <c r="B302">
        <f t="shared" si="145"/>
        <v>6450.1998874274059</v>
      </c>
      <c r="C302" s="5">
        <f t="shared" si="118"/>
        <v>17643.184766526378</v>
      </c>
      <c r="D302" s="5">
        <f t="shared" si="127"/>
        <v>5407964.1560854735</v>
      </c>
      <c r="E302" s="5">
        <f>$C302/((1+'How much will I make'!$C$5/12)^(Calculations!$B$1*12-Calculations!$A302))</f>
        <v>6450.1998874274068</v>
      </c>
      <c r="F302" s="5">
        <f t="shared" si="128"/>
        <v>1132549.9718568542</v>
      </c>
      <c r="G302" s="5">
        <f t="shared" si="119"/>
        <v>48058.614521020572</v>
      </c>
      <c r="H302" s="5">
        <f t="shared" si="129"/>
        <v>29090060.36307418</v>
      </c>
      <c r="I302" s="5">
        <f>G302/((1+'How much will I make'!$C$5/12)^(Calculations!$B$1*12-Calculations!$A302))</f>
        <v>17569.825067044003</v>
      </c>
      <c r="J302" s="5">
        <f t="shared" si="130"/>
        <v>5371666.2336606551</v>
      </c>
      <c r="K302" s="5">
        <f t="shared" si="120"/>
        <v>130367.96606166825</v>
      </c>
      <c r="L302" s="5">
        <f t="shared" si="131"/>
        <v>174451876.228028</v>
      </c>
      <c r="M302" s="5">
        <f>K302/((1+'How much will I make'!$C$5/12)^(Calculations!$B$1*12-Calculations!$A302))</f>
        <v>47661.431376636334</v>
      </c>
      <c r="N302" s="5">
        <f t="shared" si="132"/>
        <v>28673150.253681906</v>
      </c>
      <c r="O302" s="5">
        <f t="shared" si="121"/>
        <v>352201.05545945128</v>
      </c>
      <c r="P302" s="5">
        <f t="shared" si="133"/>
        <v>1140861424.2854152</v>
      </c>
      <c r="Q302" s="5">
        <f>O302/((1+'How much will I make'!$C$5/12)^(Calculations!$B$1*12-Calculations!$A302))</f>
        <v>128761.74218763997</v>
      </c>
      <c r="R302" s="5">
        <f t="shared" si="134"/>
        <v>170505409.43651748</v>
      </c>
      <c r="S302" s="5">
        <f t="shared" si="122"/>
        <v>947643.73407932546</v>
      </c>
      <c r="T302" s="5">
        <f t="shared" si="135"/>
        <v>7942039898.0038557</v>
      </c>
      <c r="U302" s="5">
        <f>S302/((1+'How much will I make'!$C$5/12)^(Calculations!$B$1*12-Calculations!$A302))</f>
        <v>346450.57498217147</v>
      </c>
      <c r="V302" s="5">
        <f t="shared" si="136"/>
        <v>1105217610.280324</v>
      </c>
      <c r="W302" s="5">
        <f t="shared" si="123"/>
        <v>2539502.2277898109</v>
      </c>
      <c r="X302" s="5">
        <f t="shared" si="137"/>
        <v>57685725114.389748</v>
      </c>
      <c r="Y302" s="5">
        <f>W302/((1+'How much will I make'!$C$5/12)^(Calculations!$B$1*12-Calculations!$A302))</f>
        <v>928420.64517110807</v>
      </c>
      <c r="Z302" s="5">
        <f t="shared" si="138"/>
        <v>7624923736.0097342</v>
      </c>
      <c r="AA302" s="5">
        <f t="shared" si="124"/>
        <v>6778215.4331244668</v>
      </c>
      <c r="AB302" s="5">
        <f t="shared" si="139"/>
        <v>430865482908.26324</v>
      </c>
      <c r="AC302" s="5">
        <f>AA302/((1+'How much will I make'!$C$5/12)^(Calculations!$B$1*12-Calculations!$A302))</f>
        <v>2478058.5252753086</v>
      </c>
      <c r="AD302" s="5">
        <f t="shared" si="140"/>
        <v>54885855887.388481</v>
      </c>
      <c r="AE302" s="5">
        <f t="shared" si="125"/>
        <v>18020193.042586949</v>
      </c>
      <c r="AF302" s="5">
        <f t="shared" si="141"/>
        <v>3276840691908.2578</v>
      </c>
      <c r="AG302" s="5">
        <f>AE302/((1+'How much will I make'!$C$5/12)^(Calculations!$B$1*12-Calculations!$A302))</f>
        <v>6588030.9407199388</v>
      </c>
      <c r="AH302" s="5">
        <f t="shared" si="142"/>
        <v>406302481307.5636</v>
      </c>
    </row>
    <row r="303" spans="1:34" x14ac:dyDescent="0.25">
      <c r="A303">
        <f t="shared" si="126"/>
        <v>299</v>
      </c>
      <c r="B303">
        <f t="shared" si="145"/>
        <v>6450.1998874274059</v>
      </c>
      <c r="C303" s="5">
        <f t="shared" si="118"/>
        <v>17569.976530980624</v>
      </c>
      <c r="D303" s="5">
        <f t="shared" si="127"/>
        <v>5425534.1326164538</v>
      </c>
      <c r="E303" s="5">
        <f>$C303/((1+'How much will I make'!$C$5/12)^(Calculations!$B$1*12-Calculations!$A303))</f>
        <v>6450.1998874274059</v>
      </c>
      <c r="F303" s="5">
        <f t="shared" si="128"/>
        <v>1139000.1717442817</v>
      </c>
      <c r="G303" s="5">
        <f t="shared" si="119"/>
        <v>47661.435888615437</v>
      </c>
      <c r="H303" s="5">
        <f t="shared" si="129"/>
        <v>29137721.798962794</v>
      </c>
      <c r="I303" s="5">
        <f>G303/((1+'How much will I make'!$C$5/12)^(Calculations!$B$1*12-Calculations!$A303))</f>
        <v>17497.222484122329</v>
      </c>
      <c r="J303" s="5">
        <f t="shared" si="130"/>
        <v>5389163.4561447771</v>
      </c>
      <c r="K303" s="5">
        <f t="shared" si="120"/>
        <v>128758.4849991785</v>
      </c>
      <c r="L303" s="5">
        <f t="shared" si="131"/>
        <v>174580634.71302718</v>
      </c>
      <c r="M303" s="5">
        <f>K303/((1+'How much will I make'!$C$5/12)^(Calculations!$B$1*12-Calculations!$A303))</f>
        <v>47269.156221273064</v>
      </c>
      <c r="N303" s="5">
        <f t="shared" si="132"/>
        <v>28720419.40990318</v>
      </c>
      <c r="O303" s="5">
        <f t="shared" si="121"/>
        <v>346427.2676650341</v>
      </c>
      <c r="P303" s="5">
        <f t="shared" si="133"/>
        <v>1141207851.5530803</v>
      </c>
      <c r="Q303" s="5">
        <f>O303/((1+'How much will I make'!$C$5/12)^(Calculations!$B$1*12-Calculations!$A303))</f>
        <v>127178.60601320179</v>
      </c>
      <c r="R303" s="5">
        <f t="shared" si="134"/>
        <v>170632588.04253069</v>
      </c>
      <c r="S303" s="5">
        <f t="shared" si="122"/>
        <v>928304.06603689038</v>
      </c>
      <c r="T303" s="5">
        <f t="shared" si="135"/>
        <v>7942968202.0698929</v>
      </c>
      <c r="U303" s="5">
        <f>S303/((1+'How much will I make'!$C$5/12)^(Calculations!$B$1*12-Calculations!$A303))</f>
        <v>340794.23906409525</v>
      </c>
      <c r="V303" s="5">
        <f t="shared" si="136"/>
        <v>1105558404.519388</v>
      </c>
      <c r="W303" s="5">
        <f t="shared" si="123"/>
        <v>2477563.1490632305</v>
      </c>
      <c r="X303" s="5">
        <f t="shared" si="137"/>
        <v>57688202677.538811</v>
      </c>
      <c r="Y303" s="5">
        <f>W303/((1+'How much will I make'!$C$5/12)^(Calculations!$B$1*12-Calculations!$A303))</f>
        <v>909550.30685462221</v>
      </c>
      <c r="Z303" s="5">
        <f t="shared" si="138"/>
        <v>7625833286.3165884</v>
      </c>
      <c r="AA303" s="5">
        <f t="shared" si="124"/>
        <v>6586120.2589063654</v>
      </c>
      <c r="AB303" s="5">
        <f t="shared" si="139"/>
        <v>430872069028.52216</v>
      </c>
      <c r="AC303" s="5">
        <f>AA303/((1+'How much will I make'!$C$5/12)^(Calculations!$B$1*12-Calculations!$A303))</f>
        <v>2417862.7716248962</v>
      </c>
      <c r="AD303" s="5">
        <f t="shared" si="140"/>
        <v>54888273750.160103</v>
      </c>
      <c r="AE303" s="5">
        <f t="shared" si="125"/>
        <v>17438896.492826074</v>
      </c>
      <c r="AF303" s="5">
        <f t="shared" si="141"/>
        <v>3276858130804.7505</v>
      </c>
      <c r="AG303" s="5">
        <f>AE303/((1+'How much will I make'!$C$5/12)^(Calculations!$B$1*12-Calculations!$A303))</f>
        <v>6402078.4544899389</v>
      </c>
      <c r="AH303" s="5">
        <f t="shared" si="142"/>
        <v>406308883386.01807</v>
      </c>
    </row>
    <row r="304" spans="1:34" x14ac:dyDescent="0.25">
      <c r="A304">
        <f t="shared" si="126"/>
        <v>300</v>
      </c>
      <c r="B304">
        <f t="shared" si="145"/>
        <v>6450.1998874274059</v>
      </c>
      <c r="C304" s="5">
        <f t="shared" si="118"/>
        <v>17497.072064047097</v>
      </c>
      <c r="D304" s="5">
        <f t="shared" si="127"/>
        <v>5443031.2046805006</v>
      </c>
      <c r="E304" s="5">
        <f>$C304/((1+'How much will I make'!$C$5/12)^(Calculations!$B$1*12-Calculations!$A304))</f>
        <v>6450.1998874274068</v>
      </c>
      <c r="F304" s="5">
        <f t="shared" si="128"/>
        <v>1145450.3716317092</v>
      </c>
      <c r="G304" s="5">
        <f t="shared" si="119"/>
        <v>47267.539724246722</v>
      </c>
      <c r="H304" s="5">
        <f t="shared" si="129"/>
        <v>29184989.33868704</v>
      </c>
      <c r="I304" s="5">
        <f>G304/((1+'How much will I make'!$C$5/12)^(Calculations!$B$1*12-Calculations!$A304))</f>
        <v>17424.919911873891</v>
      </c>
      <c r="J304" s="5">
        <f t="shared" si="130"/>
        <v>5406588.3760566507</v>
      </c>
      <c r="K304" s="5">
        <f t="shared" si="120"/>
        <v>127168.87407326272</v>
      </c>
      <c r="L304" s="5">
        <f t="shared" si="131"/>
        <v>174707803.58710045</v>
      </c>
      <c r="M304" s="5">
        <f>K304/((1+'How much will I make'!$C$5/12)^(Calculations!$B$1*12-Calculations!$A304))</f>
        <v>46880.109668011559</v>
      </c>
      <c r="N304" s="5">
        <f t="shared" si="132"/>
        <v>28767299.519571193</v>
      </c>
      <c r="O304" s="5">
        <f t="shared" si="121"/>
        <v>340748.13212954171</v>
      </c>
      <c r="P304" s="5">
        <f t="shared" si="133"/>
        <v>1141548599.6852098</v>
      </c>
      <c r="Q304" s="5">
        <f>O304/((1+'How much will I make'!$C$5/12)^(Calculations!$B$1*12-Calculations!$A304))</f>
        <v>125614.93462779355</v>
      </c>
      <c r="R304" s="5">
        <f t="shared" si="134"/>
        <v>170758202.97715849</v>
      </c>
      <c r="S304" s="5">
        <f t="shared" si="122"/>
        <v>909359.08509736182</v>
      </c>
      <c r="T304" s="5">
        <f t="shared" si="135"/>
        <v>7943877561.1549902</v>
      </c>
      <c r="U304" s="5">
        <f>S304/((1+'How much will I make'!$C$5/12)^(Calculations!$B$1*12-Calculations!$A304))</f>
        <v>335230.25148753851</v>
      </c>
      <c r="V304" s="5">
        <f t="shared" si="136"/>
        <v>1105893634.7708755</v>
      </c>
      <c r="W304" s="5">
        <f t="shared" si="123"/>
        <v>2417134.7795738834</v>
      </c>
      <c r="X304" s="5">
        <f t="shared" si="137"/>
        <v>57690619812.318382</v>
      </c>
      <c r="Y304" s="5">
        <f>W304/((1+'How much will I make'!$C$5/12)^(Calculations!$B$1*12-Calculations!$A304))</f>
        <v>891063.51199985354</v>
      </c>
      <c r="Z304" s="5">
        <f t="shared" si="138"/>
        <v>7626724349.8285885</v>
      </c>
      <c r="AA304" s="5">
        <f t="shared" si="124"/>
        <v>6399469.0774798701</v>
      </c>
      <c r="AB304" s="5">
        <f t="shared" si="139"/>
        <v>430878468497.59961</v>
      </c>
      <c r="AC304" s="5">
        <f>AA304/((1+'How much will I make'!$C$5/12)^(Calculations!$B$1*12-Calculations!$A304))</f>
        <v>2359129.2630024296</v>
      </c>
      <c r="AD304" s="5">
        <f t="shared" si="140"/>
        <v>54890632879.423103</v>
      </c>
      <c r="AE304" s="5">
        <f t="shared" si="125"/>
        <v>16876351.44467039</v>
      </c>
      <c r="AF304" s="5">
        <f t="shared" si="141"/>
        <v>3276875007156.1953</v>
      </c>
      <c r="AG304" s="5">
        <f>AE304/((1+'How much will I make'!$C$5/12)^(Calculations!$B$1*12-Calculations!$A304))</f>
        <v>6221374.6271454627</v>
      </c>
      <c r="AH304" s="5">
        <f t="shared" si="142"/>
        <v>406315104760.6452</v>
      </c>
    </row>
    <row r="305" spans="1:34" x14ac:dyDescent="0.25">
      <c r="A305">
        <f t="shared" si="126"/>
        <v>301</v>
      </c>
      <c r="B305">
        <f>B304*(1+'How much will I make'!$C$4)</f>
        <v>6772.7098817987762</v>
      </c>
      <c r="C305" s="5">
        <f t="shared" si="118"/>
        <v>18295.693610538874</v>
      </c>
      <c r="D305" s="5">
        <f t="shared" si="127"/>
        <v>5461326.8982910393</v>
      </c>
      <c r="E305" s="5">
        <f>$C305/((1+'How much will I make'!$C$5/12)^(Calculations!$B$1*12-Calculations!$A305))</f>
        <v>6772.7098817987762</v>
      </c>
      <c r="F305" s="5">
        <f t="shared" si="128"/>
        <v>1152223.081513508</v>
      </c>
      <c r="G305" s="5">
        <f t="shared" si="119"/>
        <v>49220.743845083351</v>
      </c>
      <c r="H305" s="5">
        <f t="shared" si="129"/>
        <v>29234210.082532123</v>
      </c>
      <c r="I305" s="5">
        <f>G305/((1+'How much will I make'!$C$5/12)^(Calculations!$B$1*12-Calculations!$A305))</f>
        <v>18220.561916114406</v>
      </c>
      <c r="J305" s="5">
        <f t="shared" si="130"/>
        <v>5424808.9379727654</v>
      </c>
      <c r="K305" s="5">
        <f t="shared" si="120"/>
        <v>131878.83237227242</v>
      </c>
      <c r="L305" s="5">
        <f t="shared" si="131"/>
        <v>174839682.41947272</v>
      </c>
      <c r="M305" s="5">
        <f>K305/((1+'How much will I make'!$C$5/12)^(Calculations!$B$1*12-Calculations!$A305))</f>
        <v>48818.978401194727</v>
      </c>
      <c r="N305" s="5">
        <f t="shared" si="132"/>
        <v>28816118.497972388</v>
      </c>
      <c r="O305" s="5">
        <f t="shared" si="121"/>
        <v>351920.20203542832</v>
      </c>
      <c r="P305" s="5">
        <f t="shared" si="133"/>
        <v>1141900519.8872452</v>
      </c>
      <c r="Q305" s="5">
        <f>O305/((1+'How much will I make'!$C$5/12)^(Calculations!$B$1*12-Calculations!$A305))</f>
        <v>130274.01314575064</v>
      </c>
      <c r="R305" s="5">
        <f t="shared" si="134"/>
        <v>170888476.99030423</v>
      </c>
      <c r="S305" s="5">
        <f t="shared" si="122"/>
        <v>935340.77324300096</v>
      </c>
      <c r="T305" s="5">
        <f t="shared" si="135"/>
        <v>7944812901.9282331</v>
      </c>
      <c r="U305" s="5">
        <f>S305/((1+'How much will I make'!$C$5/12)^(Calculations!$B$1*12-Calculations!$A305))</f>
        <v>346244.95975070051</v>
      </c>
      <c r="V305" s="5">
        <f t="shared" si="136"/>
        <v>1106239879.7306261</v>
      </c>
      <c r="W305" s="5">
        <f t="shared" si="123"/>
        <v>2476089.2863927591</v>
      </c>
      <c r="X305" s="5">
        <f t="shared" si="137"/>
        <v>57693095901.604774</v>
      </c>
      <c r="Y305" s="5">
        <f>W305/((1+'How much will I make'!$C$5/12)^(Calculations!$B$1*12-Calculations!$A305))</f>
        <v>916600.08825838589</v>
      </c>
      <c r="Z305" s="5">
        <f t="shared" si="138"/>
        <v>7627640949.9168472</v>
      </c>
      <c r="AA305" s="5">
        <f t="shared" si="124"/>
        <v>6529012.9859308805</v>
      </c>
      <c r="AB305" s="5">
        <f t="shared" si="139"/>
        <v>430884997510.58551</v>
      </c>
      <c r="AC305" s="5">
        <f>AA305/((1+'How much will I make'!$C$5/12)^(Calculations!$B$1*12-Calculations!$A305))</f>
        <v>2416913.6032500598</v>
      </c>
      <c r="AD305" s="5">
        <f t="shared" si="140"/>
        <v>54893049793.026352</v>
      </c>
      <c r="AE305" s="5">
        <f t="shared" si="125"/>
        <v>17148550.661519907</v>
      </c>
      <c r="AF305" s="5">
        <f t="shared" si="141"/>
        <v>3276892155706.8569</v>
      </c>
      <c r="AG305" s="5">
        <f>AE305/((1+'How much will I make'!$C$5/12)^(Calculations!$B$1*12-Calculations!$A305))</f>
        <v>6348059.8766095107</v>
      </c>
      <c r="AH305" s="5">
        <f t="shared" si="142"/>
        <v>406321452820.52179</v>
      </c>
    </row>
    <row r="306" spans="1:34" x14ac:dyDescent="0.25">
      <c r="A306">
        <f t="shared" si="126"/>
        <v>302</v>
      </c>
      <c r="B306">
        <f>B305</f>
        <v>6772.7098817987762</v>
      </c>
      <c r="C306" s="5">
        <f t="shared" si="118"/>
        <v>18219.777869416303</v>
      </c>
      <c r="D306" s="5">
        <f t="shared" si="127"/>
        <v>5479546.6761604557</v>
      </c>
      <c r="E306" s="5">
        <f>$C306/((1+'How much will I make'!$C$5/12)^(Calculations!$B$1*12-Calculations!$A306))</f>
        <v>6772.7098817987771</v>
      </c>
      <c r="F306" s="5">
        <f t="shared" si="128"/>
        <v>1158995.7913953068</v>
      </c>
      <c r="G306" s="5">
        <f t="shared" si="119"/>
        <v>48813.960838099199</v>
      </c>
      <c r="H306" s="5">
        <f t="shared" si="129"/>
        <v>29283024.043370221</v>
      </c>
      <c r="I306" s="5">
        <f>G306/((1+'How much will I make'!$C$5/12)^(Calculations!$B$1*12-Calculations!$A306))</f>
        <v>18145.270337948652</v>
      </c>
      <c r="J306" s="5">
        <f t="shared" si="130"/>
        <v>5442954.208310714</v>
      </c>
      <c r="K306" s="5">
        <f t="shared" si="120"/>
        <v>130250.69863928144</v>
      </c>
      <c r="L306" s="5">
        <f t="shared" si="131"/>
        <v>174969933.118112</v>
      </c>
      <c r="M306" s="5">
        <f>K306/((1+'How much will I make'!$C$5/12)^(Calculations!$B$1*12-Calculations!$A306))</f>
        <v>48417.176109826905</v>
      </c>
      <c r="N306" s="5">
        <f t="shared" si="132"/>
        <v>28864535.674082216</v>
      </c>
      <c r="O306" s="5">
        <f t="shared" si="121"/>
        <v>346151.0183955034</v>
      </c>
      <c r="P306" s="5">
        <f t="shared" si="133"/>
        <v>1142246670.9056406</v>
      </c>
      <c r="Q306" s="5">
        <f>O306/((1+'How much will I make'!$C$5/12)^(Calculations!$B$1*12-Calculations!$A306))</f>
        <v>128672.28347592593</v>
      </c>
      <c r="R306" s="5">
        <f t="shared" si="134"/>
        <v>171017149.27378017</v>
      </c>
      <c r="S306" s="5">
        <f t="shared" si="122"/>
        <v>916252.18603396032</v>
      </c>
      <c r="T306" s="5">
        <f t="shared" si="135"/>
        <v>7945729154.1142673</v>
      </c>
      <c r="U306" s="5">
        <f>S306/((1+'How much will I make'!$C$5/12)^(Calculations!$B$1*12-Calculations!$A306))</f>
        <v>340591.98081599537</v>
      </c>
      <c r="V306" s="5">
        <f t="shared" si="136"/>
        <v>1106580471.711442</v>
      </c>
      <c r="W306" s="5">
        <f t="shared" si="123"/>
        <v>2415696.8647734229</v>
      </c>
      <c r="X306" s="5">
        <f t="shared" si="137"/>
        <v>57695511598.469551</v>
      </c>
      <c r="Y306" s="5">
        <f>W306/((1+'How much will I make'!$C$5/12)^(Calculations!$B$1*12-Calculations!$A306))</f>
        <v>897970.00516370335</v>
      </c>
      <c r="Z306" s="5">
        <f t="shared" si="138"/>
        <v>7628538919.9220114</v>
      </c>
      <c r="AA306" s="5">
        <f t="shared" si="124"/>
        <v>6343980.2292445814</v>
      </c>
      <c r="AB306" s="5">
        <f t="shared" si="139"/>
        <v>430891341490.81476</v>
      </c>
      <c r="AC306" s="5">
        <f>AA306/((1+'How much will I make'!$C$5/12)^(Calculations!$B$1*12-Calculations!$A306))</f>
        <v>2358203.1513492498</v>
      </c>
      <c r="AD306" s="5">
        <f t="shared" si="140"/>
        <v>54895407996.177704</v>
      </c>
      <c r="AE306" s="5">
        <f t="shared" si="125"/>
        <v>16595371.607922493</v>
      </c>
      <c r="AF306" s="5">
        <f t="shared" si="141"/>
        <v>3276908751078.4648</v>
      </c>
      <c r="AG306" s="5">
        <f>AE306/((1+'How much will I make'!$C$5/12)^(Calculations!$B$1*12-Calculations!$A306))</f>
        <v>6168880.7671890836</v>
      </c>
      <c r="AH306" s="5">
        <f t="shared" si="142"/>
        <v>406327621701.289</v>
      </c>
    </row>
    <row r="307" spans="1:34" x14ac:dyDescent="0.25">
      <c r="A307">
        <f t="shared" si="126"/>
        <v>303</v>
      </c>
      <c r="B307">
        <f>B306</f>
        <v>6772.7098817987762</v>
      </c>
      <c r="C307" s="5">
        <f t="shared" si="118"/>
        <v>18144.177131368928</v>
      </c>
      <c r="D307" s="5">
        <f t="shared" si="127"/>
        <v>5497690.8532918245</v>
      </c>
      <c r="E307" s="5">
        <f>$C307/((1+'How much will I make'!$C$5/12)^(Calculations!$B$1*12-Calculations!$A307))</f>
        <v>6772.7098817987753</v>
      </c>
      <c r="F307" s="5">
        <f t="shared" si="128"/>
        <v>1165768.5012771056</v>
      </c>
      <c r="G307" s="5">
        <f t="shared" si="119"/>
        <v>48410.539674147956</v>
      </c>
      <c r="H307" s="5">
        <f t="shared" si="129"/>
        <v>29331434.583044369</v>
      </c>
      <c r="I307" s="5">
        <f>G307/((1+'How much will I make'!$C$5/12)^(Calculations!$B$1*12-Calculations!$A307))</f>
        <v>18070.289882006713</v>
      </c>
      <c r="J307" s="5">
        <f t="shared" si="130"/>
        <v>5461024.498192721</v>
      </c>
      <c r="K307" s="5">
        <f t="shared" si="120"/>
        <v>128642.6653227471</v>
      </c>
      <c r="L307" s="5">
        <f t="shared" si="131"/>
        <v>175098575.78343475</v>
      </c>
      <c r="M307" s="5">
        <f>K307/((1+'How much will I make'!$C$5/12)^(Calculations!$B$1*12-Calculations!$A307))</f>
        <v>48018.680833202816</v>
      </c>
      <c r="N307" s="5">
        <f t="shared" si="132"/>
        <v>28912554.354915418</v>
      </c>
      <c r="O307" s="5">
        <f t="shared" si="121"/>
        <v>340476.41153656074</v>
      </c>
      <c r="P307" s="5">
        <f t="shared" si="133"/>
        <v>1142587147.3171771</v>
      </c>
      <c r="Q307" s="5">
        <f>O307/((1+'How much will I make'!$C$5/12)^(Calculations!$B$1*12-Calculations!$A307))</f>
        <v>127090.24720368095</v>
      </c>
      <c r="R307" s="5">
        <f t="shared" si="134"/>
        <v>171144239.52098384</v>
      </c>
      <c r="S307" s="5">
        <f t="shared" si="122"/>
        <v>897553.1618291859</v>
      </c>
      <c r="T307" s="5">
        <f t="shared" si="135"/>
        <v>7946626707.2760963</v>
      </c>
      <c r="U307" s="5">
        <f>S307/((1+'How much will I make'!$C$5/12)^(Calculations!$B$1*12-Calculations!$A307))</f>
        <v>335031.29541491804</v>
      </c>
      <c r="V307" s="5">
        <f t="shared" si="136"/>
        <v>1106915503.0068569</v>
      </c>
      <c r="W307" s="5">
        <f t="shared" si="123"/>
        <v>2356777.4290472423</v>
      </c>
      <c r="X307" s="5">
        <f t="shared" si="137"/>
        <v>57697868375.898598</v>
      </c>
      <c r="Y307" s="5">
        <f>W307/((1+'How much will I make'!$C$5/12)^(Calculations!$B$1*12-Calculations!$A307))</f>
        <v>879718.58229452255</v>
      </c>
      <c r="Z307" s="5">
        <f t="shared" si="138"/>
        <v>7629418638.5043058</v>
      </c>
      <c r="AA307" s="5">
        <f t="shared" si="124"/>
        <v>6164191.3158651786</v>
      </c>
      <c r="AB307" s="5">
        <f t="shared" si="139"/>
        <v>430897505682.13062</v>
      </c>
      <c r="AC307" s="5">
        <f>AA307/((1+'How much will I make'!$C$5/12)^(Calculations!$B$1*12-Calculations!$A307))</f>
        <v>2300918.8642719397</v>
      </c>
      <c r="AD307" s="5">
        <f t="shared" si="140"/>
        <v>54897708915.041977</v>
      </c>
      <c r="AE307" s="5">
        <f t="shared" si="125"/>
        <v>16060037.039924994</v>
      </c>
      <c r="AF307" s="5">
        <f t="shared" si="141"/>
        <v>3276924811115.5049</v>
      </c>
      <c r="AG307" s="5">
        <f>AE307/((1+'How much will I make'!$C$5/12)^(Calculations!$B$1*12-Calculations!$A307))</f>
        <v>5994759.132631328</v>
      </c>
      <c r="AH307" s="5">
        <f t="shared" si="142"/>
        <v>406333616460.42163</v>
      </c>
    </row>
    <row r="308" spans="1:34" x14ac:dyDescent="0.25">
      <c r="A308">
        <f t="shared" si="126"/>
        <v>304</v>
      </c>
      <c r="B308">
        <f>B307</f>
        <v>6772.7098817987762</v>
      </c>
      <c r="C308" s="5">
        <f t="shared" si="118"/>
        <v>18068.890089330056</v>
      </c>
      <c r="D308" s="5">
        <f t="shared" si="127"/>
        <v>5515759.7433811547</v>
      </c>
      <c r="E308" s="5">
        <f>$C308/((1+'How much will I make'!$C$5/12)^(Calculations!$B$1*12-Calculations!$A308))</f>
        <v>6772.7098817987762</v>
      </c>
      <c r="F308" s="5">
        <f t="shared" si="128"/>
        <v>1172541.2111589045</v>
      </c>
      <c r="G308" s="5">
        <f t="shared" si="119"/>
        <v>48010.452569402951</v>
      </c>
      <c r="H308" s="5">
        <f t="shared" si="129"/>
        <v>29379445.035613772</v>
      </c>
      <c r="I308" s="5">
        <f>G308/((1+'How much will I make'!$C$5/12)^(Calculations!$B$1*12-Calculations!$A308))</f>
        <v>17995.619262659584</v>
      </c>
      <c r="J308" s="5">
        <f t="shared" si="130"/>
        <v>5479020.117455381</v>
      </c>
      <c r="K308" s="5">
        <f t="shared" si="120"/>
        <v>127054.48426937984</v>
      </c>
      <c r="L308" s="5">
        <f t="shared" si="131"/>
        <v>175225630.26770413</v>
      </c>
      <c r="M308" s="5">
        <f>K308/((1+'How much will I make'!$C$5/12)^(Calculations!$B$1*12-Calculations!$A308))</f>
        <v>47623.465353094136</v>
      </c>
      <c r="N308" s="5">
        <f t="shared" si="132"/>
        <v>28960177.820268512</v>
      </c>
      <c r="O308" s="5">
        <f t="shared" si="121"/>
        <v>334894.83101956791</v>
      </c>
      <c r="P308" s="5">
        <f t="shared" si="133"/>
        <v>1142922042.1481967</v>
      </c>
      <c r="Q308" s="5">
        <f>O308/((1+'How much will I make'!$C$5/12)^(Calculations!$B$1*12-Calculations!$A308))</f>
        <v>125527.66219707827</v>
      </c>
      <c r="R308" s="5">
        <f t="shared" si="134"/>
        <v>171269767.18318093</v>
      </c>
      <c r="S308" s="5">
        <f t="shared" si="122"/>
        <v>879235.75036328391</v>
      </c>
      <c r="T308" s="5">
        <f t="shared" si="135"/>
        <v>7947505943.0264597</v>
      </c>
      <c r="U308" s="5">
        <f>S308/((1+'How much will I make'!$C$5/12)^(Calculations!$B$1*12-Calculations!$A308))</f>
        <v>329561.39671426616</v>
      </c>
      <c r="V308" s="5">
        <f t="shared" si="136"/>
        <v>1107245064.4035711</v>
      </c>
      <c r="W308" s="5">
        <f t="shared" si="123"/>
        <v>2299295.0527290166</v>
      </c>
      <c r="X308" s="5">
        <f t="shared" si="137"/>
        <v>57700167670.951324</v>
      </c>
      <c r="Y308" s="5">
        <f>W308/((1+'How much will I make'!$C$5/12)^(Calculations!$B$1*12-Calculations!$A308))</f>
        <v>861838.12330479629</v>
      </c>
      <c r="Z308" s="5">
        <f t="shared" si="138"/>
        <v>7630280476.6276102</v>
      </c>
      <c r="AA308" s="5">
        <f t="shared" si="124"/>
        <v>5989497.6348487586</v>
      </c>
      <c r="AB308" s="5">
        <f t="shared" si="139"/>
        <v>430903495179.76544</v>
      </c>
      <c r="AC308" s="5">
        <f>AA308/((1+'How much will I make'!$C$5/12)^(Calculations!$B$1*12-Calculations!$A308))</f>
        <v>2245026.0983382086</v>
      </c>
      <c r="AD308" s="5">
        <f t="shared" si="140"/>
        <v>54899953941.140312</v>
      </c>
      <c r="AE308" s="5">
        <f t="shared" si="125"/>
        <v>15541971.32895967</v>
      </c>
      <c r="AF308" s="5">
        <f t="shared" si="141"/>
        <v>3276940353086.834</v>
      </c>
      <c r="AG308" s="5">
        <f>AE308/((1+'How much will I make'!$C$5/12)^(Calculations!$B$1*12-Calculations!$A308))</f>
        <v>5825552.2216296354</v>
      </c>
      <c r="AH308" s="5">
        <f t="shared" si="142"/>
        <v>406339442012.64325</v>
      </c>
    </row>
    <row r="309" spans="1:34" x14ac:dyDescent="0.25">
      <c r="A309">
        <f t="shared" si="126"/>
        <v>305</v>
      </c>
      <c r="B309">
        <f t="shared" ref="B309:B316" si="146">B308</f>
        <v>6772.7098817987762</v>
      </c>
      <c r="C309" s="5">
        <f t="shared" si="118"/>
        <v>17993.915441656489</v>
      </c>
      <c r="D309" s="5">
        <f t="shared" si="127"/>
        <v>5533753.6588228112</v>
      </c>
      <c r="E309" s="5">
        <f>$C309/((1+'How much will I make'!$C$5/12)^(Calculations!$B$1*12-Calculations!$A309))</f>
        <v>6772.7098817987762</v>
      </c>
      <c r="F309" s="5">
        <f t="shared" si="128"/>
        <v>1179313.9210407033</v>
      </c>
      <c r="G309" s="5">
        <f t="shared" si="119"/>
        <v>47613.671969655814</v>
      </c>
      <c r="H309" s="5">
        <f t="shared" si="129"/>
        <v>29427058.707583427</v>
      </c>
      <c r="I309" s="5">
        <f>G309/((1+'How much will I make'!$C$5/12)^(Calculations!$B$1*12-Calculations!$A309))</f>
        <v>17921.257199590738</v>
      </c>
      <c r="J309" s="5">
        <f t="shared" si="130"/>
        <v>5496941.374654972</v>
      </c>
      <c r="K309" s="5">
        <f t="shared" si="120"/>
        <v>125485.91038951094</v>
      </c>
      <c r="L309" s="5">
        <f t="shared" si="131"/>
        <v>175351116.17809364</v>
      </c>
      <c r="M309" s="5">
        <f>K309/((1+'How much will I make'!$C$5/12)^(Calculations!$B$1*12-Calculations!$A309))</f>
        <v>47231.502675290889</v>
      </c>
      <c r="N309" s="5">
        <f t="shared" si="132"/>
        <v>29007409.322943803</v>
      </c>
      <c r="O309" s="5">
        <f t="shared" si="121"/>
        <v>329404.75182252575</v>
      </c>
      <c r="P309" s="5">
        <f t="shared" si="133"/>
        <v>1143251446.9000192</v>
      </c>
      <c r="Q309" s="5">
        <f>O309/((1+'How much will I make'!$C$5/12)^(Calculations!$B$1*12-Calculations!$A309))</f>
        <v>123984.28930121253</v>
      </c>
      <c r="R309" s="5">
        <f t="shared" si="134"/>
        <v>171393751.47248214</v>
      </c>
      <c r="S309" s="5">
        <f t="shared" si="122"/>
        <v>861292.16362117627</v>
      </c>
      <c r="T309" s="5">
        <f t="shared" si="135"/>
        <v>7948367235.1900806</v>
      </c>
      <c r="U309" s="5">
        <f>S309/((1+'How much will I make'!$C$5/12)^(Calculations!$B$1*12-Calculations!$A309))</f>
        <v>324180.80248219654</v>
      </c>
      <c r="V309" s="5">
        <f t="shared" si="136"/>
        <v>1107569245.2060533</v>
      </c>
      <c r="W309" s="5">
        <f t="shared" si="123"/>
        <v>2243214.6855892851</v>
      </c>
      <c r="X309" s="5">
        <f t="shared" si="137"/>
        <v>57702410885.636917</v>
      </c>
      <c r="Y309" s="5">
        <f>W309/((1+'How much will I make'!$C$5/12)^(Calculations!$B$1*12-Calculations!$A309))</f>
        <v>844321.08827827626</v>
      </c>
      <c r="Z309" s="5">
        <f t="shared" si="138"/>
        <v>7631124797.715888</v>
      </c>
      <c r="AA309" s="5">
        <f t="shared" si="124"/>
        <v>5819754.786897582</v>
      </c>
      <c r="AB309" s="5">
        <f t="shared" si="139"/>
        <v>430909314934.55237</v>
      </c>
      <c r="AC309" s="5">
        <f>AA309/((1+'How much will I make'!$C$5/12)^(Calculations!$B$1*12-Calculations!$A309))</f>
        <v>2190491.0514150145</v>
      </c>
      <c r="AD309" s="5">
        <f t="shared" si="140"/>
        <v>54902144432.191727</v>
      </c>
      <c r="AE309" s="5">
        <f t="shared" si="125"/>
        <v>15040617.415122258</v>
      </c>
      <c r="AF309" s="5">
        <f t="shared" si="141"/>
        <v>3276955393704.249</v>
      </c>
      <c r="AG309" s="5">
        <f>AE309/((1+'How much will I make'!$C$5/12)^(Calculations!$B$1*12-Calculations!$A309))</f>
        <v>5661121.3121481519</v>
      </c>
      <c r="AH309" s="5">
        <f t="shared" si="142"/>
        <v>406345103133.95538</v>
      </c>
    </row>
    <row r="310" spans="1:34" x14ac:dyDescent="0.25">
      <c r="A310">
        <f t="shared" si="126"/>
        <v>306</v>
      </c>
      <c r="B310">
        <f t="shared" si="146"/>
        <v>6772.7098817987762</v>
      </c>
      <c r="C310" s="5">
        <f t="shared" si="118"/>
        <v>17919.251892106051</v>
      </c>
      <c r="D310" s="5">
        <f t="shared" si="127"/>
        <v>5551672.9107149169</v>
      </c>
      <c r="E310" s="5">
        <f>$C310/((1+'How much will I make'!$C$5/12)^(Calculations!$B$1*12-Calculations!$A310))</f>
        <v>6772.7098817987762</v>
      </c>
      <c r="F310" s="5">
        <f t="shared" si="128"/>
        <v>1186086.6309225021</v>
      </c>
      <c r="G310" s="5">
        <f t="shared" si="119"/>
        <v>47220.170548418995</v>
      </c>
      <c r="H310" s="5">
        <f t="shared" si="129"/>
        <v>29474278.878131848</v>
      </c>
      <c r="I310" s="5">
        <f>G310/((1+'How much will I make'!$C$5/12)^(Calculations!$B$1*12-Calculations!$A310))</f>
        <v>17847.20241777425</v>
      </c>
      <c r="J310" s="5">
        <f t="shared" si="130"/>
        <v>5514788.5770727461</v>
      </c>
      <c r="K310" s="5">
        <f t="shared" si="120"/>
        <v>123936.70161927008</v>
      </c>
      <c r="L310" s="5">
        <f t="shared" si="131"/>
        <v>175475052.87971291</v>
      </c>
      <c r="M310" s="5">
        <f>K310/((1+'How much will I make'!$C$5/12)^(Calculations!$B$1*12-Calculations!$A310))</f>
        <v>46842.766027757629</v>
      </c>
      <c r="N310" s="5">
        <f t="shared" si="132"/>
        <v>29054252.088971559</v>
      </c>
      <c r="O310" s="5">
        <f t="shared" si="121"/>
        <v>324004.67392379587</v>
      </c>
      <c r="P310" s="5">
        <f t="shared" si="133"/>
        <v>1143575451.5739429</v>
      </c>
      <c r="Q310" s="5">
        <f>O310/((1+'How much will I make'!$C$5/12)^(Calculations!$B$1*12-Calculations!$A310))</f>
        <v>122459.89230160746</v>
      </c>
      <c r="R310" s="5">
        <f t="shared" si="134"/>
        <v>171516211.36478376</v>
      </c>
      <c r="S310" s="5">
        <f t="shared" si="122"/>
        <v>843714.77252686676</v>
      </c>
      <c r="T310" s="5">
        <f t="shared" si="135"/>
        <v>7949210949.9626074</v>
      </c>
      <c r="U310" s="5">
        <f>S310/((1+'How much will I make'!$C$5/12)^(Calculations!$B$1*12-Calculations!$A310))</f>
        <v>318888.05468656891</v>
      </c>
      <c r="V310" s="5">
        <f t="shared" si="136"/>
        <v>1107888133.2607398</v>
      </c>
      <c r="W310" s="5">
        <f t="shared" si="123"/>
        <v>2188502.1322822291</v>
      </c>
      <c r="X310" s="5">
        <f t="shared" si="137"/>
        <v>57704599387.769196</v>
      </c>
      <c r="Y310" s="5">
        <f>W310/((1+'How much will I make'!$C$5/12)^(Calculations!$B$1*12-Calculations!$A310))</f>
        <v>827160.09054904268</v>
      </c>
      <c r="Z310" s="5">
        <f t="shared" si="138"/>
        <v>7631951957.8064375</v>
      </c>
      <c r="AA310" s="5">
        <f t="shared" si="124"/>
        <v>5654822.4650016986</v>
      </c>
      <c r="AB310" s="5">
        <f t="shared" si="139"/>
        <v>430914969757.0174</v>
      </c>
      <c r="AC310" s="5">
        <f>AA310/((1+'How much will I make'!$C$5/12)^(Calculations!$B$1*12-Calculations!$A310))</f>
        <v>2137280.7424737583</v>
      </c>
      <c r="AD310" s="5">
        <f t="shared" si="140"/>
        <v>54904281712.934204</v>
      </c>
      <c r="AE310" s="5">
        <f t="shared" si="125"/>
        <v>14555436.208182829</v>
      </c>
      <c r="AF310" s="5">
        <f t="shared" si="141"/>
        <v>3276969949140.457</v>
      </c>
      <c r="AG310" s="5">
        <f>AE310/((1+'How much will I make'!$C$5/12)^(Calculations!$B$1*12-Calculations!$A310))</f>
        <v>5501331.5976923564</v>
      </c>
      <c r="AH310" s="5">
        <f t="shared" si="142"/>
        <v>406350604465.5531</v>
      </c>
    </row>
    <row r="311" spans="1:34" x14ac:dyDescent="0.25">
      <c r="A311">
        <f t="shared" si="126"/>
        <v>307</v>
      </c>
      <c r="B311">
        <f t="shared" si="146"/>
        <v>6772.7098817987762</v>
      </c>
      <c r="C311" s="5">
        <f t="shared" si="118"/>
        <v>17844.898149815144</v>
      </c>
      <c r="D311" s="5">
        <f t="shared" si="127"/>
        <v>5569517.8088647323</v>
      </c>
      <c r="E311" s="5">
        <f>$C311/((1+'How much will I make'!$C$5/12)^(Calculations!$B$1*12-Calculations!$A311))</f>
        <v>6772.7098817987753</v>
      </c>
      <c r="F311" s="5">
        <f t="shared" si="128"/>
        <v>1192859.340804301</v>
      </c>
      <c r="G311" s="5">
        <f t="shared" si="119"/>
        <v>46829.921205043625</v>
      </c>
      <c r="H311" s="5">
        <f t="shared" si="129"/>
        <v>29521108.799336892</v>
      </c>
      <c r="I311" s="5">
        <f>G311/((1+'How much will I make'!$C$5/12)^(Calculations!$B$1*12-Calculations!$A311))</f>
        <v>17773.453647452872</v>
      </c>
      <c r="J311" s="5">
        <f t="shared" si="130"/>
        <v>5532562.0307201985</v>
      </c>
      <c r="K311" s="5">
        <f t="shared" si="120"/>
        <v>122406.61888322973</v>
      </c>
      <c r="L311" s="5">
        <f t="shared" si="131"/>
        <v>175597459.49859613</v>
      </c>
      <c r="M311" s="5">
        <f>K311/((1+'How much will I make'!$C$5/12)^(Calculations!$B$1*12-Calculations!$A311))</f>
        <v>46457.22885880492</v>
      </c>
      <c r="N311" s="5">
        <f t="shared" si="132"/>
        <v>29100709.317830365</v>
      </c>
      <c r="O311" s="5">
        <f t="shared" si="121"/>
        <v>318693.12189225829</v>
      </c>
      <c r="P311" s="5">
        <f t="shared" si="133"/>
        <v>1143894144.6958351</v>
      </c>
      <c r="Q311" s="5">
        <f>O311/((1+'How much will I make'!$C$5/12)^(Calculations!$B$1*12-Calculations!$A311))</f>
        <v>120954.23788806319</v>
      </c>
      <c r="R311" s="5">
        <f t="shared" si="134"/>
        <v>171637165.60267183</v>
      </c>
      <c r="S311" s="5">
        <f t="shared" si="122"/>
        <v>826496.10369978775</v>
      </c>
      <c r="T311" s="5">
        <f t="shared" si="135"/>
        <v>7950037446.0663071</v>
      </c>
      <c r="U311" s="5">
        <f>S311/((1+'How much will I make'!$C$5/12)^(Calculations!$B$1*12-Calculations!$A311))</f>
        <v>313681.71909984952</v>
      </c>
      <c r="V311" s="5">
        <f t="shared" si="136"/>
        <v>1108201814.9798396</v>
      </c>
      <c r="W311" s="5">
        <f t="shared" si="123"/>
        <v>2135124.0314948582</v>
      </c>
      <c r="X311" s="5">
        <f t="shared" si="137"/>
        <v>57706734511.80069</v>
      </c>
      <c r="Y311" s="5">
        <f>W311/((1+'How much will I make'!$C$5/12)^(Calculations!$B$1*12-Calculations!$A311))</f>
        <v>810347.89358666434</v>
      </c>
      <c r="Z311" s="5">
        <f t="shared" si="138"/>
        <v>7632762305.7000246</v>
      </c>
      <c r="AA311" s="5">
        <f t="shared" si="124"/>
        <v>5494564.3384631891</v>
      </c>
      <c r="AB311" s="5">
        <f t="shared" si="139"/>
        <v>430920464321.35583</v>
      </c>
      <c r="AC311" s="5">
        <f>AA311/((1+'How much will I make'!$C$5/12)^(Calculations!$B$1*12-Calculations!$A311))</f>
        <v>2085362.9916444374</v>
      </c>
      <c r="AD311" s="5">
        <f t="shared" si="140"/>
        <v>54906367075.92585</v>
      </c>
      <c r="AE311" s="5">
        <f t="shared" si="125"/>
        <v>14085906.007918864</v>
      </c>
      <c r="AF311" s="5">
        <f t="shared" si="141"/>
        <v>3276984035046.4648</v>
      </c>
      <c r="AG311" s="5">
        <f>AE311/((1+'How much will I make'!$C$5/12)^(Calculations!$B$1*12-Calculations!$A311))</f>
        <v>5346052.0767897507</v>
      </c>
      <c r="AH311" s="5">
        <f t="shared" si="142"/>
        <v>406355950517.62988</v>
      </c>
    </row>
    <row r="312" spans="1:34" x14ac:dyDescent="0.25">
      <c r="A312">
        <f t="shared" si="126"/>
        <v>308</v>
      </c>
      <c r="B312">
        <f t="shared" si="146"/>
        <v>6772.7098817987762</v>
      </c>
      <c r="C312" s="5">
        <f t="shared" si="118"/>
        <v>17770.852929276498</v>
      </c>
      <c r="D312" s="5">
        <f t="shared" si="127"/>
        <v>5587288.6617940087</v>
      </c>
      <c r="E312" s="5">
        <f>$C312/((1+'How much will I make'!$C$5/12)^(Calculations!$B$1*12-Calculations!$A312))</f>
        <v>6772.7098817987762</v>
      </c>
      <c r="F312" s="5">
        <f t="shared" si="128"/>
        <v>1199632.0506860998</v>
      </c>
      <c r="G312" s="5">
        <f t="shared" si="119"/>
        <v>46442.897062853182</v>
      </c>
      <c r="H312" s="5">
        <f t="shared" si="129"/>
        <v>29567551.696399745</v>
      </c>
      <c r="I312" s="5">
        <f>G312/((1+'How much will I make'!$C$5/12)^(Calculations!$B$1*12-Calculations!$A312))</f>
        <v>17700.009624116286</v>
      </c>
      <c r="J312" s="5">
        <f t="shared" si="130"/>
        <v>5550262.0403443146</v>
      </c>
      <c r="K312" s="5">
        <f t="shared" si="120"/>
        <v>120895.42605751082</v>
      </c>
      <c r="L312" s="5">
        <f t="shared" si="131"/>
        <v>175718354.92465365</v>
      </c>
      <c r="M312" s="5">
        <f>K312/((1+'How much will I make'!$C$5/12)^(Calculations!$B$1*12-Calculations!$A312))</f>
        <v>46074.864835275643</v>
      </c>
      <c r="N312" s="5">
        <f t="shared" si="132"/>
        <v>29146784.182665642</v>
      </c>
      <c r="O312" s="5">
        <f t="shared" si="121"/>
        <v>313468.64448418847</v>
      </c>
      <c r="P312" s="5">
        <f t="shared" si="133"/>
        <v>1144207613.3403194</v>
      </c>
      <c r="Q312" s="5">
        <f>O312/((1+'How much will I make'!$C$5/12)^(Calculations!$B$1*12-Calculations!$A312))</f>
        <v>119467.09561894761</v>
      </c>
      <c r="R312" s="5">
        <f t="shared" si="134"/>
        <v>171756632.69829077</v>
      </c>
      <c r="S312" s="5">
        <f t="shared" si="122"/>
        <v>809628.83627734322</v>
      </c>
      <c r="T312" s="5">
        <f t="shared" si="135"/>
        <v>7950847074.9025841</v>
      </c>
      <c r="U312" s="5">
        <f>S312/((1+'How much will I make'!$C$5/12)^(Calculations!$B$1*12-Calculations!$A312))</f>
        <v>308560.38491046417</v>
      </c>
      <c r="V312" s="5">
        <f t="shared" si="136"/>
        <v>1108510375.3647499</v>
      </c>
      <c r="W312" s="5">
        <f t="shared" si="123"/>
        <v>2083047.8356047396</v>
      </c>
      <c r="X312" s="5">
        <f t="shared" si="137"/>
        <v>57708817559.636292</v>
      </c>
      <c r="Y312" s="5">
        <f>W312/((1+'How much will I make'!$C$5/12)^(Calculations!$B$1*12-Calculations!$A312))</f>
        <v>793877.40794465877</v>
      </c>
      <c r="Z312" s="5">
        <f t="shared" si="138"/>
        <v>7633556183.1079693</v>
      </c>
      <c r="AA312" s="5">
        <f t="shared" si="124"/>
        <v>5338847.940207147</v>
      </c>
      <c r="AB312" s="5">
        <f t="shared" si="139"/>
        <v>430925803169.29602</v>
      </c>
      <c r="AC312" s="5">
        <f>AA312/((1+'How much will I make'!$C$5/12)^(Calculations!$B$1*12-Calculations!$A312))</f>
        <v>2034706.4007542885</v>
      </c>
      <c r="AD312" s="5">
        <f t="shared" si="140"/>
        <v>54908401782.326607</v>
      </c>
      <c r="AE312" s="5">
        <f t="shared" si="125"/>
        <v>13631521.94314729</v>
      </c>
      <c r="AF312" s="5">
        <f t="shared" si="141"/>
        <v>3276997666568.4082</v>
      </c>
      <c r="AG312" s="5">
        <f>AE312/((1+'How much will I make'!$C$5/12)^(Calculations!$B$1*12-Calculations!$A312))</f>
        <v>5195155.4455900397</v>
      </c>
      <c r="AH312" s="5">
        <f t="shared" si="142"/>
        <v>406361145673.0755</v>
      </c>
    </row>
    <row r="313" spans="1:34" x14ac:dyDescent="0.25">
      <c r="A313">
        <f t="shared" si="126"/>
        <v>309</v>
      </c>
      <c r="B313">
        <f t="shared" si="146"/>
        <v>6772.7098817987762</v>
      </c>
      <c r="C313" s="5">
        <f t="shared" si="118"/>
        <v>17697.114950316845</v>
      </c>
      <c r="D313" s="5">
        <f t="shared" si="127"/>
        <v>5604985.7767443256</v>
      </c>
      <c r="E313" s="5">
        <f>$C313/((1+'How much will I make'!$C$5/12)^(Calculations!$B$1*12-Calculations!$A313))</f>
        <v>6772.7098817987753</v>
      </c>
      <c r="F313" s="5">
        <f t="shared" si="128"/>
        <v>1206404.7605678986</v>
      </c>
      <c r="G313" s="5">
        <f t="shared" si="119"/>
        <v>46059.071467292408</v>
      </c>
      <c r="H313" s="5">
        <f t="shared" si="129"/>
        <v>29613610.767867036</v>
      </c>
      <c r="I313" s="5">
        <f>G313/((1+'How much will I make'!$C$5/12)^(Calculations!$B$1*12-Calculations!$A313))</f>
        <v>17626.869088479438</v>
      </c>
      <c r="J313" s="5">
        <f t="shared" si="130"/>
        <v>5567888.909432794</v>
      </c>
      <c r="K313" s="5">
        <f t="shared" si="120"/>
        <v>119402.88993334403</v>
      </c>
      <c r="L313" s="5">
        <f t="shared" si="131"/>
        <v>175837757.814587</v>
      </c>
      <c r="M313" s="5">
        <f>K313/((1+'How much will I make'!$C$5/12)^(Calculations!$B$1*12-Calculations!$A313))</f>
        <v>45695.64784074662</v>
      </c>
      <c r="N313" s="5">
        <f t="shared" si="132"/>
        <v>29192479.830506388</v>
      </c>
      <c r="O313" s="5">
        <f t="shared" si="121"/>
        <v>308329.81424674275</v>
      </c>
      <c r="P313" s="5">
        <f t="shared" si="133"/>
        <v>1144515943.154566</v>
      </c>
      <c r="Q313" s="5">
        <f>O313/((1+'How much will I make'!$C$5/12)^(Calculations!$B$1*12-Calculations!$A313))</f>
        <v>117998.23788592775</v>
      </c>
      <c r="R313" s="5">
        <f t="shared" si="134"/>
        <v>171874630.93617669</v>
      </c>
      <c r="S313" s="5">
        <f t="shared" si="122"/>
        <v>793105.79880229547</v>
      </c>
      <c r="T313" s="5">
        <f t="shared" si="135"/>
        <v>7951640180.7013865</v>
      </c>
      <c r="U313" s="5">
        <f>S313/((1+'How much will I make'!$C$5/12)^(Calculations!$B$1*12-Calculations!$A313))</f>
        <v>303522.6643404974</v>
      </c>
      <c r="V313" s="5">
        <f t="shared" si="136"/>
        <v>1108813898.0290904</v>
      </c>
      <c r="W313" s="5">
        <f t="shared" si="123"/>
        <v>2032241.7908338925</v>
      </c>
      <c r="X313" s="5">
        <f t="shared" si="137"/>
        <v>57710849801.427124</v>
      </c>
      <c r="Y313" s="5">
        <f>W313/((1+'How much will I make'!$C$5/12)^(Calculations!$B$1*12-Calculations!$A313))</f>
        <v>777741.68827098678</v>
      </c>
      <c r="Z313" s="5">
        <f t="shared" si="138"/>
        <v>7634333924.7962399</v>
      </c>
      <c r="AA313" s="5">
        <f t="shared" si="124"/>
        <v>5187544.5572862998</v>
      </c>
      <c r="AB313" s="5">
        <f t="shared" si="139"/>
        <v>430930990713.85333</v>
      </c>
      <c r="AC313" s="5">
        <f>AA313/((1+'How much will I make'!$C$5/12)^(Calculations!$B$1*12-Calculations!$A313))</f>
        <v>1985280.3343392054</v>
      </c>
      <c r="AD313" s="5">
        <f t="shared" si="140"/>
        <v>54910387062.66095</v>
      </c>
      <c r="AE313" s="5">
        <f t="shared" si="125"/>
        <v>13191795.428852214</v>
      </c>
      <c r="AF313" s="5">
        <f t="shared" si="141"/>
        <v>3277010858363.8369</v>
      </c>
      <c r="AG313" s="5">
        <f>AE313/((1+'How much will I make'!$C$5/12)^(Calculations!$B$1*12-Calculations!$A313))</f>
        <v>5048517.993496771</v>
      </c>
      <c r="AH313" s="5">
        <f t="shared" si="142"/>
        <v>406366194191.06897</v>
      </c>
    </row>
    <row r="314" spans="1:34" x14ac:dyDescent="0.25">
      <c r="A314">
        <f t="shared" si="126"/>
        <v>310</v>
      </c>
      <c r="B314">
        <f t="shared" si="146"/>
        <v>6772.7098817987762</v>
      </c>
      <c r="C314" s="5">
        <f t="shared" si="118"/>
        <v>17623.682938074864</v>
      </c>
      <c r="D314" s="5">
        <f t="shared" si="127"/>
        <v>5622609.4596824003</v>
      </c>
      <c r="E314" s="5">
        <f>$C314/((1+'How much will I make'!$C$5/12)^(Calculations!$B$1*12-Calculations!$A314))</f>
        <v>6772.7098817987762</v>
      </c>
      <c r="F314" s="5">
        <f t="shared" si="128"/>
        <v>1213177.4704496975</v>
      </c>
      <c r="G314" s="5">
        <f t="shared" si="119"/>
        <v>45678.417984091662</v>
      </c>
      <c r="H314" s="5">
        <f t="shared" si="129"/>
        <v>29659289.185851127</v>
      </c>
      <c r="I314" s="5">
        <f>G314/((1+'How much will I make'!$C$5/12)^(Calculations!$B$1*12-Calculations!$A314))</f>
        <v>17554.030786460939</v>
      </c>
      <c r="J314" s="5">
        <f t="shared" si="130"/>
        <v>5585442.9402192552</v>
      </c>
      <c r="K314" s="5">
        <f t="shared" si="120"/>
        <v>117928.78018108054</v>
      </c>
      <c r="L314" s="5">
        <f t="shared" si="131"/>
        <v>175955686.59476808</v>
      </c>
      <c r="M314" s="5">
        <f>K314/((1+'How much will I make'!$C$5/12)^(Calculations!$B$1*12-Calculations!$A314))</f>
        <v>45319.551973744608</v>
      </c>
      <c r="N314" s="5">
        <f t="shared" si="132"/>
        <v>29237799.382480133</v>
      </c>
      <c r="O314" s="5">
        <f t="shared" si="121"/>
        <v>303275.22712794377</v>
      </c>
      <c r="P314" s="5">
        <f t="shared" si="133"/>
        <v>1144819218.3816941</v>
      </c>
      <c r="Q314" s="5">
        <f>O314/((1+'How much will I make'!$C$5/12)^(Calculations!$B$1*12-Calculations!$A314))</f>
        <v>116547.43987913361</v>
      </c>
      <c r="R314" s="5">
        <f t="shared" si="134"/>
        <v>171991178.37605581</v>
      </c>
      <c r="S314" s="5">
        <f t="shared" si="122"/>
        <v>776919.96617367747</v>
      </c>
      <c r="T314" s="5">
        <f t="shared" si="135"/>
        <v>7952417100.6675606</v>
      </c>
      <c r="U314" s="5">
        <f>S314/((1+'How much will I make'!$C$5/12)^(Calculations!$B$1*12-Calculations!$A314))</f>
        <v>298567.1922696323</v>
      </c>
      <c r="V314" s="5">
        <f t="shared" si="136"/>
        <v>1109112465.22136</v>
      </c>
      <c r="W314" s="5">
        <f t="shared" si="123"/>
        <v>1982674.917886724</v>
      </c>
      <c r="X314" s="5">
        <f t="shared" si="137"/>
        <v>57712832476.345009</v>
      </c>
      <c r="Y314" s="5">
        <f>W314/((1+'How much will I make'!$C$5/12)^(Calculations!$B$1*12-Calculations!$A314))</f>
        <v>761933.93037930015</v>
      </c>
      <c r="Z314" s="5">
        <f t="shared" si="138"/>
        <v>7635095858.7266188</v>
      </c>
      <c r="AA314" s="5">
        <f t="shared" si="124"/>
        <v>5040529.1244887104</v>
      </c>
      <c r="AB314" s="5">
        <f t="shared" si="139"/>
        <v>430936031242.97784</v>
      </c>
      <c r="AC314" s="5">
        <f>AA314/((1+'How much will I make'!$C$5/12)^(Calculations!$B$1*12-Calculations!$A314))</f>
        <v>1937054.9011163905</v>
      </c>
      <c r="AD314" s="5">
        <f t="shared" si="140"/>
        <v>54912324117.562065</v>
      </c>
      <c r="AE314" s="5">
        <f t="shared" si="125"/>
        <v>12766253.640824724</v>
      </c>
      <c r="AF314" s="5">
        <f t="shared" si="141"/>
        <v>3277023624617.4775</v>
      </c>
      <c r="AG314" s="5">
        <f>AE314/((1+'How much will I make'!$C$5/12)^(Calculations!$B$1*12-Calculations!$A314))</f>
        <v>4906019.5017448477</v>
      </c>
      <c r="AH314" s="5">
        <f t="shared" si="142"/>
        <v>406371100210.57074</v>
      </c>
    </row>
    <row r="315" spans="1:34" x14ac:dyDescent="0.25">
      <c r="A315">
        <f t="shared" si="126"/>
        <v>311</v>
      </c>
      <c r="B315">
        <f t="shared" si="146"/>
        <v>6772.7098817987762</v>
      </c>
      <c r="C315" s="5">
        <f t="shared" si="118"/>
        <v>17550.555622979118</v>
      </c>
      <c r="D315" s="5">
        <f t="shared" si="127"/>
        <v>5640160.0153053794</v>
      </c>
      <c r="E315" s="5">
        <f>$C315/((1+'How much will I make'!$C$5/12)^(Calculations!$B$1*12-Calculations!$A315))</f>
        <v>6772.7098817987771</v>
      </c>
      <c r="F315" s="5">
        <f t="shared" si="128"/>
        <v>1219950.1803314963</v>
      </c>
      <c r="G315" s="5">
        <f t="shared" si="119"/>
        <v>45300.910397446278</v>
      </c>
      <c r="H315" s="5">
        <f t="shared" si="129"/>
        <v>29704590.096248575</v>
      </c>
      <c r="I315" s="5">
        <f>G315/((1+'How much will I make'!$C$5/12)^(Calculations!$B$1*12-Calculations!$A315))</f>
        <v>17481.493469161516</v>
      </c>
      <c r="J315" s="5">
        <f t="shared" si="130"/>
        <v>5602924.4336884171</v>
      </c>
      <c r="K315" s="5">
        <f t="shared" si="120"/>
        <v>116472.86931464744</v>
      </c>
      <c r="L315" s="5">
        <f t="shared" si="131"/>
        <v>176072159.46408272</v>
      </c>
      <c r="M315" s="5">
        <f>K315/((1+'How much will I make'!$C$5/12)^(Calculations!$B$1*12-Calculations!$A315))</f>
        <v>44946.551545977163</v>
      </c>
      <c r="N315" s="5">
        <f t="shared" si="132"/>
        <v>29282745.934026111</v>
      </c>
      <c r="O315" s="5">
        <f t="shared" si="121"/>
        <v>298303.50209305948</v>
      </c>
      <c r="P315" s="5">
        <f t="shared" si="133"/>
        <v>1145117521.8837872</v>
      </c>
      <c r="Q315" s="5">
        <f>O315/((1+'How much will I make'!$C$5/12)^(Calculations!$B$1*12-Calculations!$A315))</f>
        <v>115114.47955275084</v>
      </c>
      <c r="R315" s="5">
        <f t="shared" si="134"/>
        <v>172106292.85560855</v>
      </c>
      <c r="S315" s="5">
        <f t="shared" si="122"/>
        <v>761064.45665992901</v>
      </c>
      <c r="T315" s="5">
        <f t="shared" si="135"/>
        <v>7953178165.1242208</v>
      </c>
      <c r="U315" s="5">
        <f>S315/((1+'How much will I make'!$C$5/12)^(Calculations!$B$1*12-Calculations!$A315))</f>
        <v>293692.62586523022</v>
      </c>
      <c r="V315" s="5">
        <f t="shared" si="136"/>
        <v>1109406157.8472252</v>
      </c>
      <c r="W315" s="5">
        <f t="shared" si="123"/>
        <v>1934316.9930602193</v>
      </c>
      <c r="X315" s="5">
        <f t="shared" si="137"/>
        <v>57714766793.338066</v>
      </c>
      <c r="Y315" s="5">
        <f>W315/((1+'How much will I make'!$C$5/12)^(Calculations!$B$1*12-Calculations!$A315))</f>
        <v>746447.46837972116</v>
      </c>
      <c r="Z315" s="5">
        <f t="shared" si="138"/>
        <v>7635842306.1949987</v>
      </c>
      <c r="AA315" s="5">
        <f t="shared" si="124"/>
        <v>4897680.1209606919</v>
      </c>
      <c r="AB315" s="5">
        <f t="shared" si="139"/>
        <v>430940928923.09882</v>
      </c>
      <c r="AC315" s="5">
        <f>AA315/((1+'How much will I make'!$C$5/12)^(Calculations!$B$1*12-Calculations!$A315))</f>
        <v>1890000.9359070861</v>
      </c>
      <c r="AD315" s="5">
        <f t="shared" si="140"/>
        <v>54914214118.497971</v>
      </c>
      <c r="AE315" s="5">
        <f t="shared" si="125"/>
        <v>12354439.00724973</v>
      </c>
      <c r="AF315" s="5">
        <f t="shared" si="141"/>
        <v>3277035979056.4849</v>
      </c>
      <c r="AG315" s="5">
        <f>AE315/((1+'How much will I make'!$C$5/12)^(Calculations!$B$1*12-Calculations!$A315))</f>
        <v>4767543.1448407583</v>
      </c>
      <c r="AH315" s="5">
        <f t="shared" si="142"/>
        <v>406375867753.71558</v>
      </c>
    </row>
    <row r="316" spans="1:34" x14ac:dyDescent="0.25">
      <c r="A316">
        <f t="shared" si="126"/>
        <v>312</v>
      </c>
      <c r="B316">
        <f t="shared" si="146"/>
        <v>6772.7098817987762</v>
      </c>
      <c r="C316" s="5">
        <f t="shared" si="118"/>
        <v>17477.731740726093</v>
      </c>
      <c r="D316" s="5">
        <f t="shared" si="127"/>
        <v>5657637.7470461056</v>
      </c>
      <c r="E316" s="5">
        <f>$C316/((1+'How much will I make'!$C$5/12)^(Calculations!$B$1*12-Calculations!$A316))</f>
        <v>6772.7098817987771</v>
      </c>
      <c r="F316" s="5">
        <f t="shared" si="128"/>
        <v>1226722.8902132951</v>
      </c>
      <c r="G316" s="5">
        <f t="shared" si="119"/>
        <v>44926.522708211181</v>
      </c>
      <c r="H316" s="5">
        <f t="shared" si="129"/>
        <v>29749516.618956786</v>
      </c>
      <c r="I316" s="5">
        <f>G316/((1+'How much will I make'!$C$5/12)^(Calculations!$B$1*12-Calculations!$A316))</f>
        <v>17409.255892842666</v>
      </c>
      <c r="J316" s="5">
        <f t="shared" si="130"/>
        <v>5620333.6895812601</v>
      </c>
      <c r="K316" s="5">
        <f t="shared" si="120"/>
        <v>115034.93265644193</v>
      </c>
      <c r="L316" s="5">
        <f t="shared" si="131"/>
        <v>176187194.39673916</v>
      </c>
      <c r="M316" s="5">
        <f>K316/((1+'How much will I make'!$C$5/12)^(Calculations!$B$1*12-Calculations!$A316))</f>
        <v>44576.621080578181</v>
      </c>
      <c r="N316" s="5">
        <f t="shared" si="132"/>
        <v>29327322.555106688</v>
      </c>
      <c r="O316" s="5">
        <f t="shared" si="121"/>
        <v>293413.28074727155</v>
      </c>
      <c r="P316" s="5">
        <f t="shared" si="133"/>
        <v>1145410935.1645343</v>
      </c>
      <c r="Q316" s="5">
        <f>O316/((1+'How much will I make'!$C$5/12)^(Calculations!$B$1*12-Calculations!$A316))</f>
        <v>113699.13759103666</v>
      </c>
      <c r="R316" s="5">
        <f t="shared" si="134"/>
        <v>172219991.99319959</v>
      </c>
      <c r="S316" s="5">
        <f t="shared" si="122"/>
        <v>745532.52897299174</v>
      </c>
      <c r="T316" s="5">
        <f t="shared" si="135"/>
        <v>7953923697.6531935</v>
      </c>
      <c r="U316" s="5">
        <f>S316/((1+'How much will I make'!$C$5/12)^(Calculations!$B$1*12-Calculations!$A316))</f>
        <v>288897.64421845094</v>
      </c>
      <c r="V316" s="5">
        <f t="shared" si="136"/>
        <v>1109695055.4914436</v>
      </c>
      <c r="W316" s="5">
        <f t="shared" si="123"/>
        <v>1887138.5298148482</v>
      </c>
      <c r="X316" s="5">
        <f t="shared" si="137"/>
        <v>57716653931.867882</v>
      </c>
      <c r="Y316" s="5">
        <f>W316/((1+'How much will I make'!$C$5/12)^(Calculations!$B$1*12-Calculations!$A316))</f>
        <v>731275.77186793834</v>
      </c>
      <c r="Z316" s="5">
        <f t="shared" si="138"/>
        <v>7636573581.9668665</v>
      </c>
      <c r="AA316" s="5">
        <f t="shared" si="124"/>
        <v>4758879.4697593777</v>
      </c>
      <c r="AB316" s="5">
        <f t="shared" si="139"/>
        <v>430945687802.5686</v>
      </c>
      <c r="AC316" s="5">
        <f>AA316/((1+'How much will I make'!$C$5/12)^(Calculations!$B$1*12-Calculations!$A316))</f>
        <v>1844089.9819984124</v>
      </c>
      <c r="AD316" s="5">
        <f t="shared" si="140"/>
        <v>54916058208.479965</v>
      </c>
      <c r="AE316" s="5">
        <f t="shared" si="125"/>
        <v>11955908.716693286</v>
      </c>
      <c r="AF316" s="5">
        <f t="shared" si="141"/>
        <v>3277047934965.2017</v>
      </c>
      <c r="AG316" s="5">
        <f>AE316/((1+'How much will I make'!$C$5/12)^(Calculations!$B$1*12-Calculations!$A316))</f>
        <v>4632975.3947847681</v>
      </c>
      <c r="AH316" s="5">
        <f t="shared" si="142"/>
        <v>406380500729.11035</v>
      </c>
    </row>
    <row r="317" spans="1:34" x14ac:dyDescent="0.25">
      <c r="A317">
        <f t="shared" si="126"/>
        <v>313</v>
      </c>
      <c r="B317">
        <f>B316*(1+'How much will I make'!$C$4)</f>
        <v>7111.3453758887154</v>
      </c>
      <c r="C317" s="5">
        <f t="shared" si="118"/>
        <v>18275.47053387127</v>
      </c>
      <c r="D317" s="5">
        <f t="shared" si="127"/>
        <v>5675913.2175799767</v>
      </c>
      <c r="E317" s="5">
        <f>$C317/((1+'How much will I make'!$C$5/12)^(Calculations!$B$1*12-Calculations!$A317))</f>
        <v>7111.3453758887163</v>
      </c>
      <c r="F317" s="5">
        <f t="shared" si="128"/>
        <v>1233834.2355891839</v>
      </c>
      <c r="G317" s="5">
        <f t="shared" si="119"/>
        <v>46782.99058871578</v>
      </c>
      <c r="H317" s="5">
        <f t="shared" si="129"/>
        <v>29796299.609545503</v>
      </c>
      <c r="I317" s="5">
        <f>G317/((1+'How much will I make'!$C$5/12)^(Calculations!$B$1*12-Calculations!$A317))</f>
        <v>18204.182659850561</v>
      </c>
      <c r="J317" s="5">
        <f t="shared" si="130"/>
        <v>5638537.8722411105</v>
      </c>
      <c r="K317" s="5">
        <f t="shared" si="120"/>
        <v>119295.48571779163</v>
      </c>
      <c r="L317" s="5">
        <f t="shared" si="131"/>
        <v>176306489.88245696</v>
      </c>
      <c r="M317" s="5">
        <f>K317/((1+'How much will I make'!$C$5/12)^(Calculations!$B$1*12-Calculations!$A317))</f>
        <v>46420.222075886035</v>
      </c>
      <c r="N317" s="5">
        <f t="shared" si="132"/>
        <v>29373742.777182575</v>
      </c>
      <c r="O317" s="5">
        <f t="shared" si="121"/>
        <v>303033.38831275591</v>
      </c>
      <c r="P317" s="5">
        <f t="shared" si="133"/>
        <v>1145713968.5528471</v>
      </c>
      <c r="Q317" s="5">
        <f>O317/((1+'How much will I make'!$C$5/12)^(Calculations!$B$1*12-Calculations!$A317))</f>
        <v>117916.2572434911</v>
      </c>
      <c r="R317" s="5">
        <f t="shared" si="134"/>
        <v>172337908.25044307</v>
      </c>
      <c r="S317" s="5">
        <f t="shared" si="122"/>
        <v>766833.45837222016</v>
      </c>
      <c r="T317" s="5">
        <f t="shared" si="135"/>
        <v>7954690531.1115656</v>
      </c>
      <c r="U317" s="5">
        <f>S317/((1+'How much will I make'!$C$5/12)^(Calculations!$B$1*12-Calculations!$A317))</f>
        <v>298389.9953856286</v>
      </c>
      <c r="V317" s="5">
        <f t="shared" si="136"/>
        <v>1109993445.4868293</v>
      </c>
      <c r="W317" s="5">
        <f t="shared" si="123"/>
        <v>1933166.2988347225</v>
      </c>
      <c r="X317" s="5">
        <f t="shared" si="137"/>
        <v>57718587098.166718</v>
      </c>
      <c r="Y317" s="5">
        <f>W317/((1+'How much will I make'!$C$5/12)^(Calculations!$B$1*12-Calculations!$A317))</f>
        <v>752233.06533000711</v>
      </c>
      <c r="Z317" s="5">
        <f t="shared" si="138"/>
        <v>7637325815.032196</v>
      </c>
      <c r="AA317" s="5">
        <f t="shared" si="124"/>
        <v>4855213.0622646296</v>
      </c>
      <c r="AB317" s="5">
        <f t="shared" si="139"/>
        <v>430950543015.63086</v>
      </c>
      <c r="AC317" s="5">
        <f>AA317/((1+'How much will I make'!$C$5/12)^(Calculations!$B$1*12-Calculations!$A317))</f>
        <v>1889258.9876303575</v>
      </c>
      <c r="AD317" s="5">
        <f t="shared" si="140"/>
        <v>54917947467.467598</v>
      </c>
      <c r="AE317" s="5">
        <f t="shared" si="125"/>
        <v>12148745.954059305</v>
      </c>
      <c r="AF317" s="5">
        <f t="shared" si="141"/>
        <v>3277060083711.1558</v>
      </c>
      <c r="AG317" s="5">
        <f>AE317/((1+'How much will I make'!$C$5/12)^(Calculations!$B$1*12-Calculations!$A317))</f>
        <v>4727316.2243963117</v>
      </c>
      <c r="AH317" s="5">
        <f t="shared" si="142"/>
        <v>406385228045.33478</v>
      </c>
    </row>
    <row r="318" spans="1:34" x14ac:dyDescent="0.25">
      <c r="A318">
        <f t="shared" si="126"/>
        <v>314</v>
      </c>
      <c r="B318">
        <f>B317</f>
        <v>7111.3453758887154</v>
      </c>
      <c r="C318" s="5">
        <f t="shared" si="118"/>
        <v>18199.63870592989</v>
      </c>
      <c r="D318" s="5">
        <f t="shared" si="127"/>
        <v>5694112.8562859064</v>
      </c>
      <c r="E318" s="5">
        <f>$C318/((1+'How much will I make'!$C$5/12)^(Calculations!$B$1*12-Calculations!$A318))</f>
        <v>7111.3453758887154</v>
      </c>
      <c r="F318" s="5">
        <f t="shared" si="128"/>
        <v>1240945.5809650726</v>
      </c>
      <c r="G318" s="5">
        <f t="shared" si="119"/>
        <v>46396.354302858635</v>
      </c>
      <c r="H318" s="5">
        <f t="shared" si="129"/>
        <v>29842695.96384836</v>
      </c>
      <c r="I318" s="5">
        <f>G318/((1+'How much will I make'!$C$5/12)^(Calculations!$B$1*12-Calculations!$A318))</f>
        <v>18128.958764561932</v>
      </c>
      <c r="J318" s="5">
        <f t="shared" si="130"/>
        <v>5656666.8310056729</v>
      </c>
      <c r="K318" s="5">
        <f t="shared" si="120"/>
        <v>117822.70194349792</v>
      </c>
      <c r="L318" s="5">
        <f t="shared" si="131"/>
        <v>176424312.58440045</v>
      </c>
      <c r="M318" s="5">
        <f>K318/((1+'How much will I make'!$C$5/12)^(Calculations!$B$1*12-Calculations!$A318))</f>
        <v>46038.162634932254</v>
      </c>
      <c r="N318" s="5">
        <f t="shared" si="132"/>
        <v>29419780.939817507</v>
      </c>
      <c r="O318" s="5">
        <f t="shared" si="121"/>
        <v>298065.62784861238</v>
      </c>
      <c r="P318" s="5">
        <f t="shared" si="133"/>
        <v>1146012034.1806958</v>
      </c>
      <c r="Q318" s="5">
        <f>O318/((1+'How much will I make'!$C$5/12)^(Calculations!$B$1*12-Calculations!$A318))</f>
        <v>116466.46719541542</v>
      </c>
      <c r="R318" s="5">
        <f t="shared" si="134"/>
        <v>172454374.71763849</v>
      </c>
      <c r="S318" s="5">
        <f t="shared" si="122"/>
        <v>751183.79595646053</v>
      </c>
      <c r="T318" s="5">
        <f t="shared" si="135"/>
        <v>7955441714.9075222</v>
      </c>
      <c r="U318" s="5">
        <f>S318/((1+'How much will I make'!$C$5/12)^(Calculations!$B$1*12-Calculations!$A318))</f>
        <v>293518.32199157757</v>
      </c>
      <c r="V318" s="5">
        <f t="shared" si="136"/>
        <v>1110286963.808821</v>
      </c>
      <c r="W318" s="5">
        <f t="shared" si="123"/>
        <v>1886015.9013021684</v>
      </c>
      <c r="X318" s="5">
        <f t="shared" si="137"/>
        <v>57720473114.068016</v>
      </c>
      <c r="Y318" s="5">
        <f>W318/((1+'How much will I make'!$C$5/12)^(Calculations!$B$1*12-Calculations!$A318))</f>
        <v>736943.77538427548</v>
      </c>
      <c r="Z318" s="5">
        <f t="shared" si="138"/>
        <v>7638062758.80758</v>
      </c>
      <c r="AA318" s="5">
        <f t="shared" si="124"/>
        <v>4717615.930945389</v>
      </c>
      <c r="AB318" s="5">
        <f t="shared" si="139"/>
        <v>430955260631.56183</v>
      </c>
      <c r="AC318" s="5">
        <f>AA318/((1+'How much will I make'!$C$5/12)^(Calculations!$B$1*12-Calculations!$A318))</f>
        <v>1843366.056756746</v>
      </c>
      <c r="AD318" s="5">
        <f t="shared" si="140"/>
        <v>54919790833.524353</v>
      </c>
      <c r="AE318" s="5">
        <f t="shared" si="125"/>
        <v>11756850.923283197</v>
      </c>
      <c r="AF318" s="5">
        <f t="shared" si="141"/>
        <v>3277071840562.0791</v>
      </c>
      <c r="AG318" s="5">
        <f>AE318/((1+'How much will I make'!$C$5/12)^(Calculations!$B$1*12-Calculations!$A318))</f>
        <v>4593883.9116109321</v>
      </c>
      <c r="AH318" s="5">
        <f t="shared" si="142"/>
        <v>406389821929.2464</v>
      </c>
    </row>
    <row r="319" spans="1:34" x14ac:dyDescent="0.25">
      <c r="A319">
        <f t="shared" si="126"/>
        <v>315</v>
      </c>
      <c r="B319">
        <f>B318</f>
        <v>7111.3453758887154</v>
      </c>
      <c r="C319" s="5">
        <f t="shared" si="118"/>
        <v>18124.121532876241</v>
      </c>
      <c r="D319" s="5">
        <f t="shared" si="127"/>
        <v>5712236.9778187824</v>
      </c>
      <c r="E319" s="5">
        <f>$C319/((1+'How much will I make'!$C$5/12)^(Calculations!$B$1*12-Calculations!$A319))</f>
        <v>7111.3453758887154</v>
      </c>
      <c r="F319" s="5">
        <f t="shared" si="128"/>
        <v>1248056.9263409614</v>
      </c>
      <c r="G319" s="5">
        <f t="shared" si="119"/>
        <v>46012.913358206904</v>
      </c>
      <c r="H319" s="5">
        <f t="shared" si="129"/>
        <v>29888708.877206568</v>
      </c>
      <c r="I319" s="5">
        <f>G319/((1+'How much will I make'!$C$5/12)^(Calculations!$B$1*12-Calculations!$A319))</f>
        <v>18054.045711815805</v>
      </c>
      <c r="J319" s="5">
        <f t="shared" si="130"/>
        <v>5674720.8767174883</v>
      </c>
      <c r="K319" s="5">
        <f t="shared" si="120"/>
        <v>116368.1006849362</v>
      </c>
      <c r="L319" s="5">
        <f t="shared" si="131"/>
        <v>176540680.68508539</v>
      </c>
      <c r="M319" s="5">
        <f>K319/((1+'How much will I make'!$C$5/12)^(Calculations!$B$1*12-Calculations!$A319))</f>
        <v>45659.247716126221</v>
      </c>
      <c r="N319" s="5">
        <f t="shared" si="132"/>
        <v>29465440.187533632</v>
      </c>
      <c r="O319" s="5">
        <f t="shared" si="121"/>
        <v>293179.30608060234</v>
      </c>
      <c r="P319" s="5">
        <f t="shared" si="133"/>
        <v>1146305213.4867764</v>
      </c>
      <c r="Q319" s="5">
        <f>O319/((1+'How much will I make'!$C$5/12)^(Calculations!$B$1*12-Calculations!$A319))</f>
        <v>115034.50243481605</v>
      </c>
      <c r="R319" s="5">
        <f t="shared" si="134"/>
        <v>172569409.22007331</v>
      </c>
      <c r="S319" s="5">
        <f t="shared" si="122"/>
        <v>735853.5144063289</v>
      </c>
      <c r="T319" s="5">
        <f t="shared" si="135"/>
        <v>7956177568.4219284</v>
      </c>
      <c r="U319" s="5">
        <f>S319/((1+'How much will I make'!$C$5/12)^(Calculations!$B$1*12-Calculations!$A319))</f>
        <v>288726.1861223274</v>
      </c>
      <c r="V319" s="5">
        <f t="shared" si="136"/>
        <v>1110575689.9949434</v>
      </c>
      <c r="W319" s="5">
        <f t="shared" si="123"/>
        <v>1840015.51346553</v>
      </c>
      <c r="X319" s="5">
        <f t="shared" si="137"/>
        <v>57722313129.581482</v>
      </c>
      <c r="Y319" s="5">
        <f>W319/((1+'How much will I make'!$C$5/12)^(Calculations!$B$1*12-Calculations!$A319))</f>
        <v>721965.24336426973</v>
      </c>
      <c r="Z319" s="5">
        <f t="shared" si="138"/>
        <v>7638784724.0509443</v>
      </c>
      <c r="AA319" s="5">
        <f t="shared" si="124"/>
        <v>4583918.3134692041</v>
      </c>
      <c r="AB319" s="5">
        <f t="shared" si="139"/>
        <v>430959844549.87531</v>
      </c>
      <c r="AC319" s="5">
        <f>AA319/((1+'How much will I make'!$C$5/12)^(Calculations!$B$1*12-Calculations!$A319))</f>
        <v>1798587.9339205497</v>
      </c>
      <c r="AD319" s="5">
        <f t="shared" si="140"/>
        <v>54921589421.458275</v>
      </c>
      <c r="AE319" s="5">
        <f t="shared" si="125"/>
        <v>11377597.667693418</v>
      </c>
      <c r="AF319" s="5">
        <f t="shared" si="141"/>
        <v>3277083218159.7466</v>
      </c>
      <c r="AG319" s="5">
        <f>AE319/((1+'How much will I make'!$C$5/12)^(Calculations!$B$1*12-Calculations!$A319))</f>
        <v>4464217.8334606243</v>
      </c>
      <c r="AH319" s="5">
        <f t="shared" si="142"/>
        <v>406394286147.07983</v>
      </c>
    </row>
    <row r="320" spans="1:34" x14ac:dyDescent="0.25">
      <c r="A320">
        <f t="shared" si="126"/>
        <v>316</v>
      </c>
      <c r="B320">
        <f>B319</f>
        <v>7111.3453758887154</v>
      </c>
      <c r="C320" s="5">
        <f t="shared" si="118"/>
        <v>18048.917709088375</v>
      </c>
      <c r="D320" s="5">
        <f t="shared" si="127"/>
        <v>5730285.8955278704</v>
      </c>
      <c r="E320" s="5">
        <f>$C320/((1+'How much will I make'!$C$5/12)^(Calculations!$B$1*12-Calculations!$A320))</f>
        <v>7111.3453758887163</v>
      </c>
      <c r="F320" s="5">
        <f t="shared" si="128"/>
        <v>1255168.2717168501</v>
      </c>
      <c r="G320" s="5">
        <f t="shared" si="119"/>
        <v>45632.641346982062</v>
      </c>
      <c r="H320" s="5">
        <f t="shared" si="129"/>
        <v>29934341.518553551</v>
      </c>
      <c r="I320" s="5">
        <f>G320/((1+'How much will I make'!$C$5/12)^(Calculations!$B$1*12-Calculations!$A320))</f>
        <v>17979.442217138883</v>
      </c>
      <c r="J320" s="5">
        <f t="shared" si="130"/>
        <v>5692700.3189346269</v>
      </c>
      <c r="K320" s="5">
        <f t="shared" si="120"/>
        <v>114931.45746660365</v>
      </c>
      <c r="L320" s="5">
        <f t="shared" si="131"/>
        <v>176655612.14255199</v>
      </c>
      <c r="M320" s="5">
        <f>K320/((1+'How much will I make'!$C$5/12)^(Calculations!$B$1*12-Calculations!$A320))</f>
        <v>45283.451438627235</v>
      </c>
      <c r="N320" s="5">
        <f t="shared" si="132"/>
        <v>29510723.63897226</v>
      </c>
      <c r="O320" s="5">
        <f t="shared" si="121"/>
        <v>288373.08794813347</v>
      </c>
      <c r="P320" s="5">
        <f t="shared" si="133"/>
        <v>1146593586.5747244</v>
      </c>
      <c r="Q320" s="5">
        <f>O320/((1+'How much will I make'!$C$5/12)^(Calculations!$B$1*12-Calculations!$A320))</f>
        <v>113620.1437983224</v>
      </c>
      <c r="R320" s="5">
        <f t="shared" si="134"/>
        <v>172683029.36387163</v>
      </c>
      <c r="S320" s="5">
        <f t="shared" si="122"/>
        <v>720836.09574497526</v>
      </c>
      <c r="T320" s="5">
        <f t="shared" si="135"/>
        <v>7956898404.5176735</v>
      </c>
      <c r="U320" s="5">
        <f>S320/((1+'How much will I make'!$C$5/12)^(Calculations!$B$1*12-Calculations!$A320))</f>
        <v>284012.28920604452</v>
      </c>
      <c r="V320" s="5">
        <f t="shared" si="136"/>
        <v>1110859702.2841494</v>
      </c>
      <c r="W320" s="5">
        <f t="shared" si="123"/>
        <v>1795137.0863078344</v>
      </c>
      <c r="X320" s="5">
        <f t="shared" si="137"/>
        <v>57724108266.667793</v>
      </c>
      <c r="Y320" s="5">
        <f>W320/((1+'How much will I make'!$C$5/12)^(Calculations!$B$1*12-Calculations!$A320))</f>
        <v>707291.15305198787</v>
      </c>
      <c r="Z320" s="5">
        <f t="shared" si="138"/>
        <v>7639492015.2039967</v>
      </c>
      <c r="AA320" s="5">
        <f t="shared" si="124"/>
        <v>4454009.6972980117</v>
      </c>
      <c r="AB320" s="5">
        <f t="shared" si="139"/>
        <v>430964298559.57263</v>
      </c>
      <c r="AC320" s="5">
        <f>AA320/((1+'How much will I make'!$C$5/12)^(Calculations!$B$1*12-Calculations!$A320))</f>
        <v>1754897.5387645846</v>
      </c>
      <c r="AD320" s="5">
        <f t="shared" si="140"/>
        <v>54923344318.99704</v>
      </c>
      <c r="AE320" s="5">
        <f t="shared" si="125"/>
        <v>11010578.388090402</v>
      </c>
      <c r="AF320" s="5">
        <f t="shared" si="141"/>
        <v>3277094228738.1348</v>
      </c>
      <c r="AG320" s="5">
        <f>AE320/((1+'How much will I make'!$C$5/12)^(Calculations!$B$1*12-Calculations!$A320))</f>
        <v>4338211.6849355251</v>
      </c>
      <c r="AH320" s="5">
        <f t="shared" si="142"/>
        <v>406398624358.76477</v>
      </c>
    </row>
    <row r="321" spans="1:34" x14ac:dyDescent="0.25">
      <c r="A321">
        <f t="shared" si="126"/>
        <v>317</v>
      </c>
      <c r="B321">
        <f t="shared" ref="B321:B328" si="147">B320</f>
        <v>7111.3453758887154</v>
      </c>
      <c r="C321" s="5">
        <f t="shared" si="118"/>
        <v>17974.025934361871</v>
      </c>
      <c r="D321" s="5">
        <f t="shared" si="127"/>
        <v>5748259.9214622322</v>
      </c>
      <c r="E321" s="5">
        <f>$C321/((1+'How much will I make'!$C$5/12)^(Calculations!$B$1*12-Calculations!$A321))</f>
        <v>7111.3453758887154</v>
      </c>
      <c r="F321" s="5">
        <f t="shared" si="128"/>
        <v>1262279.6170927389</v>
      </c>
      <c r="G321" s="5">
        <f t="shared" si="119"/>
        <v>45255.512079651628</v>
      </c>
      <c r="H321" s="5">
        <f t="shared" si="129"/>
        <v>29979597.030633204</v>
      </c>
      <c r="I321" s="5">
        <f>G321/((1+'How much will I make'!$C$5/12)^(Calculations!$B$1*12-Calculations!$A321))</f>
        <v>17905.147001365571</v>
      </c>
      <c r="J321" s="5">
        <f t="shared" si="130"/>
        <v>5710605.4659359921</v>
      </c>
      <c r="K321" s="5">
        <f t="shared" si="120"/>
        <v>113512.5505842999</v>
      </c>
      <c r="L321" s="5">
        <f t="shared" si="131"/>
        <v>176769124.69313627</v>
      </c>
      <c r="M321" s="5">
        <f>K321/((1+'How much will I make'!$C$5/12)^(Calculations!$B$1*12-Calculations!$A321))</f>
        <v>44910.748134605594</v>
      </c>
      <c r="N321" s="5">
        <f t="shared" si="132"/>
        <v>29555634.387106866</v>
      </c>
      <c r="O321" s="5">
        <f t="shared" si="121"/>
        <v>283645.66027685261</v>
      </c>
      <c r="P321" s="5">
        <f t="shared" si="133"/>
        <v>1146877232.2350013</v>
      </c>
      <c r="Q321" s="5">
        <f>O321/((1+'How much will I make'!$C$5/12)^(Calculations!$B$1*12-Calculations!$A321))</f>
        <v>112223.17481719545</v>
      </c>
      <c r="R321" s="5">
        <f t="shared" si="134"/>
        <v>172795252.53868884</v>
      </c>
      <c r="S321" s="5">
        <f t="shared" si="122"/>
        <v>706125.15501548618</v>
      </c>
      <c r="T321" s="5">
        <f t="shared" si="135"/>
        <v>7957604529.6726894</v>
      </c>
      <c r="U321" s="5">
        <f>S321/((1+'How much will I make'!$C$5/12)^(Calculations!$B$1*12-Calculations!$A321))</f>
        <v>279375.35387206823</v>
      </c>
      <c r="V321" s="5">
        <f t="shared" si="136"/>
        <v>1111139077.6380215</v>
      </c>
      <c r="W321" s="5">
        <f t="shared" si="123"/>
        <v>1751353.254934473</v>
      </c>
      <c r="X321" s="5">
        <f t="shared" si="137"/>
        <v>57725859619.922729</v>
      </c>
      <c r="Y321" s="5">
        <f>W321/((1+'How much will I make'!$C$5/12)^(Calculations!$B$1*12-Calculations!$A321))</f>
        <v>692915.31660784176</v>
      </c>
      <c r="Z321" s="5">
        <f t="shared" si="138"/>
        <v>7640184930.5206041</v>
      </c>
      <c r="AA321" s="5">
        <f t="shared" si="124"/>
        <v>4327782.701828029</v>
      </c>
      <c r="AB321" s="5">
        <f t="shared" si="139"/>
        <v>430968626342.27448</v>
      </c>
      <c r="AC321" s="5">
        <f>AA321/((1+'How much will I make'!$C$5/12)^(Calculations!$B$1*12-Calculations!$A321))</f>
        <v>1712268.448754109</v>
      </c>
      <c r="AD321" s="5">
        <f t="shared" si="140"/>
        <v>54925056587.445793</v>
      </c>
      <c r="AE321" s="5">
        <f t="shared" si="125"/>
        <v>10655398.440087484</v>
      </c>
      <c r="AF321" s="5">
        <f t="shared" si="141"/>
        <v>3277104884136.5747</v>
      </c>
      <c r="AG321" s="5">
        <f>AE321/((1+'How much will I make'!$C$5/12)^(Calculations!$B$1*12-Calculations!$A321))</f>
        <v>4215762.1615704075</v>
      </c>
      <c r="AH321" s="5">
        <f t="shared" si="142"/>
        <v>406402840120.92633</v>
      </c>
    </row>
    <row r="322" spans="1:34" x14ac:dyDescent="0.25">
      <c r="A322">
        <f t="shared" si="126"/>
        <v>318</v>
      </c>
      <c r="B322">
        <f t="shared" si="147"/>
        <v>7111.3453758887154</v>
      </c>
      <c r="C322" s="5">
        <f t="shared" si="118"/>
        <v>17899.444913887328</v>
      </c>
      <c r="D322" s="5">
        <f t="shared" si="127"/>
        <v>5766159.3663761197</v>
      </c>
      <c r="E322" s="5">
        <f>$C322/((1+'How much will I make'!$C$5/12)^(Calculations!$B$1*12-Calculations!$A322))</f>
        <v>7111.3453758887154</v>
      </c>
      <c r="F322" s="5">
        <f t="shared" si="128"/>
        <v>1269390.9624686276</v>
      </c>
      <c r="G322" s="5">
        <f t="shared" si="119"/>
        <v>44881.499583125587</v>
      </c>
      <c r="H322" s="5">
        <f t="shared" si="129"/>
        <v>30024478.530216329</v>
      </c>
      <c r="I322" s="5">
        <f>G322/((1+'How much will I make'!$C$5/12)^(Calculations!$B$1*12-Calculations!$A322))</f>
        <v>17831.158790616144</v>
      </c>
      <c r="J322" s="5">
        <f t="shared" si="130"/>
        <v>5728436.6247266084</v>
      </c>
      <c r="K322" s="5">
        <f t="shared" si="120"/>
        <v>112111.16107091351</v>
      </c>
      <c r="L322" s="5">
        <f t="shared" si="131"/>
        <v>176881235.85420719</v>
      </c>
      <c r="M322" s="5">
        <f>K322/((1+'How much will I make'!$C$5/12)^(Calculations!$B$1*12-Calculations!$A322))</f>
        <v>44541.112347489543</v>
      </c>
      <c r="N322" s="5">
        <f t="shared" si="132"/>
        <v>29600175.499454357</v>
      </c>
      <c r="O322" s="5">
        <f t="shared" si="121"/>
        <v>278995.73141985515</v>
      </c>
      <c r="P322" s="5">
        <f t="shared" si="133"/>
        <v>1147156227.9664211</v>
      </c>
      <c r="Q322" s="5">
        <f>O322/((1+'How much will I make'!$C$5/12)^(Calculations!$B$1*12-Calculations!$A322))</f>
        <v>110843.38168419727</v>
      </c>
      <c r="R322" s="5">
        <f t="shared" si="134"/>
        <v>172906095.92037302</v>
      </c>
      <c r="S322" s="5">
        <f t="shared" si="122"/>
        <v>691714.43756619061</v>
      </c>
      <c r="T322" s="5">
        <f t="shared" si="135"/>
        <v>7958296244.1102552</v>
      </c>
      <c r="U322" s="5">
        <f>S322/((1+'How much will I make'!$C$5/12)^(Calculations!$B$1*12-Calculations!$A322))</f>
        <v>274814.12360476941</v>
      </c>
      <c r="V322" s="5">
        <f t="shared" si="136"/>
        <v>1111413891.7616262</v>
      </c>
      <c r="W322" s="5">
        <f t="shared" si="123"/>
        <v>1708637.3218872903</v>
      </c>
      <c r="X322" s="5">
        <f t="shared" si="137"/>
        <v>57727568257.244614</v>
      </c>
      <c r="Y322" s="5">
        <f>W322/((1+'How much will I make'!$C$5/12)^(Calculations!$B$1*12-Calculations!$A322))</f>
        <v>678831.67196134117</v>
      </c>
      <c r="Z322" s="5">
        <f t="shared" si="138"/>
        <v>7640863762.1925659</v>
      </c>
      <c r="AA322" s="5">
        <f t="shared" si="124"/>
        <v>4205132.9896304747</v>
      </c>
      <c r="AB322" s="5">
        <f t="shared" si="139"/>
        <v>430972831475.2641</v>
      </c>
      <c r="AC322" s="5">
        <f>AA322/((1+'How much will I make'!$C$5/12)^(Calculations!$B$1*12-Calculations!$A322))</f>
        <v>1670674.8831973306</v>
      </c>
      <c r="AD322" s="5">
        <f t="shared" si="140"/>
        <v>54926727262.328987</v>
      </c>
      <c r="AE322" s="5">
        <f t="shared" si="125"/>
        <v>10311675.909762079</v>
      </c>
      <c r="AF322" s="5">
        <f t="shared" si="141"/>
        <v>3277115195812.4844</v>
      </c>
      <c r="AG322" s="5">
        <f>AE322/((1+'How much will I make'!$C$5/12)^(Calculations!$B$1*12-Calculations!$A322))</f>
        <v>4096768.8747518896</v>
      </c>
      <c r="AH322" s="5">
        <f t="shared" si="142"/>
        <v>406406936889.80109</v>
      </c>
    </row>
    <row r="323" spans="1:34" x14ac:dyDescent="0.25">
      <c r="A323">
        <f t="shared" si="126"/>
        <v>319</v>
      </c>
      <c r="B323">
        <f t="shared" si="147"/>
        <v>7111.3453758887154</v>
      </c>
      <c r="C323" s="5">
        <f t="shared" si="118"/>
        <v>17825.173358228047</v>
      </c>
      <c r="D323" s="5">
        <f t="shared" si="127"/>
        <v>5783984.5397343477</v>
      </c>
      <c r="E323" s="5">
        <f>$C323/((1+'How much will I make'!$C$5/12)^(Calculations!$B$1*12-Calculations!$A323))</f>
        <v>7111.3453758887154</v>
      </c>
      <c r="F323" s="5">
        <f t="shared" si="128"/>
        <v>1276502.3078445164</v>
      </c>
      <c r="G323" s="5">
        <f t="shared" si="119"/>
        <v>44510.578098967519</v>
      </c>
      <c r="H323" s="5">
        <f t="shared" si="129"/>
        <v>30068989.108315296</v>
      </c>
      <c r="I323" s="5">
        <f>G323/((1+'How much will I make'!$C$5/12)^(Calculations!$B$1*12-Calculations!$A323))</f>
        <v>17757.476316274751</v>
      </c>
      <c r="J323" s="5">
        <f t="shared" si="130"/>
        <v>5746194.1010428835</v>
      </c>
      <c r="K323" s="5">
        <f t="shared" si="120"/>
        <v>110727.0726626306</v>
      </c>
      <c r="L323" s="5">
        <f t="shared" si="131"/>
        <v>176991962.92686981</v>
      </c>
      <c r="M323" s="5">
        <f>K323/((1+'How much will I make'!$C$5/12)^(Calculations!$B$1*12-Calculations!$A323))</f>
        <v>44174.51883022624</v>
      </c>
      <c r="N323" s="5">
        <f t="shared" si="132"/>
        <v>29644350.018284582</v>
      </c>
      <c r="O323" s="5">
        <f t="shared" si="121"/>
        <v>274422.03090477554</v>
      </c>
      <c r="P323" s="5">
        <f t="shared" si="133"/>
        <v>1147430649.9973259</v>
      </c>
      <c r="Q323" s="5">
        <f>O323/((1+'How much will I make'!$C$5/12)^(Calculations!$B$1*12-Calculations!$A323))</f>
        <v>109480.55322086698</v>
      </c>
      <c r="R323" s="5">
        <f t="shared" si="134"/>
        <v>173015576.47359389</v>
      </c>
      <c r="S323" s="5">
        <f t="shared" si="122"/>
        <v>677597.81639137049</v>
      </c>
      <c r="T323" s="5">
        <f t="shared" si="135"/>
        <v>7958973841.9266462</v>
      </c>
      <c r="U323" s="5">
        <f>S323/((1+'How much will I make'!$C$5/12)^(Calculations!$B$1*12-Calculations!$A323))</f>
        <v>270327.36240305885</v>
      </c>
      <c r="V323" s="5">
        <f t="shared" si="136"/>
        <v>1111684219.1240294</v>
      </c>
      <c r="W323" s="5">
        <f t="shared" si="123"/>
        <v>1666963.2408656497</v>
      </c>
      <c r="X323" s="5">
        <f t="shared" si="137"/>
        <v>57729235220.485481</v>
      </c>
      <c r="Y323" s="5">
        <f>W323/((1+'How much will I make'!$C$5/12)^(Calculations!$B$1*12-Calculations!$A323))</f>
        <v>665034.28025481</v>
      </c>
      <c r="Z323" s="5">
        <f t="shared" si="138"/>
        <v>7641528796.4728203</v>
      </c>
      <c r="AA323" s="5">
        <f t="shared" si="124"/>
        <v>4085959.1802077484</v>
      </c>
      <c r="AB323" s="5">
        <f t="shared" si="139"/>
        <v>430976917434.44434</v>
      </c>
      <c r="AC323" s="5">
        <f>AA323/((1+'How much will I make'!$C$5/12)^(Calculations!$B$1*12-Calculations!$A323))</f>
        <v>1630091.6876540752</v>
      </c>
      <c r="AD323" s="5">
        <f t="shared" si="140"/>
        <v>54928357354.01664</v>
      </c>
      <c r="AE323" s="5">
        <f t="shared" si="125"/>
        <v>9979041.2029955629</v>
      </c>
      <c r="AF323" s="5">
        <f t="shared" si="141"/>
        <v>3277125174853.6875</v>
      </c>
      <c r="AG323" s="5">
        <f>AE323/((1+'How much will I make'!$C$5/12)^(Calculations!$B$1*12-Calculations!$A323))</f>
        <v>3981134.2694161511</v>
      </c>
      <c r="AH323" s="5">
        <f t="shared" si="142"/>
        <v>406410918024.0705</v>
      </c>
    </row>
    <row r="324" spans="1:34" x14ac:dyDescent="0.25">
      <c r="A324">
        <f t="shared" si="126"/>
        <v>320</v>
      </c>
      <c r="B324">
        <f t="shared" si="147"/>
        <v>7111.3453758887154</v>
      </c>
      <c r="C324" s="5">
        <f t="shared" si="118"/>
        <v>17751.209983297638</v>
      </c>
      <c r="D324" s="5">
        <f t="shared" si="127"/>
        <v>5801735.7497176453</v>
      </c>
      <c r="E324" s="5">
        <f>$C324/((1+'How much will I make'!$C$5/12)^(Calculations!$B$1*12-Calculations!$A324))</f>
        <v>7111.3453758887144</v>
      </c>
      <c r="F324" s="5">
        <f t="shared" si="128"/>
        <v>1283613.6532204051</v>
      </c>
      <c r="G324" s="5">
        <f t="shared" si="119"/>
        <v>44142.72208162069</v>
      </c>
      <c r="H324" s="5">
        <f t="shared" si="129"/>
        <v>30113131.830396917</v>
      </c>
      <c r="I324" s="5">
        <f>G324/((1+'How much will I make'!$C$5/12)^(Calculations!$B$1*12-Calculations!$A324))</f>
        <v>17684.098314967832</v>
      </c>
      <c r="J324" s="5">
        <f t="shared" si="130"/>
        <v>5763878.1993578514</v>
      </c>
      <c r="K324" s="5">
        <f t="shared" si="120"/>
        <v>109360.07176556111</v>
      </c>
      <c r="L324" s="5">
        <f t="shared" si="131"/>
        <v>177101322.99863538</v>
      </c>
      <c r="M324" s="5">
        <f>K324/((1+'How much will I make'!$C$5/12)^(Calculations!$B$1*12-Calculations!$A324))</f>
        <v>43810.942543557714</v>
      </c>
      <c r="N324" s="5">
        <f t="shared" si="132"/>
        <v>29688160.96082814</v>
      </c>
      <c r="O324" s="5">
        <f t="shared" si="121"/>
        <v>269923.30908666446</v>
      </c>
      <c r="P324" s="5">
        <f t="shared" si="133"/>
        <v>1147700573.3064125</v>
      </c>
      <c r="Q324" s="5">
        <f>O324/((1+'How much will I make'!$C$5/12)^(Calculations!$B$1*12-Calculations!$A324))</f>
        <v>108134.48084520057</v>
      </c>
      <c r="R324" s="5">
        <f t="shared" si="134"/>
        <v>173123710.9544391</v>
      </c>
      <c r="S324" s="5">
        <f t="shared" si="122"/>
        <v>663769.28952624043</v>
      </c>
      <c r="T324" s="5">
        <f t="shared" si="135"/>
        <v>7959637611.2161722</v>
      </c>
      <c r="U324" s="5">
        <f>S324/((1+'How much will I make'!$C$5/12)^(Calculations!$B$1*12-Calculations!$A324))</f>
        <v>265913.85444545792</v>
      </c>
      <c r="V324" s="5">
        <f t="shared" si="136"/>
        <v>1111950132.9784749</v>
      </c>
      <c r="W324" s="5">
        <f t="shared" si="123"/>
        <v>1626305.600844536</v>
      </c>
      <c r="X324" s="5">
        <f t="shared" si="137"/>
        <v>57730861526.086327</v>
      </c>
      <c r="Y324" s="5">
        <f>W324/((1+'How much will I make'!$C$5/12)^(Calculations!$B$1*12-Calculations!$A324))</f>
        <v>651517.32333906181</v>
      </c>
      <c r="Z324" s="5">
        <f t="shared" si="138"/>
        <v>7642180313.7961597</v>
      </c>
      <c r="AA324" s="5">
        <f t="shared" si="124"/>
        <v>3970162.7661937638</v>
      </c>
      <c r="AB324" s="5">
        <f t="shared" si="139"/>
        <v>430980887597.21051</v>
      </c>
      <c r="AC324" s="5">
        <f>AA324/((1+'How much will I make'!$C$5/12)^(Calculations!$B$1*12-Calculations!$A324))</f>
        <v>1590494.3187232071</v>
      </c>
      <c r="AD324" s="5">
        <f t="shared" si="140"/>
        <v>54929947848.335365</v>
      </c>
      <c r="AE324" s="5">
        <f t="shared" si="125"/>
        <v>9657136.6480602194</v>
      </c>
      <c r="AF324" s="5">
        <f t="shared" si="141"/>
        <v>3277134831990.3354</v>
      </c>
      <c r="AG324" s="5">
        <f>AE324/((1+'How much will I make'!$C$5/12)^(Calculations!$B$1*12-Calculations!$A324))</f>
        <v>3868763.5440697265</v>
      </c>
      <c r="AH324" s="5">
        <f t="shared" si="142"/>
        <v>406414786787.61456</v>
      </c>
    </row>
    <row r="325" spans="1:34" x14ac:dyDescent="0.25">
      <c r="A325">
        <f t="shared" si="126"/>
        <v>321</v>
      </c>
      <c r="B325">
        <f t="shared" si="147"/>
        <v>7111.3453758887154</v>
      </c>
      <c r="C325" s="5">
        <f t="shared" si="118"/>
        <v>17677.553510337901</v>
      </c>
      <c r="D325" s="5">
        <f t="shared" si="127"/>
        <v>5819413.3032279834</v>
      </c>
      <c r="E325" s="5">
        <f>$C325/((1+'How much will I make'!$C$5/12)^(Calculations!$B$1*12-Calculations!$A325))</f>
        <v>7111.3453758887154</v>
      </c>
      <c r="F325" s="5">
        <f t="shared" si="128"/>
        <v>1290724.9985962939</v>
      </c>
      <c r="G325" s="5">
        <f t="shared" si="119"/>
        <v>43777.906196648619</v>
      </c>
      <c r="H325" s="5">
        <f t="shared" si="129"/>
        <v>30156909.736593567</v>
      </c>
      <c r="I325" s="5">
        <f>G325/((1+'How much will I make'!$C$5/12)^(Calculations!$B$1*12-Calculations!$A325))</f>
        <v>17611.023528542348</v>
      </c>
      <c r="J325" s="5">
        <f t="shared" si="130"/>
        <v>5781489.2228863938</v>
      </c>
      <c r="K325" s="5">
        <f t="shared" si="120"/>
        <v>108009.94742277639</v>
      </c>
      <c r="L325" s="5">
        <f t="shared" si="131"/>
        <v>177209332.94605815</v>
      </c>
      <c r="M325" s="5">
        <f>K325/((1+'How much will I make'!$C$5/12)^(Calculations!$B$1*12-Calculations!$A325))</f>
        <v>43450.358654310316</v>
      </c>
      <c r="N325" s="5">
        <f t="shared" si="132"/>
        <v>29731611.319482449</v>
      </c>
      <c r="O325" s="5">
        <f t="shared" si="121"/>
        <v>265498.33680655516</v>
      </c>
      <c r="P325" s="5">
        <f t="shared" si="133"/>
        <v>1147966071.643219</v>
      </c>
      <c r="Q325" s="5">
        <f>O325/((1+'How much will I make'!$C$5/12)^(Calculations!$B$1*12-Calculations!$A325))</f>
        <v>106804.95853972677</v>
      </c>
      <c r="R325" s="5">
        <f t="shared" si="134"/>
        <v>173230515.91297883</v>
      </c>
      <c r="S325" s="5">
        <f t="shared" si="122"/>
        <v>650222.97749509278</v>
      </c>
      <c r="T325" s="5">
        <f t="shared" si="135"/>
        <v>7960287834.1936674</v>
      </c>
      <c r="U325" s="5">
        <f>S325/((1+'How much will I make'!$C$5/12)^(Calculations!$B$1*12-Calculations!$A325))</f>
        <v>261572.40376063413</v>
      </c>
      <c r="V325" s="5">
        <f t="shared" si="136"/>
        <v>1112211705.3822355</v>
      </c>
      <c r="W325" s="5">
        <f t="shared" si="123"/>
        <v>1586639.6105800355</v>
      </c>
      <c r="X325" s="5">
        <f t="shared" si="137"/>
        <v>57732448165.696907</v>
      </c>
      <c r="Y325" s="5">
        <f>W325/((1+'How much will I make'!$C$5/12)^(Calculations!$B$1*12-Calculations!$A325))</f>
        <v>638275.10131997522</v>
      </c>
      <c r="Z325" s="5">
        <f t="shared" si="138"/>
        <v>7642818588.89748</v>
      </c>
      <c r="AA325" s="5">
        <f t="shared" si="124"/>
        <v>3857648.0319291642</v>
      </c>
      <c r="AB325" s="5">
        <f t="shared" si="139"/>
        <v>430984745245.24243</v>
      </c>
      <c r="AC325" s="5">
        <f>AA325/((1+'How much will I make'!$C$5/12)^(Calculations!$B$1*12-Calculations!$A325))</f>
        <v>1551858.8291995667</v>
      </c>
      <c r="AD325" s="5">
        <f t="shared" si="140"/>
        <v>54931499707.164566</v>
      </c>
      <c r="AE325" s="5">
        <f t="shared" si="125"/>
        <v>9345616.1110260151</v>
      </c>
      <c r="AF325" s="5">
        <f t="shared" si="141"/>
        <v>3277144177606.4463</v>
      </c>
      <c r="AG325" s="5">
        <f>AE325/((1+'How much will I make'!$C$5/12)^(Calculations!$B$1*12-Calculations!$A325))</f>
        <v>3759564.5730677568</v>
      </c>
      <c r="AH325" s="5">
        <f t="shared" si="142"/>
        <v>406418546352.18762</v>
      </c>
    </row>
    <row r="326" spans="1:34" x14ac:dyDescent="0.25">
      <c r="A326">
        <f t="shared" si="126"/>
        <v>322</v>
      </c>
      <c r="B326">
        <f t="shared" si="147"/>
        <v>7111.3453758887154</v>
      </c>
      <c r="C326" s="5">
        <f t="shared" ref="C326:C389" si="148">$B326*(1+$C$3/12)^($B$1*12-$A326)</f>
        <v>17604.202665896668</v>
      </c>
      <c r="D326" s="5">
        <f t="shared" si="127"/>
        <v>5837017.5058938805</v>
      </c>
      <c r="E326" s="5">
        <f>$C326/((1+'How much will I make'!$C$5/12)^(Calculations!$B$1*12-Calculations!$A326))</f>
        <v>7111.3453758887154</v>
      </c>
      <c r="F326" s="5">
        <f t="shared" si="128"/>
        <v>1297836.3439721826</v>
      </c>
      <c r="G326" s="5">
        <f t="shared" ref="G326:G389" si="149">$B326*(1+G$3/12)^($B$1*12-$A326)</f>
        <v>43416.105318990361</v>
      </c>
      <c r="H326" s="5">
        <f t="shared" si="129"/>
        <v>30200325.841912556</v>
      </c>
      <c r="I326" s="5">
        <f>G326/((1+'How much will I make'!$C$5/12)^(Calculations!$B$1*12-Calculations!$A326))</f>
        <v>17538.250704044232</v>
      </c>
      <c r="J326" s="5">
        <f t="shared" si="130"/>
        <v>5799027.4735904383</v>
      </c>
      <c r="K326" s="5">
        <f t="shared" ref="K326:K389" si="150">$B326*(1+K$3/12)^($B$1*12-$A326)</f>
        <v>106676.49128175448</v>
      </c>
      <c r="L326" s="5">
        <f t="shared" si="131"/>
        <v>177316009.4373399</v>
      </c>
      <c r="M326" s="5">
        <f>K326/((1+'How much will I make'!$C$5/12)^(Calculations!$B$1*12-Calculations!$A326))</f>
        <v>43092.742533698714</v>
      </c>
      <c r="N326" s="5">
        <f t="shared" si="132"/>
        <v>29774704.062016148</v>
      </c>
      <c r="O326" s="5">
        <f t="shared" ref="O326:O389" si="151">$B326*(1+O$3/12)^($B$1*12-$A326)</f>
        <v>261145.90505562807</v>
      </c>
      <c r="P326" s="5">
        <f t="shared" si="133"/>
        <v>1148227217.5482745</v>
      </c>
      <c r="Q326" s="5">
        <f>O326/((1+'How much will I make'!$C$5/12)^(Calculations!$B$1*12-Calculations!$A326))</f>
        <v>105491.78281997601</v>
      </c>
      <c r="R326" s="5">
        <f t="shared" si="134"/>
        <v>173336007.69579881</v>
      </c>
      <c r="S326" s="5">
        <f t="shared" ref="S326:S389" si="152">$B326*(1+S$3/12)^($B$1*12-$A326)</f>
        <v>636953.12081151956</v>
      </c>
      <c r="T326" s="5">
        <f t="shared" si="135"/>
        <v>7960924787.3144789</v>
      </c>
      <c r="U326" s="5">
        <f>S326/((1+'How much will I make'!$C$5/12)^(Calculations!$B$1*12-Calculations!$A326))</f>
        <v>257301.83390331763</v>
      </c>
      <c r="V326" s="5">
        <f t="shared" si="136"/>
        <v>1112469007.2161388</v>
      </c>
      <c r="W326" s="5">
        <f t="shared" ref="W326:W389" si="153">$B326*(1+W$3/12)^($B$1*12-$A326)</f>
        <v>1547941.0834927172</v>
      </c>
      <c r="X326" s="5">
        <f t="shared" si="137"/>
        <v>57733996106.780403</v>
      </c>
      <c r="Y326" s="5">
        <f>W326/((1+'How much will I make'!$C$5/12)^(Calculations!$B$1*12-Calculations!$A326))</f>
        <v>625302.03015493485</v>
      </c>
      <c r="Z326" s="5">
        <f t="shared" si="138"/>
        <v>7643443890.9276352</v>
      </c>
      <c r="AA326" s="5">
        <f t="shared" ref="AA326:AA389" si="154">$B326*(1+AA$3/12)^($B$1*12-$A326)</f>
        <v>3748321.9743441278</v>
      </c>
      <c r="AB326" s="5">
        <f t="shared" si="139"/>
        <v>430988493567.2168</v>
      </c>
      <c r="AC326" s="5">
        <f>AA326/((1+'How much will I make'!$C$5/12)^(Calculations!$B$1*12-Calculations!$A326))</f>
        <v>1514161.8535914801</v>
      </c>
      <c r="AD326" s="5">
        <f t="shared" si="140"/>
        <v>54933013869.018158</v>
      </c>
      <c r="AE326" s="5">
        <f t="shared" ref="AE326:AE389" si="155">$B326*(1+AE$3/12)^($B$1*12-$A326)</f>
        <v>9044144.623573564</v>
      </c>
      <c r="AF326" s="5">
        <f t="shared" si="141"/>
        <v>3277153221751.0698</v>
      </c>
      <c r="AG326" s="5">
        <f>AE326/((1+'How much will I make'!$C$5/12)^(Calculations!$B$1*12-Calculations!$A326))</f>
        <v>3653447.8310860051</v>
      </c>
      <c r="AH326" s="5">
        <f t="shared" si="142"/>
        <v>406422199800.01874</v>
      </c>
    </row>
    <row r="327" spans="1:34" x14ac:dyDescent="0.25">
      <c r="A327">
        <f t="shared" ref="A327:A390" si="156">A326+1</f>
        <v>323</v>
      </c>
      <c r="B327">
        <f t="shared" si="147"/>
        <v>7111.3453758887154</v>
      </c>
      <c r="C327" s="5">
        <f t="shared" si="148"/>
        <v>17531.156181805803</v>
      </c>
      <c r="D327" s="5">
        <f t="shared" ref="D327:D390" si="157">C327+D326</f>
        <v>5854548.6620756863</v>
      </c>
      <c r="E327" s="5">
        <f>$C327/((1+'How much will I make'!$C$5/12)^(Calculations!$B$1*12-Calculations!$A327))</f>
        <v>7111.3453758887154</v>
      </c>
      <c r="F327" s="5">
        <f t="shared" ref="F327:F390" si="158">E327+F326</f>
        <v>1304947.6893480713</v>
      </c>
      <c r="G327" s="5">
        <f t="shared" si="149"/>
        <v>43057.294531230109</v>
      </c>
      <c r="H327" s="5">
        <f t="shared" ref="H327:H390" si="159">G327+H326</f>
        <v>30243383.136443786</v>
      </c>
      <c r="I327" s="5">
        <f>G327/((1+'How much will I make'!$C$5/12)^(Calculations!$B$1*12-Calculations!$A327))</f>
        <v>17465.778593696945</v>
      </c>
      <c r="J327" s="5">
        <f t="shared" ref="J327:J390" si="160">I327+J326</f>
        <v>5816493.2521841349</v>
      </c>
      <c r="K327" s="5">
        <f t="shared" si="150"/>
        <v>105359.49756222664</v>
      </c>
      <c r="L327" s="5">
        <f t="shared" ref="L327:L390" si="161">K327+L326</f>
        <v>177421368.93490213</v>
      </c>
      <c r="M327" s="5">
        <f>K327/((1+'How much will I make'!$C$5/12)^(Calculations!$B$1*12-Calculations!$A327))</f>
        <v>42738.069755643592</v>
      </c>
      <c r="N327" s="5">
        <f t="shared" ref="N327:N390" si="162">M327+N326</f>
        <v>29817442.131771792</v>
      </c>
      <c r="O327" s="5">
        <f t="shared" si="151"/>
        <v>256864.82464488008</v>
      </c>
      <c r="P327" s="5">
        <f t="shared" ref="P327:P390" si="163">O327+P326</f>
        <v>1148484082.3729193</v>
      </c>
      <c r="Q327" s="5">
        <f>O327/((1+'How much will I make'!$C$5/12)^(Calculations!$B$1*12-Calculations!$A327))</f>
        <v>104194.75270333701</v>
      </c>
      <c r="R327" s="5">
        <f t="shared" ref="R327:R390" si="164">Q327+R326</f>
        <v>173440202.44850215</v>
      </c>
      <c r="S327" s="5">
        <f t="shared" si="152"/>
        <v>623954.07752965193</v>
      </c>
      <c r="T327" s="5">
        <f t="shared" ref="T327:T390" si="165">S327+T326</f>
        <v>7961548741.3920088</v>
      </c>
      <c r="U327" s="5">
        <f>S327/((1+'How much will I make'!$C$5/12)^(Calculations!$B$1*12-Calculations!$A327))</f>
        <v>253100.9876355085</v>
      </c>
      <c r="V327" s="5">
        <f t="shared" ref="V327:V390" si="166">U327+V326</f>
        <v>1112722108.2037745</v>
      </c>
      <c r="W327" s="5">
        <f t="shared" si="153"/>
        <v>1510186.4229197244</v>
      </c>
      <c r="X327" s="5">
        <f t="shared" ref="X327:X390" si="167">W327+X326</f>
        <v>57735506293.203323</v>
      </c>
      <c r="Y327" s="5">
        <f>W327/((1+'How much will I make'!$C$5/12)^(Calculations!$B$1*12-Calculations!$A327))</f>
        <v>612592.6392981275</v>
      </c>
      <c r="Z327" s="5">
        <f t="shared" ref="Z327:Z390" si="168">Y327+Z326</f>
        <v>7644056483.5669336</v>
      </c>
      <c r="AA327" s="5">
        <f t="shared" si="154"/>
        <v>3642094.2260833634</v>
      </c>
      <c r="AB327" s="5">
        <f t="shared" ref="AB327:AB390" si="169">AA327+AB326</f>
        <v>430992135661.44287</v>
      </c>
      <c r="AC327" s="5">
        <f>AA327/((1+'How much will I make'!$C$5/12)^(Calculations!$B$1*12-Calculations!$A327))</f>
        <v>1477380.5939900682</v>
      </c>
      <c r="AD327" s="5">
        <f t="shared" ref="AD327:AD390" si="170">AC327+AD326</f>
        <v>54934491249.612144</v>
      </c>
      <c r="AE327" s="5">
        <f t="shared" si="155"/>
        <v>8752398.0228131283</v>
      </c>
      <c r="AF327" s="5">
        <f t="shared" ref="AF327:AF390" si="171">AE327+AF326</f>
        <v>3277161974149.0928</v>
      </c>
      <c r="AG327" s="5">
        <f>AE327/((1+'How much will I make'!$C$5/12)^(Calculations!$B$1*12-Calculations!$A327))</f>
        <v>3550326.3197247088</v>
      </c>
      <c r="AH327" s="5">
        <f t="shared" ref="AH327:AH390" si="172">AG327+AH326</f>
        <v>406425750126.33844</v>
      </c>
    </row>
    <row r="328" spans="1:34" x14ac:dyDescent="0.25">
      <c r="A328">
        <f t="shared" si="156"/>
        <v>324</v>
      </c>
      <c r="B328">
        <f t="shared" si="147"/>
        <v>7111.3453758887154</v>
      </c>
      <c r="C328" s="5">
        <f t="shared" si="148"/>
        <v>17458.412795159311</v>
      </c>
      <c r="D328" s="5">
        <f t="shared" si="157"/>
        <v>5872007.0748708453</v>
      </c>
      <c r="E328" s="5">
        <f>$C328/((1+'How much will I make'!$C$5/12)^(Calculations!$B$1*12-Calculations!$A328))</f>
        <v>7111.3453758887144</v>
      </c>
      <c r="F328" s="5">
        <f t="shared" si="158"/>
        <v>1312059.0347239601</v>
      </c>
      <c r="G328" s="5">
        <f t="shared" si="149"/>
        <v>42701.449121881102</v>
      </c>
      <c r="H328" s="5">
        <f t="shared" si="159"/>
        <v>30286084.585565668</v>
      </c>
      <c r="I328" s="5">
        <f>G328/((1+'How much will I make'!$C$5/12)^(Calculations!$B$1*12-Calculations!$A328))</f>
        <v>17393.605954880011</v>
      </c>
      <c r="J328" s="5">
        <f t="shared" si="160"/>
        <v>5833886.8581390148</v>
      </c>
      <c r="K328" s="5">
        <f t="shared" si="150"/>
        <v>104058.76302442138</v>
      </c>
      <c r="L328" s="5">
        <f t="shared" si="161"/>
        <v>177525427.69792655</v>
      </c>
      <c r="M328" s="5">
        <f>K328/((1+'How much will I make'!$C$5/12)^(Calculations!$B$1*12-Calculations!$A328))</f>
        <v>42386.316095103306</v>
      </c>
      <c r="N328" s="5">
        <f t="shared" si="162"/>
        <v>29859828.447866894</v>
      </c>
      <c r="O328" s="5">
        <f t="shared" si="151"/>
        <v>252653.92588020992</v>
      </c>
      <c r="P328" s="5">
        <f t="shared" si="163"/>
        <v>1148736736.2987995</v>
      </c>
      <c r="Q328" s="5">
        <f>O328/((1+'How much will I make'!$C$5/12)^(Calculations!$B$1*12-Calculations!$A328))</f>
        <v>102913.66967829596</v>
      </c>
      <c r="R328" s="5">
        <f t="shared" si="164"/>
        <v>173543116.11818045</v>
      </c>
      <c r="S328" s="5">
        <f t="shared" si="152"/>
        <v>611220.32084537332</v>
      </c>
      <c r="T328" s="5">
        <f t="shared" si="165"/>
        <v>7962159961.7128544</v>
      </c>
      <c r="U328" s="5">
        <f>S328/((1+'How much will I make'!$C$5/12)^(Calculations!$B$1*12-Calculations!$A328))</f>
        <v>248968.72661288787</v>
      </c>
      <c r="V328" s="5">
        <f t="shared" si="166"/>
        <v>1112971076.9303873</v>
      </c>
      <c r="W328" s="5">
        <f t="shared" si="153"/>
        <v>1473352.6077265604</v>
      </c>
      <c r="X328" s="5">
        <f t="shared" si="167"/>
        <v>57736979645.81105</v>
      </c>
      <c r="Y328" s="5">
        <f>W328/((1+'How much will I make'!$C$5/12)^(Calculations!$B$1*12-Calculations!$A328))</f>
        <v>600141.56939369394</v>
      </c>
      <c r="Z328" s="5">
        <f t="shared" si="168"/>
        <v>7644656625.1363277</v>
      </c>
      <c r="AA328" s="5">
        <f t="shared" si="154"/>
        <v>3538876.9808097458</v>
      </c>
      <c r="AB328" s="5">
        <f t="shared" si="169"/>
        <v>430995674538.42371</v>
      </c>
      <c r="AC328" s="5">
        <f>AA328/((1+'How much will I make'!$C$5/12)^(Calculations!$B$1*12-Calculations!$A328))</f>
        <v>1441492.8062818071</v>
      </c>
      <c r="AD328" s="5">
        <f t="shared" si="170"/>
        <v>54935932742.418427</v>
      </c>
      <c r="AE328" s="5">
        <f t="shared" si="155"/>
        <v>8470062.6027223784</v>
      </c>
      <c r="AF328" s="5">
        <f t="shared" si="171"/>
        <v>3277170444211.6953</v>
      </c>
      <c r="AG328" s="5">
        <f>AE328/((1+'How much will I make'!$C$5/12)^(Calculations!$B$1*12-Calculations!$A328))</f>
        <v>3450115.4961840892</v>
      </c>
      <c r="AH328" s="5">
        <f t="shared" si="172"/>
        <v>406429200241.83459</v>
      </c>
    </row>
    <row r="329" spans="1:34" x14ac:dyDescent="0.25">
      <c r="A329">
        <f t="shared" si="156"/>
        <v>325</v>
      </c>
      <c r="B329">
        <f>B328*(1+'How much will I make'!$C$4)</f>
        <v>7466.9126446831515</v>
      </c>
      <c r="C329" s="5">
        <f t="shared" si="148"/>
        <v>18255.269810706006</v>
      </c>
      <c r="D329" s="5">
        <f t="shared" si="157"/>
        <v>5890262.3446815517</v>
      </c>
      <c r="E329" s="5">
        <f>$C329/((1+'How much will I make'!$C$5/12)^(Calculations!$B$1*12-Calculations!$A329))</f>
        <v>7466.9126446831515</v>
      </c>
      <c r="F329" s="5">
        <f t="shared" si="158"/>
        <v>1319525.9473686432</v>
      </c>
      <c r="G329" s="5">
        <f t="shared" si="149"/>
        <v>44465.971812867931</v>
      </c>
      <c r="H329" s="5">
        <f t="shared" si="159"/>
        <v>30330550.557378534</v>
      </c>
      <c r="I329" s="5">
        <f>G329/((1+'How much will I make'!$C$5/12)^(Calculations!$B$1*12-Calculations!$A329))</f>
        <v>18187.818127613173</v>
      </c>
      <c r="J329" s="5">
        <f t="shared" si="160"/>
        <v>5852074.6762666283</v>
      </c>
      <c r="K329" s="5">
        <f t="shared" si="150"/>
        <v>107912.79128458512</v>
      </c>
      <c r="L329" s="5">
        <f t="shared" si="161"/>
        <v>177633340.48921114</v>
      </c>
      <c r="M329" s="5">
        <f>K329/((1+'How much will I make'!$C$5/12)^(Calculations!$B$1*12-Calculations!$A329))</f>
        <v>44139.330402740285</v>
      </c>
      <c r="N329" s="5">
        <f t="shared" si="162"/>
        <v>29903967.778269634</v>
      </c>
      <c r="O329" s="5">
        <f t="shared" si="151"/>
        <v>260937.66115497091</v>
      </c>
      <c r="P329" s="5">
        <f t="shared" si="163"/>
        <v>1148997673.9599545</v>
      </c>
      <c r="Q329" s="5">
        <f>O329/((1+'How much will I make'!$C$5/12)^(Calculations!$B$1*12-Calculations!$A329))</f>
        <v>106730.75455775733</v>
      </c>
      <c r="R329" s="5">
        <f t="shared" si="164"/>
        <v>173649846.87273821</v>
      </c>
      <c r="S329" s="5">
        <f t="shared" si="152"/>
        <v>628683.75858381263</v>
      </c>
      <c r="T329" s="5">
        <f t="shared" si="165"/>
        <v>7962788645.4714384</v>
      </c>
      <c r="U329" s="5">
        <f>S329/((1+'How much will I make'!$C$5/12)^(Calculations!$B$1*12-Calculations!$A329))</f>
        <v>257149.12763016848</v>
      </c>
      <c r="V329" s="5">
        <f t="shared" si="166"/>
        <v>1113228226.0580175</v>
      </c>
      <c r="W329" s="5">
        <f t="shared" si="153"/>
        <v>1509288.0371833059</v>
      </c>
      <c r="X329" s="5">
        <f t="shared" si="167"/>
        <v>57738488933.848236</v>
      </c>
      <c r="Y329" s="5">
        <f>W329/((1+'How much will I make'!$C$5/12)^(Calculations!$B$1*12-Calculations!$A329))</f>
        <v>617340.74851656193</v>
      </c>
      <c r="Z329" s="5">
        <f t="shared" si="168"/>
        <v>7645273965.8848448</v>
      </c>
      <c r="AA329" s="5">
        <f t="shared" si="154"/>
        <v>3610514.1666560979</v>
      </c>
      <c r="AB329" s="5">
        <f t="shared" si="169"/>
        <v>430999285052.59033</v>
      </c>
      <c r="AC329" s="5">
        <f>AA329/((1+'How much will I make'!$C$5/12)^(Calculations!$B$1*12-Calculations!$A329))</f>
        <v>1476800.6260308151</v>
      </c>
      <c r="AD329" s="5">
        <f t="shared" si="170"/>
        <v>54937409543.044456</v>
      </c>
      <c r="AE329" s="5">
        <f t="shared" si="155"/>
        <v>8606676.5156695154</v>
      </c>
      <c r="AF329" s="5">
        <f t="shared" si="171"/>
        <v>3277179050888.2109</v>
      </c>
      <c r="AG329" s="5">
        <f>AE329/((1+'How much will I make'!$C$5/12)^(Calculations!$B$1*12-Calculations!$A329))</f>
        <v>3520369.8641507416</v>
      </c>
      <c r="AH329" s="5">
        <f t="shared" si="172"/>
        <v>406432720611.69873</v>
      </c>
    </row>
    <row r="330" spans="1:34" x14ac:dyDescent="0.25">
      <c r="A330">
        <f t="shared" si="156"/>
        <v>326</v>
      </c>
      <c r="B330">
        <f>B329</f>
        <v>7466.9126446831515</v>
      </c>
      <c r="C330" s="5">
        <f t="shared" si="148"/>
        <v>18179.521803192696</v>
      </c>
      <c r="D330" s="5">
        <f t="shared" si="157"/>
        <v>5908441.8664847445</v>
      </c>
      <c r="E330" s="5">
        <f>$C330/((1+'How much will I make'!$C$5/12)^(Calculations!$B$1*12-Calculations!$A330))</f>
        <v>7466.9126446831524</v>
      </c>
      <c r="F330" s="5">
        <f t="shared" si="158"/>
        <v>1326992.8600133264</v>
      </c>
      <c r="G330" s="5">
        <f t="shared" si="149"/>
        <v>44098.484442513662</v>
      </c>
      <c r="H330" s="5">
        <f t="shared" si="159"/>
        <v>30374649.041821048</v>
      </c>
      <c r="I330" s="5">
        <f>G330/((1+'How much will I make'!$C$5/12)^(Calculations!$B$1*12-Calculations!$A330))</f>
        <v>18112.661854358583</v>
      </c>
      <c r="J330" s="5">
        <f t="shared" si="160"/>
        <v>5870187.3381209867</v>
      </c>
      <c r="K330" s="5">
        <f t="shared" si="150"/>
        <v>106580.53460205939</v>
      </c>
      <c r="L330" s="5">
        <f t="shared" si="161"/>
        <v>177739921.02381319</v>
      </c>
      <c r="M330" s="5">
        <f>K330/((1+'How much will I make'!$C$5/12)^(Calculations!$B$1*12-Calculations!$A330))</f>
        <v>43776.043732758902</v>
      </c>
      <c r="N330" s="5">
        <f t="shared" si="162"/>
        <v>29947743.822002392</v>
      </c>
      <c r="O330" s="5">
        <f t="shared" si="151"/>
        <v>256659.99457865994</v>
      </c>
      <c r="P330" s="5">
        <f t="shared" si="163"/>
        <v>1149254333.9545331</v>
      </c>
      <c r="Q330" s="5">
        <f>O330/((1+'How much will I make'!$C$5/12)^(Calculations!$B$1*12-Calculations!$A330))</f>
        <v>105418.49118204726</v>
      </c>
      <c r="R330" s="5">
        <f t="shared" si="164"/>
        <v>173755265.36392027</v>
      </c>
      <c r="S330" s="5">
        <f t="shared" si="152"/>
        <v>615853.47779638809</v>
      </c>
      <c r="T330" s="5">
        <f t="shared" si="165"/>
        <v>7963404498.949235</v>
      </c>
      <c r="U330" s="5">
        <f>S330/((1+'How much will I make'!$C$5/12)^(Calculations!$B$1*12-Calculations!$A330))</f>
        <v>252950.77452600267</v>
      </c>
      <c r="V330" s="5">
        <f t="shared" si="166"/>
        <v>1113481176.8325436</v>
      </c>
      <c r="W330" s="5">
        <f t="shared" si="153"/>
        <v>1472476.1338373718</v>
      </c>
      <c r="X330" s="5">
        <f t="shared" si="167"/>
        <v>57739961409.982071</v>
      </c>
      <c r="Y330" s="5">
        <f>W330/((1+'How much will I make'!$C$5/12)^(Calculations!$B$1*12-Calculations!$A330))</f>
        <v>604793.17232720123</v>
      </c>
      <c r="Z330" s="5">
        <f t="shared" si="168"/>
        <v>7645878759.0571718</v>
      </c>
      <c r="AA330" s="5">
        <f t="shared" si="154"/>
        <v>3508191.9028237392</v>
      </c>
      <c r="AB330" s="5">
        <f t="shared" si="169"/>
        <v>431002793244.49316</v>
      </c>
      <c r="AC330" s="5">
        <f>AA330/((1+'How much will I make'!$C$5/12)^(Calculations!$B$1*12-Calculations!$A330))</f>
        <v>1440926.9266130633</v>
      </c>
      <c r="AD330" s="5">
        <f t="shared" si="170"/>
        <v>54938850469.971069</v>
      </c>
      <c r="AE330" s="5">
        <f t="shared" si="155"/>
        <v>8329041.7893575933</v>
      </c>
      <c r="AF330" s="5">
        <f t="shared" si="171"/>
        <v>3277187379930.0005</v>
      </c>
      <c r="AG330" s="5">
        <f>AE330/((1+'How much will I make'!$C$5/12)^(Calculations!$B$1*12-Calculations!$A330))</f>
        <v>3421004.5857271324</v>
      </c>
      <c r="AH330" s="5">
        <f t="shared" si="172"/>
        <v>406436141616.28448</v>
      </c>
    </row>
    <row r="331" spans="1:34" x14ac:dyDescent="0.25">
      <c r="A331">
        <f t="shared" si="156"/>
        <v>327</v>
      </c>
      <c r="B331">
        <f>B330</f>
        <v>7466.9126446831515</v>
      </c>
      <c r="C331" s="5">
        <f t="shared" si="148"/>
        <v>18104.088102764512</v>
      </c>
      <c r="D331" s="5">
        <f t="shared" si="157"/>
        <v>5926545.9545875089</v>
      </c>
      <c r="E331" s="5">
        <f>$C331/((1+'How much will I make'!$C$5/12)^(Calculations!$B$1*12-Calculations!$A331))</f>
        <v>7466.9126446831515</v>
      </c>
      <c r="F331" s="5">
        <f t="shared" si="158"/>
        <v>1334459.7726580095</v>
      </c>
      <c r="G331" s="5">
        <f t="shared" si="149"/>
        <v>43734.034157864786</v>
      </c>
      <c r="H331" s="5">
        <f t="shared" si="159"/>
        <v>30418383.075978912</v>
      </c>
      <c r="I331" s="5">
        <f>G331/((1+'How much will I make'!$C$5/12)^(Calculations!$B$1*12-Calculations!$A331))</f>
        <v>18037.816144216602</v>
      </c>
      <c r="J331" s="5">
        <f t="shared" si="160"/>
        <v>5888225.1542652035</v>
      </c>
      <c r="K331" s="5">
        <f t="shared" si="150"/>
        <v>105264.72553289814</v>
      </c>
      <c r="L331" s="5">
        <f t="shared" si="161"/>
        <v>177845185.74934608</v>
      </c>
      <c r="M331" s="5">
        <f>K331/((1+'How much will I make'!$C$5/12)^(Calculations!$B$1*12-Calculations!$A331))</f>
        <v>43415.747076522188</v>
      </c>
      <c r="N331" s="5">
        <f t="shared" si="162"/>
        <v>29991159.569078915</v>
      </c>
      <c r="O331" s="5">
        <f t="shared" si="151"/>
        <v>252452.45368392777</v>
      </c>
      <c r="P331" s="5">
        <f t="shared" si="163"/>
        <v>1149506786.408217</v>
      </c>
      <c r="Q331" s="5">
        <f>O331/((1+'How much will I make'!$C$5/12)^(Calculations!$B$1*12-Calculations!$A331))</f>
        <v>104122.36219210402</v>
      </c>
      <c r="R331" s="5">
        <f t="shared" si="164"/>
        <v>173859387.72611237</v>
      </c>
      <c r="S331" s="5">
        <f t="shared" si="152"/>
        <v>603285.0394740128</v>
      </c>
      <c r="T331" s="5">
        <f t="shared" si="165"/>
        <v>7964007783.9887094</v>
      </c>
      <c r="U331" s="5">
        <f>S331/((1+'How much will I make'!$C$5/12)^(Calculations!$B$1*12-Calculations!$A331))</f>
        <v>248820.96596231277</v>
      </c>
      <c r="V331" s="5">
        <f t="shared" si="166"/>
        <v>1113729997.798506</v>
      </c>
      <c r="W331" s="5">
        <f t="shared" si="153"/>
        <v>1436562.0817925581</v>
      </c>
      <c r="X331" s="5">
        <f t="shared" si="167"/>
        <v>57741397972.063866</v>
      </c>
      <c r="Y331" s="5">
        <f>W331/((1+'How much will I make'!$C$5/12)^(Calculations!$B$1*12-Calculations!$A331))</f>
        <v>592500.62817420939</v>
      </c>
      <c r="Z331" s="5">
        <f t="shared" si="168"/>
        <v>7646471259.6853456</v>
      </c>
      <c r="AA331" s="5">
        <f t="shared" si="154"/>
        <v>3408769.4602335929</v>
      </c>
      <c r="AB331" s="5">
        <f t="shared" si="169"/>
        <v>431006202013.95337</v>
      </c>
      <c r="AC331" s="5">
        <f>AA331/((1+'How much will I make'!$C$5/12)^(Calculations!$B$1*12-Calculations!$A331))</f>
        <v>1405924.653092098</v>
      </c>
      <c r="AD331" s="5">
        <f t="shared" si="170"/>
        <v>54940256394.624161</v>
      </c>
      <c r="AE331" s="5">
        <f t="shared" si="155"/>
        <v>8060363.0219589612</v>
      </c>
      <c r="AF331" s="5">
        <f t="shared" si="171"/>
        <v>3277195440293.0225</v>
      </c>
      <c r="AG331" s="5">
        <f>AE331/((1+'How much will I make'!$C$5/12)^(Calculations!$B$1*12-Calculations!$A331))</f>
        <v>3324443.9724203176</v>
      </c>
      <c r="AH331" s="5">
        <f t="shared" si="172"/>
        <v>406439466060.2569</v>
      </c>
    </row>
    <row r="332" spans="1:34" x14ac:dyDescent="0.25">
      <c r="A332">
        <f t="shared" si="156"/>
        <v>328</v>
      </c>
      <c r="B332">
        <f>B331</f>
        <v>7466.9126446831515</v>
      </c>
      <c r="C332" s="5">
        <f t="shared" si="148"/>
        <v>18028.967405242667</v>
      </c>
      <c r="D332" s="5">
        <f t="shared" si="157"/>
        <v>5944574.9219927518</v>
      </c>
      <c r="E332" s="5">
        <f>$C332/((1+'How much will I make'!$C$5/12)^(Calculations!$B$1*12-Calculations!$A332))</f>
        <v>7466.9126446831506</v>
      </c>
      <c r="F332" s="5">
        <f t="shared" si="158"/>
        <v>1341926.6853026927</v>
      </c>
      <c r="G332" s="5">
        <f t="shared" si="149"/>
        <v>43372.595859039451</v>
      </c>
      <c r="H332" s="5">
        <f t="shared" si="159"/>
        <v>30461755.671837952</v>
      </c>
      <c r="I332" s="5">
        <f>G332/((1+'How much will I make'!$C$5/12)^(Calculations!$B$1*12-Calculations!$A332))</f>
        <v>17963.279713868596</v>
      </c>
      <c r="J332" s="5">
        <f t="shared" si="160"/>
        <v>5906188.4339790717</v>
      </c>
      <c r="K332" s="5">
        <f t="shared" si="150"/>
        <v>103965.16102014635</v>
      </c>
      <c r="L332" s="5">
        <f t="shared" si="161"/>
        <v>177949150.91036624</v>
      </c>
      <c r="M332" s="5">
        <f>K332/((1+'How much will I make'!$C$5/12)^(Calculations!$B$1*12-Calculations!$A332))</f>
        <v>43058.415824863587</v>
      </c>
      <c r="N332" s="5">
        <f t="shared" si="162"/>
        <v>30034217.984903779</v>
      </c>
      <c r="O332" s="5">
        <f t="shared" si="151"/>
        <v>248313.88886943721</v>
      </c>
      <c r="P332" s="5">
        <f t="shared" si="163"/>
        <v>1149755100.2970865</v>
      </c>
      <c r="Q332" s="5">
        <f>O332/((1+'How much will I make'!$C$5/12)^(Calculations!$B$1*12-Calculations!$A332))</f>
        <v>102842.16921433227</v>
      </c>
      <c r="R332" s="5">
        <f t="shared" si="164"/>
        <v>173962229.8953267</v>
      </c>
      <c r="S332" s="5">
        <f t="shared" si="152"/>
        <v>590973.09989291045</v>
      </c>
      <c r="T332" s="5">
        <f t="shared" si="165"/>
        <v>7964598757.0886021</v>
      </c>
      <c r="U332" s="5">
        <f>S332/((1+'How much will I make'!$C$5/12)^(Calculations!$B$1*12-Calculations!$A332))</f>
        <v>244758.5828445607</v>
      </c>
      <c r="V332" s="5">
        <f t="shared" si="166"/>
        <v>1113974756.3813505</v>
      </c>
      <c r="W332" s="5">
        <f t="shared" si="153"/>
        <v>1401523.9822366419</v>
      </c>
      <c r="X332" s="5">
        <f t="shared" si="167"/>
        <v>57742799496.046104</v>
      </c>
      <c r="Y332" s="5">
        <f>W332/((1+'How much will I make'!$C$5/12)^(Calculations!$B$1*12-Calculations!$A332))</f>
        <v>580457.93247961148</v>
      </c>
      <c r="Z332" s="5">
        <f t="shared" si="168"/>
        <v>7647051717.6178255</v>
      </c>
      <c r="AA332" s="5">
        <f t="shared" si="154"/>
        <v>3312164.6577168517</v>
      </c>
      <c r="AB332" s="5">
        <f t="shared" si="169"/>
        <v>431009514178.61108</v>
      </c>
      <c r="AC332" s="5">
        <f>AA332/((1+'How much will I make'!$C$5/12)^(Calculations!$B$1*12-Calculations!$A332))</f>
        <v>1371772.6372275127</v>
      </c>
      <c r="AD332" s="5">
        <f t="shared" si="170"/>
        <v>54941628167.261391</v>
      </c>
      <c r="AE332" s="5">
        <f t="shared" si="155"/>
        <v>7800351.3115731869</v>
      </c>
      <c r="AF332" s="5">
        <f t="shared" si="171"/>
        <v>3277203240644.334</v>
      </c>
      <c r="AG332" s="5">
        <f>AE332/((1+'How much will I make'!$C$5/12)^(Calculations!$B$1*12-Calculations!$A332))</f>
        <v>3230608.86029555</v>
      </c>
      <c r="AH332" s="5">
        <f t="shared" si="172"/>
        <v>406442696669.11719</v>
      </c>
    </row>
    <row r="333" spans="1:34" x14ac:dyDescent="0.25">
      <c r="A333">
        <f t="shared" si="156"/>
        <v>329</v>
      </c>
      <c r="B333">
        <f t="shared" ref="B333:B340" si="173">B332</f>
        <v>7466.9126446831515</v>
      </c>
      <c r="C333" s="5">
        <f t="shared" si="148"/>
        <v>17954.15841185992</v>
      </c>
      <c r="D333" s="5">
        <f t="shared" si="157"/>
        <v>5962529.0804046113</v>
      </c>
      <c r="E333" s="5">
        <f>$C333/((1+'How much will I make'!$C$5/12)^(Calculations!$B$1*12-Calculations!$A333))</f>
        <v>7466.9126446831524</v>
      </c>
      <c r="F333" s="5">
        <f t="shared" si="158"/>
        <v>1349393.5979473758</v>
      </c>
      <c r="G333" s="5">
        <f t="shared" si="149"/>
        <v>43014.144653592848</v>
      </c>
      <c r="H333" s="5">
        <f t="shared" si="159"/>
        <v>30504769.816491544</v>
      </c>
      <c r="I333" s="5">
        <f>G333/((1+'How much will I make'!$C$5/12)^(Calculations!$B$1*12-Calculations!$A333))</f>
        <v>17889.051285298894</v>
      </c>
      <c r="J333" s="5">
        <f t="shared" si="160"/>
        <v>5924077.4852643702</v>
      </c>
      <c r="K333" s="5">
        <f t="shared" si="150"/>
        <v>102681.64051372479</v>
      </c>
      <c r="L333" s="5">
        <f t="shared" si="161"/>
        <v>178051832.55087996</v>
      </c>
      <c r="M333" s="5">
        <f>K333/((1+'How much will I make'!$C$5/12)^(Calculations!$B$1*12-Calculations!$A333))</f>
        <v>42704.025571161008</v>
      </c>
      <c r="N333" s="5">
        <f t="shared" si="162"/>
        <v>30076922.010474939</v>
      </c>
      <c r="O333" s="5">
        <f t="shared" si="151"/>
        <v>244243.16937977425</v>
      </c>
      <c r="P333" s="5">
        <f t="shared" si="163"/>
        <v>1149999343.4664662</v>
      </c>
      <c r="Q333" s="5">
        <f>O333/((1+'How much will I make'!$C$5/12)^(Calculations!$B$1*12-Calculations!$A333))</f>
        <v>101577.71631415603</v>
      </c>
      <c r="R333" s="5">
        <f t="shared" si="164"/>
        <v>174063807.61164087</v>
      </c>
      <c r="S333" s="5">
        <f t="shared" si="152"/>
        <v>578912.42438489199</v>
      </c>
      <c r="T333" s="5">
        <f t="shared" si="165"/>
        <v>7965177669.5129871</v>
      </c>
      <c r="U333" s="5">
        <f>S333/((1+'How much will I make'!$C$5/12)^(Calculations!$B$1*12-Calculations!$A333))</f>
        <v>240762.52434913936</v>
      </c>
      <c r="V333" s="5">
        <f t="shared" si="166"/>
        <v>1114215518.9056997</v>
      </c>
      <c r="W333" s="5">
        <f t="shared" si="153"/>
        <v>1367340.4704747729</v>
      </c>
      <c r="X333" s="5">
        <f t="shared" si="167"/>
        <v>57744166836.516579</v>
      </c>
      <c r="Y333" s="5">
        <f>W333/((1+'How much will I make'!$C$5/12)^(Calculations!$B$1*12-Calculations!$A333))</f>
        <v>568660.007022709</v>
      </c>
      <c r="Z333" s="5">
        <f t="shared" si="168"/>
        <v>7647620377.6248484</v>
      </c>
      <c r="AA333" s="5">
        <f t="shared" si="154"/>
        <v>3218297.6431256863</v>
      </c>
      <c r="AB333" s="5">
        <f t="shared" si="169"/>
        <v>431012732476.25421</v>
      </c>
      <c r="AC333" s="5">
        <f>AA333/((1+'How much will I make'!$C$5/12)^(Calculations!$B$1*12-Calculations!$A333))</f>
        <v>1338450.2249871686</v>
      </c>
      <c r="AD333" s="5">
        <f t="shared" si="170"/>
        <v>54942966617.486382</v>
      </c>
      <c r="AE333" s="5">
        <f t="shared" si="155"/>
        <v>7548727.0757159851</v>
      </c>
      <c r="AF333" s="5">
        <f t="shared" si="171"/>
        <v>3277210789371.4097</v>
      </c>
      <c r="AG333" s="5">
        <f>AE333/((1+'How much will I make'!$C$5/12)^(Calculations!$B$1*12-Calculations!$A333))</f>
        <v>3139422.3198839813</v>
      </c>
      <c r="AH333" s="5">
        <f t="shared" si="172"/>
        <v>406445836091.43707</v>
      </c>
    </row>
    <row r="334" spans="1:34" x14ac:dyDescent="0.25">
      <c r="A334">
        <f t="shared" si="156"/>
        <v>330</v>
      </c>
      <c r="B334">
        <f t="shared" si="173"/>
        <v>7466.9126446831515</v>
      </c>
      <c r="C334" s="5">
        <f t="shared" si="148"/>
        <v>17879.659829238088</v>
      </c>
      <c r="D334" s="5">
        <f t="shared" si="157"/>
        <v>5980408.7402338497</v>
      </c>
      <c r="E334" s="5">
        <f>$C334/((1+'How much will I make'!$C$5/12)^(Calculations!$B$1*12-Calculations!$A334))</f>
        <v>7466.9126446831515</v>
      </c>
      <c r="F334" s="5">
        <f t="shared" si="158"/>
        <v>1356860.510592059</v>
      </c>
      <c r="G334" s="5">
        <f t="shared" si="149"/>
        <v>42658.655854802833</v>
      </c>
      <c r="H334" s="5">
        <f t="shared" si="159"/>
        <v>30547428.472346347</v>
      </c>
      <c r="I334" s="5">
        <f>G334/((1+'How much will I make'!$C$5/12)^(Calculations!$B$1*12-Calculations!$A334))</f>
        <v>17815.129585772873</v>
      </c>
      <c r="J334" s="5">
        <f t="shared" si="160"/>
        <v>5941892.614850143</v>
      </c>
      <c r="K334" s="5">
        <f t="shared" si="150"/>
        <v>101413.96593948128</v>
      </c>
      <c r="L334" s="5">
        <f t="shared" si="161"/>
        <v>178153246.51681945</v>
      </c>
      <c r="M334" s="5">
        <f>K334/((1+'How much will I make'!$C$5/12)^(Calculations!$B$1*12-Calculations!$A334))</f>
        <v>42352.552109669981</v>
      </c>
      <c r="N334" s="5">
        <f t="shared" si="162"/>
        <v>30119274.562584609</v>
      </c>
      <c r="O334" s="5">
        <f t="shared" si="151"/>
        <v>240239.18299649932</v>
      </c>
      <c r="P334" s="5">
        <f t="shared" si="163"/>
        <v>1150239582.6494627</v>
      </c>
      <c r="Q334" s="5">
        <f>O334/((1+'How much will I make'!$C$5/12)^(Calculations!$B$1*12-Calculations!$A334))</f>
        <v>100328.80996603121</v>
      </c>
      <c r="R334" s="5">
        <f t="shared" si="164"/>
        <v>174164136.4216069</v>
      </c>
      <c r="S334" s="5">
        <f t="shared" si="152"/>
        <v>567097.8851117309</v>
      </c>
      <c r="T334" s="5">
        <f t="shared" si="165"/>
        <v>7965744767.3980989</v>
      </c>
      <c r="U334" s="5">
        <f>S334/((1+'How much will I make'!$C$5/12)^(Calculations!$B$1*12-Calculations!$A334))</f>
        <v>236831.70762507184</v>
      </c>
      <c r="V334" s="5">
        <f t="shared" si="166"/>
        <v>1114452350.6133249</v>
      </c>
      <c r="W334" s="5">
        <f t="shared" si="153"/>
        <v>1333990.7029022174</v>
      </c>
      <c r="X334" s="5">
        <f t="shared" si="167"/>
        <v>57745500827.219482</v>
      </c>
      <c r="Y334" s="5">
        <f>W334/((1+'How much will I make'!$C$5/12)^(Calculations!$B$1*12-Calculations!$A334))</f>
        <v>557101.87679867027</v>
      </c>
      <c r="Z334" s="5">
        <f t="shared" si="168"/>
        <v>7648177479.501647</v>
      </c>
      <c r="AA334" s="5">
        <f t="shared" si="154"/>
        <v>3127090.8273286028</v>
      </c>
      <c r="AB334" s="5">
        <f t="shared" si="169"/>
        <v>431015859567.08154</v>
      </c>
      <c r="AC334" s="5">
        <f>AA334/((1+'How much will I make'!$C$5/12)^(Calculations!$B$1*12-Calculations!$A334))</f>
        <v>1305937.2640563068</v>
      </c>
      <c r="AD334" s="5">
        <f t="shared" si="170"/>
        <v>54944272554.750435</v>
      </c>
      <c r="AE334" s="5">
        <f t="shared" si="155"/>
        <v>7305219.75069289</v>
      </c>
      <c r="AF334" s="5">
        <f t="shared" si="171"/>
        <v>3277218094591.1602</v>
      </c>
      <c r="AG334" s="5">
        <f>AE334/((1+'How much will I make'!$C$5/12)^(Calculations!$B$1*12-Calculations!$A334))</f>
        <v>3050809.5931130634</v>
      </c>
      <c r="AH334" s="5">
        <f t="shared" si="172"/>
        <v>406448886901.03021</v>
      </c>
    </row>
    <row r="335" spans="1:34" x14ac:dyDescent="0.25">
      <c r="A335">
        <f t="shared" si="156"/>
        <v>331</v>
      </c>
      <c r="B335">
        <f t="shared" si="173"/>
        <v>7466.9126446831515</v>
      </c>
      <c r="C335" s="5">
        <f t="shared" si="148"/>
        <v>17805.470369365732</v>
      </c>
      <c r="D335" s="5">
        <f t="shared" si="157"/>
        <v>5998214.2106032157</v>
      </c>
      <c r="E335" s="5">
        <f>$C335/((1+'How much will I make'!$C$5/12)^(Calculations!$B$1*12-Calculations!$A335))</f>
        <v>7466.9126446831506</v>
      </c>
      <c r="F335" s="5">
        <f t="shared" si="158"/>
        <v>1364327.4232367422</v>
      </c>
      <c r="G335" s="5">
        <f t="shared" si="149"/>
        <v>42306.10497996975</v>
      </c>
      <c r="H335" s="5">
        <f t="shared" si="159"/>
        <v>30589734.577326316</v>
      </c>
      <c r="I335" s="5">
        <f>G335/((1+'How much will I make'!$C$5/12)^(Calculations!$B$1*12-Calculations!$A335))</f>
        <v>17741.513347815129</v>
      </c>
      <c r="J335" s="5">
        <f t="shared" si="160"/>
        <v>5959634.1281979578</v>
      </c>
      <c r="K335" s="5">
        <f t="shared" si="150"/>
        <v>100161.94166862348</v>
      </c>
      <c r="L335" s="5">
        <f t="shared" si="161"/>
        <v>178253408.45848808</v>
      </c>
      <c r="M335" s="5">
        <f>K335/((1+'How much will I make'!$C$5/12)^(Calculations!$B$1*12-Calculations!$A335))</f>
        <v>42003.971433870218</v>
      </c>
      <c r="N335" s="5">
        <f t="shared" si="162"/>
        <v>30161278.534018479</v>
      </c>
      <c r="O335" s="5">
        <f t="shared" si="151"/>
        <v>236300.83573426164</v>
      </c>
      <c r="P335" s="5">
        <f t="shared" si="163"/>
        <v>1150475883.4851971</v>
      </c>
      <c r="Q335" s="5">
        <f>O335/((1+'How much will I make'!$C$5/12)^(Calculations!$B$1*12-Calculations!$A335))</f>
        <v>99095.2590238259</v>
      </c>
      <c r="R335" s="5">
        <f t="shared" si="164"/>
        <v>174263231.68063071</v>
      </c>
      <c r="S335" s="5">
        <f t="shared" si="152"/>
        <v>555524.45888496109</v>
      </c>
      <c r="T335" s="5">
        <f t="shared" si="165"/>
        <v>7966300291.8569841</v>
      </c>
      <c r="U335" s="5">
        <f>S335/((1+'How much will I make'!$C$5/12)^(Calculations!$B$1*12-Calculations!$A335))</f>
        <v>232965.06750058092</v>
      </c>
      <c r="V335" s="5">
        <f t="shared" si="166"/>
        <v>1114685315.6808255</v>
      </c>
      <c r="W335" s="5">
        <f t="shared" si="153"/>
        <v>1301454.3442948463</v>
      </c>
      <c r="X335" s="5">
        <f t="shared" si="167"/>
        <v>57746802281.563774</v>
      </c>
      <c r="Y335" s="5">
        <f>W335/((1+'How much will I make'!$C$5/12)^(Calculations!$B$1*12-Calculations!$A335))</f>
        <v>545778.66792064847</v>
      </c>
      <c r="Z335" s="5">
        <f t="shared" si="168"/>
        <v>7648723258.1695681</v>
      </c>
      <c r="AA335" s="5">
        <f t="shared" si="154"/>
        <v>3038468.8200763748</v>
      </c>
      <c r="AB335" s="5">
        <f t="shared" si="169"/>
        <v>431018898035.90161</v>
      </c>
      <c r="AC335" s="5">
        <f>AA335/((1+'How much will I make'!$C$5/12)^(Calculations!$B$1*12-Calculations!$A335))</f>
        <v>1274214.0916500804</v>
      </c>
      <c r="AD335" s="5">
        <f t="shared" si="170"/>
        <v>54945546768.842087</v>
      </c>
      <c r="AE335" s="5">
        <f t="shared" si="155"/>
        <v>7069567.5006705374</v>
      </c>
      <c r="AF335" s="5">
        <f t="shared" si="171"/>
        <v>3277225164158.6606</v>
      </c>
      <c r="AG335" s="5">
        <f>AE335/((1+'How much will I make'!$C$5/12)^(Calculations!$B$1*12-Calculations!$A335))</f>
        <v>2964698.0320171295</v>
      </c>
      <c r="AH335" s="5">
        <f t="shared" si="172"/>
        <v>406451851599.06226</v>
      </c>
    </row>
    <row r="336" spans="1:34" x14ac:dyDescent="0.25">
      <c r="A336">
        <f t="shared" si="156"/>
        <v>332</v>
      </c>
      <c r="B336">
        <f t="shared" si="173"/>
        <v>7466.9126446831515</v>
      </c>
      <c r="C336" s="5">
        <f t="shared" si="148"/>
        <v>17731.588749575836</v>
      </c>
      <c r="D336" s="5">
        <f t="shared" si="157"/>
        <v>6015945.7993527912</v>
      </c>
      <c r="E336" s="5">
        <f>$C336/((1+'How much will I make'!$C$5/12)^(Calculations!$B$1*12-Calculations!$A336))</f>
        <v>7466.9126446831524</v>
      </c>
      <c r="F336" s="5">
        <f t="shared" si="158"/>
        <v>1371794.3358814253</v>
      </c>
      <c r="G336" s="5">
        <f t="shared" si="149"/>
        <v>41956.467748730327</v>
      </c>
      <c r="H336" s="5">
        <f t="shared" si="159"/>
        <v>30631691.045075048</v>
      </c>
      <c r="I336" s="5">
        <f>G336/((1+'How much will I make'!$C$5/12)^(Calculations!$B$1*12-Calculations!$A336))</f>
        <v>17668.201309187793</v>
      </c>
      <c r="J336" s="5">
        <f t="shared" si="160"/>
        <v>5977302.3295071451</v>
      </c>
      <c r="K336" s="5">
        <f t="shared" si="150"/>
        <v>98925.374487529363</v>
      </c>
      <c r="L336" s="5">
        <f t="shared" si="161"/>
        <v>178352333.8329756</v>
      </c>
      <c r="M336" s="5">
        <f>K336/((1+'How much will I make'!$C$5/12)^(Calculations!$B$1*12-Calculations!$A336))</f>
        <v>41658.259734826017</v>
      </c>
      <c r="N336" s="5">
        <f t="shared" si="162"/>
        <v>30202936.793753304</v>
      </c>
      <c r="O336" s="5">
        <f t="shared" si="151"/>
        <v>232427.05154189671</v>
      </c>
      <c r="P336" s="5">
        <f t="shared" si="163"/>
        <v>1150708310.5367389</v>
      </c>
      <c r="Q336" s="5">
        <f>O336/((1+'How much will I make'!$C$5/12)^(Calculations!$B$1*12-Calculations!$A336))</f>
        <v>97876.874691565754</v>
      </c>
      <c r="R336" s="5">
        <f t="shared" si="164"/>
        <v>174361108.55532229</v>
      </c>
      <c r="S336" s="5">
        <f t="shared" si="152"/>
        <v>544187.22503016598</v>
      </c>
      <c r="T336" s="5">
        <f t="shared" si="165"/>
        <v>7966844479.0820141</v>
      </c>
      <c r="U336" s="5">
        <f>S336/((1+'How much will I make'!$C$5/12)^(Calculations!$B$1*12-Calculations!$A336))</f>
        <v>229161.55619444899</v>
      </c>
      <c r="V336" s="5">
        <f t="shared" si="166"/>
        <v>1114914477.23702</v>
      </c>
      <c r="W336" s="5">
        <f t="shared" si="153"/>
        <v>1269711.5554096061</v>
      </c>
      <c r="X336" s="5">
        <f t="shared" si="167"/>
        <v>57748071993.119186</v>
      </c>
      <c r="Y336" s="5">
        <f>W336/((1+'How much will I make'!$C$5/12)^(Calculations!$B$1*12-Calculations!$A336))</f>
        <v>534685.60556453769</v>
      </c>
      <c r="Z336" s="5">
        <f t="shared" si="168"/>
        <v>7649257943.7751322</v>
      </c>
      <c r="AA336" s="5">
        <f t="shared" si="154"/>
        <v>2952358.3676855466</v>
      </c>
      <c r="AB336" s="5">
        <f t="shared" si="169"/>
        <v>431021850394.26929</v>
      </c>
      <c r="AC336" s="5">
        <f>AA336/((1+'How much will I make'!$C$5/12)^(Calculations!$B$1*12-Calculations!$A336))</f>
        <v>1243261.5226221432</v>
      </c>
      <c r="AD336" s="5">
        <f t="shared" si="170"/>
        <v>54946790030.364708</v>
      </c>
      <c r="AE336" s="5">
        <f t="shared" si="155"/>
        <v>6841516.9361327775</v>
      </c>
      <c r="AF336" s="5">
        <f t="shared" si="171"/>
        <v>3277232005675.5967</v>
      </c>
      <c r="AG336" s="5">
        <f>AE336/((1+'How much will I make'!$C$5/12)^(Calculations!$B$1*12-Calculations!$A336))</f>
        <v>2881017.039177936</v>
      </c>
      <c r="AH336" s="5">
        <f t="shared" si="172"/>
        <v>406454732616.10144</v>
      </c>
    </row>
    <row r="337" spans="1:34" x14ac:dyDescent="0.25">
      <c r="A337">
        <f t="shared" si="156"/>
        <v>333</v>
      </c>
      <c r="B337">
        <f t="shared" si="173"/>
        <v>7466.9126446831515</v>
      </c>
      <c r="C337" s="5">
        <f t="shared" si="148"/>
        <v>17658.013692523655</v>
      </c>
      <c r="D337" s="5">
        <f t="shared" si="157"/>
        <v>6033603.8130453145</v>
      </c>
      <c r="E337" s="5">
        <f>$C337/((1+'How much will I make'!$C$5/12)^(Calculations!$B$1*12-Calculations!$A337))</f>
        <v>7466.9126446831515</v>
      </c>
      <c r="F337" s="5">
        <f t="shared" si="158"/>
        <v>1379261.2485261085</v>
      </c>
      <c r="G337" s="5">
        <f t="shared" si="149"/>
        <v>41609.720081385451</v>
      </c>
      <c r="H337" s="5">
        <f t="shared" si="159"/>
        <v>30673300.765156433</v>
      </c>
      <c r="I337" s="5">
        <f>G337/((1+'How much will I make'!$C$5/12)^(Calculations!$B$1*12-Calculations!$A337))</f>
        <v>17595.192212868835</v>
      </c>
      <c r="J337" s="5">
        <f t="shared" si="160"/>
        <v>5994897.5217200136</v>
      </c>
      <c r="K337" s="5">
        <f t="shared" si="150"/>
        <v>97704.073567930216</v>
      </c>
      <c r="L337" s="5">
        <f t="shared" si="161"/>
        <v>178450037.90654352</v>
      </c>
      <c r="M337" s="5">
        <f>K337/((1+'How much will I make'!$C$5/12)^(Calculations!$B$1*12-Calculations!$A337))</f>
        <v>41315.393399559951</v>
      </c>
      <c r="N337" s="5">
        <f t="shared" si="162"/>
        <v>30244252.187152863</v>
      </c>
      <c r="O337" s="5">
        <f t="shared" si="151"/>
        <v>228616.77200842297</v>
      </c>
      <c r="P337" s="5">
        <f t="shared" si="163"/>
        <v>1150936927.3087473</v>
      </c>
      <c r="Q337" s="5">
        <f>O337/((1+'How much will I make'!$C$5/12)^(Calculations!$B$1*12-Calculations!$A337))</f>
        <v>96673.470494538284</v>
      </c>
      <c r="R337" s="5">
        <f t="shared" si="164"/>
        <v>174457782.02581683</v>
      </c>
      <c r="S337" s="5">
        <f t="shared" si="152"/>
        <v>533081.36329485651</v>
      </c>
      <c r="T337" s="5">
        <f t="shared" si="165"/>
        <v>7967377560.4453087</v>
      </c>
      <c r="U337" s="5">
        <f>S337/((1+'How much will I make'!$C$5/12)^(Calculations!$B$1*12-Calculations!$A337))</f>
        <v>225420.14303209062</v>
      </c>
      <c r="V337" s="5">
        <f t="shared" si="166"/>
        <v>1115139897.3800521</v>
      </c>
      <c r="W337" s="5">
        <f t="shared" si="153"/>
        <v>1238742.9808874209</v>
      </c>
      <c r="X337" s="5">
        <f t="shared" si="167"/>
        <v>57749310736.100075</v>
      </c>
      <c r="Y337" s="5">
        <f>W337/((1+'How much will I make'!$C$5/12)^(Calculations!$B$1*12-Calculations!$A337))</f>
        <v>523818.0119555025</v>
      </c>
      <c r="Z337" s="5">
        <f t="shared" si="168"/>
        <v>7649781761.7870874</v>
      </c>
      <c r="AA337" s="5">
        <f t="shared" si="154"/>
        <v>2868688.2924879813</v>
      </c>
      <c r="AB337" s="5">
        <f t="shared" si="169"/>
        <v>431024719082.56177</v>
      </c>
      <c r="AC337" s="5">
        <f>AA337/((1+'How much will I make'!$C$5/12)^(Calculations!$B$1*12-Calculations!$A337))</f>
        <v>1213060.8378620914</v>
      </c>
      <c r="AD337" s="5">
        <f t="shared" si="170"/>
        <v>54948003091.202568</v>
      </c>
      <c r="AE337" s="5">
        <f t="shared" si="155"/>
        <v>6620822.8414188158</v>
      </c>
      <c r="AF337" s="5">
        <f t="shared" si="171"/>
        <v>3277238626498.438</v>
      </c>
      <c r="AG337" s="5">
        <f>AE337/((1+'How much will I make'!$C$5/12)^(Calculations!$B$1*12-Calculations!$A337))</f>
        <v>2799698.0098462999</v>
      </c>
      <c r="AH337" s="5">
        <f t="shared" si="172"/>
        <v>406457532314.11127</v>
      </c>
    </row>
    <row r="338" spans="1:34" x14ac:dyDescent="0.25">
      <c r="A338">
        <f t="shared" si="156"/>
        <v>334</v>
      </c>
      <c r="B338">
        <f t="shared" si="173"/>
        <v>7466.9126446831515</v>
      </c>
      <c r="C338" s="5">
        <f t="shared" si="148"/>
        <v>17584.743926164632</v>
      </c>
      <c r="D338" s="5">
        <f t="shared" si="157"/>
        <v>6051188.5569714792</v>
      </c>
      <c r="E338" s="5">
        <f>$C338/((1+'How much will I make'!$C$5/12)^(Calculations!$B$1*12-Calculations!$A338))</f>
        <v>7466.9126446831515</v>
      </c>
      <c r="F338" s="5">
        <f t="shared" si="158"/>
        <v>1386728.1611707916</v>
      </c>
      <c r="G338" s="5">
        <f t="shared" si="149"/>
        <v>41265.83809724178</v>
      </c>
      <c r="H338" s="5">
        <f t="shared" si="159"/>
        <v>30714566.603253674</v>
      </c>
      <c r="I338" s="5">
        <f>G338/((1+'How much will I make'!$C$5/12)^(Calculations!$B$1*12-Calculations!$A338))</f>
        <v>17522.484807030542</v>
      </c>
      <c r="J338" s="5">
        <f t="shared" si="160"/>
        <v>6012420.0065270439</v>
      </c>
      <c r="K338" s="5">
        <f t="shared" si="150"/>
        <v>96497.850437461966</v>
      </c>
      <c r="L338" s="5">
        <f t="shared" si="161"/>
        <v>178546535.75698099</v>
      </c>
      <c r="M338" s="5">
        <f>K338/((1+'How much will I make'!$C$5/12)^(Calculations!$B$1*12-Calculations!$A338))</f>
        <v>40975.349009440135</v>
      </c>
      <c r="N338" s="5">
        <f t="shared" si="162"/>
        <v>30285227.536162302</v>
      </c>
      <c r="O338" s="5">
        <f t="shared" si="151"/>
        <v>224868.95607385875</v>
      </c>
      <c r="P338" s="5">
        <f t="shared" si="163"/>
        <v>1151161796.2648211</v>
      </c>
      <c r="Q338" s="5">
        <f>O338/((1+'How much will I make'!$C$5/12)^(Calculations!$B$1*12-Calculations!$A338))</f>
        <v>95484.862250753038</v>
      </c>
      <c r="R338" s="5">
        <f t="shared" si="164"/>
        <v>174553266.88806757</v>
      </c>
      <c r="S338" s="5">
        <f t="shared" si="152"/>
        <v>522202.15179904323</v>
      </c>
      <c r="T338" s="5">
        <f t="shared" si="165"/>
        <v>7967899762.5971079</v>
      </c>
      <c r="U338" s="5">
        <f>S338/((1+'How much will I make'!$C$5/12)^(Calculations!$B$1*12-Calculations!$A338))</f>
        <v>221739.81416626068</v>
      </c>
      <c r="V338" s="5">
        <f t="shared" si="166"/>
        <v>1115361637.1942184</v>
      </c>
      <c r="W338" s="5">
        <f t="shared" si="153"/>
        <v>1208529.7374511422</v>
      </c>
      <c r="X338" s="5">
        <f t="shared" si="167"/>
        <v>57750519265.837524</v>
      </c>
      <c r="Y338" s="5">
        <f>W338/((1+'How much will I make'!$C$5/12)^(Calculations!$B$1*12-Calculations!$A338))</f>
        <v>513171.30439543136</v>
      </c>
      <c r="Z338" s="5">
        <f t="shared" si="168"/>
        <v>7650294933.0914831</v>
      </c>
      <c r="AA338" s="5">
        <f t="shared" si="154"/>
        <v>2787389.4339964194</v>
      </c>
      <c r="AB338" s="5">
        <f t="shared" si="169"/>
        <v>431027506471.99579</v>
      </c>
      <c r="AC338" s="5">
        <f>AA338/((1+'How much will I make'!$C$5/12)^(Calculations!$B$1*12-Calculations!$A338))</f>
        <v>1183593.7729747535</v>
      </c>
      <c r="AD338" s="5">
        <f t="shared" si="170"/>
        <v>54949186684.97554</v>
      </c>
      <c r="AE338" s="5">
        <f t="shared" si="155"/>
        <v>6407247.9110504668</v>
      </c>
      <c r="AF338" s="5">
        <f t="shared" si="171"/>
        <v>3277245033746.3491</v>
      </c>
      <c r="AG338" s="5">
        <f>AE338/((1+'How much will I make'!$C$5/12)^(Calculations!$B$1*12-Calculations!$A338))</f>
        <v>2720674.2756974129</v>
      </c>
      <c r="AH338" s="5">
        <f t="shared" si="172"/>
        <v>406460252988.38696</v>
      </c>
    </row>
    <row r="339" spans="1:34" x14ac:dyDescent="0.25">
      <c r="A339">
        <f t="shared" si="156"/>
        <v>335</v>
      </c>
      <c r="B339">
        <f t="shared" si="173"/>
        <v>7466.9126446831515</v>
      </c>
      <c r="C339" s="5">
        <f t="shared" si="148"/>
        <v>17511.778183732411</v>
      </c>
      <c r="D339" s="5">
        <f t="shared" si="157"/>
        <v>6068700.3351552114</v>
      </c>
      <c r="E339" s="5">
        <f>$C339/((1+'How much will I make'!$C$5/12)^(Calculations!$B$1*12-Calculations!$A339))</f>
        <v>7466.9126446831515</v>
      </c>
      <c r="F339" s="5">
        <f t="shared" si="158"/>
        <v>1394195.0738154748</v>
      </c>
      <c r="G339" s="5">
        <f t="shared" si="149"/>
        <v>40924.798112967044</v>
      </c>
      <c r="H339" s="5">
        <f t="shared" si="159"/>
        <v>30755491.40136664</v>
      </c>
      <c r="I339" s="5">
        <f>G339/((1+'How much will I make'!$C$5/12)^(Calculations!$B$1*12-Calculations!$A339))</f>
        <v>17450.077845018019</v>
      </c>
      <c r="J339" s="5">
        <f t="shared" si="160"/>
        <v>6029870.0843720622</v>
      </c>
      <c r="K339" s="5">
        <f t="shared" si="150"/>
        <v>95306.518950579703</v>
      </c>
      <c r="L339" s="5">
        <f t="shared" si="161"/>
        <v>178641842.27593157</v>
      </c>
      <c r="M339" s="5">
        <f>K339/((1+'How much will I make'!$C$5/12)^(Calculations!$B$1*12-Calculations!$A339))</f>
        <v>40638.103338580542</v>
      </c>
      <c r="N339" s="5">
        <f t="shared" si="162"/>
        <v>30325865.639500882</v>
      </c>
      <c r="O339" s="5">
        <f t="shared" si="151"/>
        <v>221182.5797447791</v>
      </c>
      <c r="P339" s="5">
        <f t="shared" si="163"/>
        <v>1151382978.8445659</v>
      </c>
      <c r="Q339" s="5">
        <f>O339/((1+'How much will I make'!$C$5/12)^(Calculations!$B$1*12-Calculations!$A339))</f>
        <v>94310.868042751987</v>
      </c>
      <c r="R339" s="5">
        <f t="shared" si="164"/>
        <v>174647577.75611031</v>
      </c>
      <c r="S339" s="5">
        <f t="shared" si="152"/>
        <v>511544.96502763435</v>
      </c>
      <c r="T339" s="5">
        <f t="shared" si="165"/>
        <v>7968411307.5621357</v>
      </c>
      <c r="U339" s="5">
        <f>S339/((1+'How much will I make'!$C$5/12)^(Calculations!$B$1*12-Calculations!$A339))</f>
        <v>218119.57230232182</v>
      </c>
      <c r="V339" s="5">
        <f t="shared" si="166"/>
        <v>1115579756.7665207</v>
      </c>
      <c r="W339" s="5">
        <f t="shared" si="153"/>
        <v>1179053.402391358</v>
      </c>
      <c r="X339" s="5">
        <f t="shared" si="167"/>
        <v>57751698319.239914</v>
      </c>
      <c r="Y339" s="5">
        <f>W339/((1+'How much will I make'!$C$5/12)^(Calculations!$B$1*12-Calculations!$A339))</f>
        <v>502740.99333048356</v>
      </c>
      <c r="Z339" s="5">
        <f t="shared" si="168"/>
        <v>7650797674.0848141</v>
      </c>
      <c r="AA339" s="5">
        <f t="shared" si="154"/>
        <v>2708394.5917374115</v>
      </c>
      <c r="AB339" s="5">
        <f t="shared" si="169"/>
        <v>431030214866.58752</v>
      </c>
      <c r="AC339" s="5">
        <f>AA339/((1+'How much will I make'!$C$5/12)^(Calculations!$B$1*12-Calculations!$A339))</f>
        <v>1154842.5072344763</v>
      </c>
      <c r="AD339" s="5">
        <f t="shared" si="170"/>
        <v>54950341527.482773</v>
      </c>
      <c r="AE339" s="5">
        <f t="shared" si="155"/>
        <v>6200562.4945649672</v>
      </c>
      <c r="AF339" s="5">
        <f t="shared" si="171"/>
        <v>3277251234308.8437</v>
      </c>
      <c r="AG339" s="5">
        <f>AE339/((1+'How much will I make'!$C$5/12)^(Calculations!$B$1*12-Calculations!$A339))</f>
        <v>2643881.0501736957</v>
      </c>
      <c r="AH339" s="5">
        <f t="shared" si="172"/>
        <v>406462896869.43713</v>
      </c>
    </row>
    <row r="340" spans="1:34" x14ac:dyDescent="0.25">
      <c r="A340">
        <f t="shared" si="156"/>
        <v>336</v>
      </c>
      <c r="B340">
        <f t="shared" si="173"/>
        <v>7466.9126446831515</v>
      </c>
      <c r="C340" s="5">
        <f t="shared" si="148"/>
        <v>17439.115203716927</v>
      </c>
      <c r="D340" s="5">
        <f t="shared" si="157"/>
        <v>6086139.4503589282</v>
      </c>
      <c r="E340" s="5">
        <f>$C340/((1+'How much will I make'!$C$5/12)^(Calculations!$B$1*12-Calculations!$A340))</f>
        <v>7466.9126446831524</v>
      </c>
      <c r="F340" s="5">
        <f t="shared" si="158"/>
        <v>1401661.9864601579</v>
      </c>
      <c r="G340" s="5">
        <f t="shared" si="149"/>
        <v>40586.576640959065</v>
      </c>
      <c r="H340" s="5">
        <f t="shared" si="159"/>
        <v>30796077.9780076</v>
      </c>
      <c r="I340" s="5">
        <f>G340/((1+'How much will I make'!$C$5/12)^(Calculations!$B$1*12-Calculations!$A340))</f>
        <v>17377.970085327863</v>
      </c>
      <c r="J340" s="5">
        <f t="shared" si="160"/>
        <v>6047248.0544573897</v>
      </c>
      <c r="K340" s="5">
        <f t="shared" si="150"/>
        <v>94129.895259831814</v>
      </c>
      <c r="L340" s="5">
        <f t="shared" si="161"/>
        <v>178735972.17119139</v>
      </c>
      <c r="M340" s="5">
        <f>K340/((1+'How much will I make'!$C$5/12)^(Calculations!$B$1*12-Calculations!$A340))</f>
        <v>40303.633352254772</v>
      </c>
      <c r="N340" s="5">
        <f t="shared" si="162"/>
        <v>30366169.272853136</v>
      </c>
      <c r="O340" s="5">
        <f t="shared" si="151"/>
        <v>217556.6358145368</v>
      </c>
      <c r="P340" s="5">
        <f t="shared" si="163"/>
        <v>1151600535.4803803</v>
      </c>
      <c r="Q340" s="5">
        <f>O340/((1+'How much will I make'!$C$5/12)^(Calculations!$B$1*12-Calculations!$A340))</f>
        <v>93151.308189767311</v>
      </c>
      <c r="R340" s="5">
        <f t="shared" si="164"/>
        <v>174740729.06430009</v>
      </c>
      <c r="S340" s="5">
        <f t="shared" si="152"/>
        <v>501105.27186380501</v>
      </c>
      <c r="T340" s="5">
        <f t="shared" si="165"/>
        <v>7968912412.8339996</v>
      </c>
      <c r="U340" s="5">
        <f>S340/((1+'How much will I make'!$C$5/12)^(Calculations!$B$1*12-Calculations!$A340))</f>
        <v>214558.43642799815</v>
      </c>
      <c r="V340" s="5">
        <f t="shared" si="166"/>
        <v>1115794315.2029488</v>
      </c>
      <c r="W340" s="5">
        <f t="shared" si="153"/>
        <v>1150296.0023330324</v>
      </c>
      <c r="X340" s="5">
        <f t="shared" si="167"/>
        <v>57752848615.242249</v>
      </c>
      <c r="Y340" s="5">
        <f>W340/((1+'How much will I make'!$C$5/12)^(Calculations!$B$1*12-Calculations!$A340))</f>
        <v>492522.68045791279</v>
      </c>
      <c r="Z340" s="5">
        <f t="shared" si="168"/>
        <v>7651290196.7652721</v>
      </c>
      <c r="AA340" s="5">
        <f t="shared" si="154"/>
        <v>2631638.4697043677</v>
      </c>
      <c r="AB340" s="5">
        <f t="shared" si="169"/>
        <v>431032846505.05725</v>
      </c>
      <c r="AC340" s="5">
        <f>AA340/((1+'How much will I make'!$C$5/12)^(Calculations!$B$1*12-Calculations!$A340))</f>
        <v>1126789.6528077277</v>
      </c>
      <c r="AD340" s="5">
        <f t="shared" si="170"/>
        <v>54951468317.135582</v>
      </c>
      <c r="AE340" s="5">
        <f t="shared" si="155"/>
        <v>6000544.3495790008</v>
      </c>
      <c r="AF340" s="5">
        <f t="shared" si="171"/>
        <v>3277257234853.1934</v>
      </c>
      <c r="AG340" s="5">
        <f>AE340/((1+'How much will I make'!$C$5/12)^(Calculations!$B$1*12-Calculations!$A340))</f>
        <v>2569255.3753704056</v>
      </c>
      <c r="AH340" s="5">
        <f t="shared" si="172"/>
        <v>406465466124.8125</v>
      </c>
    </row>
    <row r="341" spans="1:34" x14ac:dyDescent="0.25">
      <c r="A341">
        <f t="shared" si="156"/>
        <v>337</v>
      </c>
      <c r="B341">
        <f>B340*(1+'How much will I make'!$C$4)</f>
        <v>7840.2582769173096</v>
      </c>
      <c r="C341" s="5">
        <f t="shared" si="148"/>
        <v>18235.091416334712</v>
      </c>
      <c r="D341" s="5">
        <f t="shared" si="157"/>
        <v>6104374.5417752629</v>
      </c>
      <c r="E341" s="5">
        <f>$C341/((1+'How much will I make'!$C$5/12)^(Calculations!$B$1*12-Calculations!$A341))</f>
        <v>7840.2582769173105</v>
      </c>
      <c r="F341" s="5">
        <f t="shared" si="158"/>
        <v>1409502.2447370752</v>
      </c>
      <c r="G341" s="5">
        <f t="shared" si="149"/>
        <v>42263.707907114396</v>
      </c>
      <c r="H341" s="5">
        <f t="shared" si="159"/>
        <v>30838341.685914714</v>
      </c>
      <c r="I341" s="5">
        <f>G341/((1+'How much will I make'!$C$5/12)^(Calculations!$B$1*12-Calculations!$A341))</f>
        <v>18171.468306166182</v>
      </c>
      <c r="J341" s="5">
        <f t="shared" si="160"/>
        <v>6065419.5227635559</v>
      </c>
      <c r="K341" s="5">
        <f t="shared" si="150"/>
        <v>97616.18767686261</v>
      </c>
      <c r="L341" s="5">
        <f t="shared" si="161"/>
        <v>178833588.35886827</v>
      </c>
      <c r="M341" s="5">
        <f>K341/((1+'How much will I make'!$C$5/12)^(Calculations!$B$1*12-Calculations!$A341))</f>
        <v>41970.512015588771</v>
      </c>
      <c r="N341" s="5">
        <f t="shared" si="162"/>
        <v>30408139.784868725</v>
      </c>
      <c r="O341" s="5">
        <f t="shared" si="151"/>
        <v>224689.64026747242</v>
      </c>
      <c r="P341" s="5">
        <f t="shared" si="163"/>
        <v>1151825225.1206477</v>
      </c>
      <c r="Q341" s="5">
        <f>O341/((1+'How much will I make'!$C$5/12)^(Calculations!$B$1*12-Calculations!$A341))</f>
        <v>96606.305481232048</v>
      </c>
      <c r="R341" s="5">
        <f t="shared" si="164"/>
        <v>174837335.36978132</v>
      </c>
      <c r="S341" s="5">
        <f t="shared" si="152"/>
        <v>515422.56534562801</v>
      </c>
      <c r="T341" s="5">
        <f t="shared" si="165"/>
        <v>7969427835.3993454</v>
      </c>
      <c r="U341" s="5">
        <f>S341/((1+'How much will I make'!$C$5/12)^(Calculations!$B$1*12-Calculations!$A341))</f>
        <v>221608.21362491811</v>
      </c>
      <c r="V341" s="5">
        <f t="shared" si="166"/>
        <v>1116015923.4165738</v>
      </c>
      <c r="W341" s="5">
        <f t="shared" si="153"/>
        <v>1178352.0023899358</v>
      </c>
      <c r="X341" s="5">
        <f t="shared" si="167"/>
        <v>57754026967.244637</v>
      </c>
      <c r="Y341" s="5">
        <f>W341/((1+'How much will I make'!$C$5/12)^(Calculations!$B$1*12-Calculations!$A341))</f>
        <v>506637.65971493843</v>
      </c>
      <c r="Z341" s="5">
        <f t="shared" si="168"/>
        <v>7651796834.4249868</v>
      </c>
      <c r="AA341" s="5">
        <f t="shared" si="154"/>
        <v>2684910.5035040528</v>
      </c>
      <c r="AB341" s="5">
        <f t="shared" si="169"/>
        <v>431035531415.56073</v>
      </c>
      <c r="AC341" s="5">
        <f>AA341/((1+'How much will I make'!$C$5/12)^(Calculations!$B$1*12-Calculations!$A341))</f>
        <v>1154389.1564493754</v>
      </c>
      <c r="AD341" s="5">
        <f t="shared" si="170"/>
        <v>54952622706.29203</v>
      </c>
      <c r="AE341" s="5">
        <f t="shared" si="155"/>
        <v>6097327.3229593057</v>
      </c>
      <c r="AF341" s="5">
        <f t="shared" si="171"/>
        <v>3277263332180.5161</v>
      </c>
      <c r="AG341" s="5">
        <f>AE341/((1+'How much will I make'!$C$5/12)^(Calculations!$B$1*12-Calculations!$A341))</f>
        <v>2621572.873941456</v>
      </c>
      <c r="AH341" s="5">
        <f t="shared" si="172"/>
        <v>406468087697.68646</v>
      </c>
    </row>
    <row r="342" spans="1:34" x14ac:dyDescent="0.25">
      <c r="A342">
        <f t="shared" si="156"/>
        <v>338</v>
      </c>
      <c r="B342">
        <f>B341</f>
        <v>7840.2582769173096</v>
      </c>
      <c r="C342" s="5">
        <f t="shared" si="148"/>
        <v>18159.427136598886</v>
      </c>
      <c r="D342" s="5">
        <f t="shared" si="157"/>
        <v>6122533.968911862</v>
      </c>
      <c r="E342" s="5">
        <f>$C342/((1+'How much will I make'!$C$5/12)^(Calculations!$B$1*12-Calculations!$A342))</f>
        <v>7840.2582769173105</v>
      </c>
      <c r="F342" s="5">
        <f t="shared" si="158"/>
        <v>1417342.5030139924</v>
      </c>
      <c r="G342" s="5">
        <f t="shared" si="149"/>
        <v>41914.421064906841</v>
      </c>
      <c r="H342" s="5">
        <f t="shared" si="159"/>
        <v>30880256.10697962</v>
      </c>
      <c r="I342" s="5">
        <f>G342/((1+'How much will I make'!$C$5/12)^(Calculations!$B$1*12-Calculations!$A342))</f>
        <v>18096.379594157228</v>
      </c>
      <c r="J342" s="5">
        <f t="shared" si="160"/>
        <v>6083515.9023577133</v>
      </c>
      <c r="K342" s="5">
        <f t="shared" si="150"/>
        <v>96411.049557395192</v>
      </c>
      <c r="L342" s="5">
        <f t="shared" si="161"/>
        <v>178929999.40842566</v>
      </c>
      <c r="M342" s="5">
        <f>K342/((1+'How much will I make'!$C$5/12)^(Calculations!$B$1*12-Calculations!$A342))</f>
        <v>41625.075702703267</v>
      </c>
      <c r="N342" s="5">
        <f t="shared" si="162"/>
        <v>30449764.860571429</v>
      </c>
      <c r="O342" s="5">
        <f t="shared" si="151"/>
        <v>221006.20354177619</v>
      </c>
      <c r="P342" s="5">
        <f t="shared" si="163"/>
        <v>1152046231.3241894</v>
      </c>
      <c r="Q342" s="5">
        <f>O342/((1+'How much will I make'!$C$5/12)^(Calculations!$B$1*12-Calculations!$A342))</f>
        <v>95418.523036790677</v>
      </c>
      <c r="R342" s="5">
        <f t="shared" si="164"/>
        <v>174932753.89281809</v>
      </c>
      <c r="S342" s="5">
        <f t="shared" si="152"/>
        <v>504903.73748143163</v>
      </c>
      <c r="T342" s="5">
        <f t="shared" si="165"/>
        <v>7969932739.1368265</v>
      </c>
      <c r="U342" s="5">
        <f>S342/((1+'How much will I make'!$C$5/12)^(Calculations!$B$1*12-Calculations!$A342))</f>
        <v>217990.12034124599</v>
      </c>
      <c r="V342" s="5">
        <f t="shared" si="166"/>
        <v>1116233913.5369151</v>
      </c>
      <c r="W342" s="5">
        <f t="shared" si="153"/>
        <v>1149611.7096487179</v>
      </c>
      <c r="X342" s="5">
        <f t="shared" si="167"/>
        <v>57755176578.954285</v>
      </c>
      <c r="Y342" s="5">
        <f>W342/((1+'How much will I make'!$C$5/12)^(Calculations!$B$1*12-Calculations!$A342))</f>
        <v>496340.14630609815</v>
      </c>
      <c r="Z342" s="5">
        <f t="shared" si="168"/>
        <v>7652293174.5712929</v>
      </c>
      <c r="AA342" s="5">
        <f t="shared" si="154"/>
        <v>2608819.9224330876</v>
      </c>
      <c r="AB342" s="5">
        <f t="shared" si="169"/>
        <v>431038140235.48315</v>
      </c>
      <c r="AC342" s="5">
        <f>AA342/((1+'How much will I make'!$C$5/12)^(Calculations!$B$1*12-Calculations!$A342))</f>
        <v>1126347.3145923051</v>
      </c>
      <c r="AD342" s="5">
        <f t="shared" si="170"/>
        <v>54953749053.606621</v>
      </c>
      <c r="AE342" s="5">
        <f t="shared" si="155"/>
        <v>5900639.3447993267</v>
      </c>
      <c r="AF342" s="5">
        <f t="shared" si="171"/>
        <v>3277269232819.8608</v>
      </c>
      <c r="AG342" s="5">
        <f>AE342/((1+'How much will I make'!$C$5/12)^(Calculations!$B$1*12-Calculations!$A342))</f>
        <v>2547576.8654027847</v>
      </c>
      <c r="AH342" s="5">
        <f t="shared" si="172"/>
        <v>406470635274.55188</v>
      </c>
    </row>
    <row r="343" spans="1:34" x14ac:dyDescent="0.25">
      <c r="A343">
        <f t="shared" si="156"/>
        <v>339</v>
      </c>
      <c r="B343">
        <f>B342</f>
        <v>7840.2582769173096</v>
      </c>
      <c r="C343" s="5">
        <f t="shared" si="148"/>
        <v>18084.076816530007</v>
      </c>
      <c r="D343" s="5">
        <f t="shared" si="157"/>
        <v>6140618.045728392</v>
      </c>
      <c r="E343" s="5">
        <f>$C343/((1+'How much will I make'!$C$5/12)^(Calculations!$B$1*12-Calculations!$A343))</f>
        <v>7840.2582769173086</v>
      </c>
      <c r="F343" s="5">
        <f t="shared" si="158"/>
        <v>1425182.7612909097</v>
      </c>
      <c r="G343" s="5">
        <f t="shared" si="149"/>
        <v>41568.020890816697</v>
      </c>
      <c r="H343" s="5">
        <f t="shared" si="159"/>
        <v>30921824.127870437</v>
      </c>
      <c r="I343" s="5">
        <f>G343/((1+'How much will I make'!$C$5/12)^(Calculations!$B$1*12-Calculations!$A343))</f>
        <v>18021.601166082197</v>
      </c>
      <c r="J343" s="5">
        <f t="shared" si="160"/>
        <v>6101537.5035237959</v>
      </c>
      <c r="K343" s="5">
        <f t="shared" si="150"/>
        <v>95220.789686316231</v>
      </c>
      <c r="L343" s="5">
        <f t="shared" si="161"/>
        <v>179025220.19811198</v>
      </c>
      <c r="M343" s="5">
        <f>K343/((1+'How much will I make'!$C$5/12)^(Calculations!$B$1*12-Calculations!$A343))</f>
        <v>41282.482487043155</v>
      </c>
      <c r="N343" s="5">
        <f t="shared" si="162"/>
        <v>30491047.343058471</v>
      </c>
      <c r="O343" s="5">
        <f t="shared" si="151"/>
        <v>217383.1510246979</v>
      </c>
      <c r="P343" s="5">
        <f t="shared" si="163"/>
        <v>1152263614.475214</v>
      </c>
      <c r="Q343" s="5">
        <f>O343/((1+'How much will I make'!$C$5/12)^(Calculations!$B$1*12-Calculations!$A343))</f>
        <v>94245.344474862926</v>
      </c>
      <c r="R343" s="5">
        <f t="shared" si="164"/>
        <v>175026999.23729295</v>
      </c>
      <c r="S343" s="5">
        <f t="shared" si="152"/>
        <v>494599.57957364747</v>
      </c>
      <c r="T343" s="5">
        <f t="shared" si="165"/>
        <v>7970427338.7164001</v>
      </c>
      <c r="U343" s="5">
        <f>S343/((1+'How much will I make'!$C$5/12)^(Calculations!$B$1*12-Calculations!$A343))</f>
        <v>214431.09796832775</v>
      </c>
      <c r="V343" s="5">
        <f t="shared" si="166"/>
        <v>1116448344.6348834</v>
      </c>
      <c r="W343" s="5">
        <f t="shared" si="153"/>
        <v>1121572.3996572858</v>
      </c>
      <c r="X343" s="5">
        <f t="shared" si="167"/>
        <v>57756298151.353943</v>
      </c>
      <c r="Y343" s="5">
        <f>W343/((1+'How much will I make'!$C$5/12)^(Calculations!$B$1*12-Calculations!$A343))</f>
        <v>486251.93195028318</v>
      </c>
      <c r="Z343" s="5">
        <f t="shared" si="168"/>
        <v>7652779426.5032434</v>
      </c>
      <c r="AA343" s="5">
        <f t="shared" si="154"/>
        <v>2534885.7545908545</v>
      </c>
      <c r="AB343" s="5">
        <f t="shared" si="169"/>
        <v>431040675121.23773</v>
      </c>
      <c r="AC343" s="5">
        <f>AA343/((1+'How much will I make'!$C$5/12)^(Calculations!$B$1*12-Calculations!$A343))</f>
        <v>1098986.6510799418</v>
      </c>
      <c r="AD343" s="5">
        <f t="shared" si="170"/>
        <v>54954848040.257698</v>
      </c>
      <c r="AE343" s="5">
        <f t="shared" si="155"/>
        <v>5710296.1401283816</v>
      </c>
      <c r="AF343" s="5">
        <f t="shared" si="171"/>
        <v>3277274943116.001</v>
      </c>
      <c r="AG343" s="5">
        <f>AE343/((1+'How much will I make'!$C$5/12)^(Calculations!$B$1*12-Calculations!$A343))</f>
        <v>2475669.4538793196</v>
      </c>
      <c r="AH343" s="5">
        <f t="shared" si="172"/>
        <v>406473110944.00574</v>
      </c>
    </row>
    <row r="344" spans="1:34" x14ac:dyDescent="0.25">
      <c r="A344">
        <f t="shared" si="156"/>
        <v>340</v>
      </c>
      <c r="B344">
        <f>B343</f>
        <v>7840.2582769173096</v>
      </c>
      <c r="C344" s="5">
        <f t="shared" si="148"/>
        <v>18009.039153390881</v>
      </c>
      <c r="D344" s="5">
        <f t="shared" si="157"/>
        <v>6158627.0848817825</v>
      </c>
      <c r="E344" s="5">
        <f>$C344/((1+'How much will I make'!$C$5/12)^(Calculations!$B$1*12-Calculations!$A344))</f>
        <v>7840.2582769173096</v>
      </c>
      <c r="F344" s="5">
        <f t="shared" si="158"/>
        <v>1433023.019567827</v>
      </c>
      <c r="G344" s="5">
        <f t="shared" si="149"/>
        <v>41224.483528082681</v>
      </c>
      <c r="H344" s="5">
        <f t="shared" si="159"/>
        <v>30963048.611398518</v>
      </c>
      <c r="I344" s="5">
        <f>G344/((1+'How much will I make'!$C$5/12)^(Calculations!$B$1*12-Calculations!$A344))</f>
        <v>17947.131739776076</v>
      </c>
      <c r="J344" s="5">
        <f t="shared" si="160"/>
        <v>6119484.6352635715</v>
      </c>
      <c r="K344" s="5">
        <f t="shared" si="150"/>
        <v>94045.224381546912</v>
      </c>
      <c r="L344" s="5">
        <f t="shared" si="161"/>
        <v>179119265.42249352</v>
      </c>
      <c r="M344" s="5">
        <f>K344/((1+'How much will I make'!$C$5/12)^(Calculations!$B$1*12-Calculations!$A344))</f>
        <v>40942.708968631283</v>
      </c>
      <c r="N344" s="5">
        <f t="shared" si="162"/>
        <v>30531990.052027103</v>
      </c>
      <c r="O344" s="5">
        <f t="shared" si="151"/>
        <v>213819.49281117826</v>
      </c>
      <c r="P344" s="5">
        <f t="shared" si="163"/>
        <v>1152477433.9680252</v>
      </c>
      <c r="Q344" s="5">
        <f>O344/((1+'How much will I make'!$C$5/12)^(Calculations!$B$1*12-Calculations!$A344))</f>
        <v>93086.590239516256</v>
      </c>
      <c r="R344" s="5">
        <f t="shared" si="164"/>
        <v>175120085.82753247</v>
      </c>
      <c r="S344" s="5">
        <f t="shared" si="152"/>
        <v>484505.71060275665</v>
      </c>
      <c r="T344" s="5">
        <f t="shared" si="165"/>
        <v>7970911844.4270029</v>
      </c>
      <c r="U344" s="5">
        <f>S344/((1+'How much will I make'!$C$5/12)^(Calculations!$B$1*12-Calculations!$A344))</f>
        <v>210930.18208313055</v>
      </c>
      <c r="V344" s="5">
        <f t="shared" si="166"/>
        <v>1116659274.8169665</v>
      </c>
      <c r="W344" s="5">
        <f t="shared" si="153"/>
        <v>1094216.9752754008</v>
      </c>
      <c r="X344" s="5">
        <f t="shared" si="167"/>
        <v>57757392368.329216</v>
      </c>
      <c r="Y344" s="5">
        <f>W344/((1+'How much will I make'!$C$5/12)^(Calculations!$B$1*12-Calculations!$A344))</f>
        <v>476368.7626017002</v>
      </c>
      <c r="Z344" s="5">
        <f t="shared" si="168"/>
        <v>7653255795.2658453</v>
      </c>
      <c r="AA344" s="5">
        <f t="shared" si="154"/>
        <v>2463046.8870518426</v>
      </c>
      <c r="AB344" s="5">
        <f t="shared" si="169"/>
        <v>431043138168.12476</v>
      </c>
      <c r="AC344" s="5">
        <f>AA344/((1+'How much will I make'!$C$5/12)^(Calculations!$B$1*12-Calculations!$A344))</f>
        <v>1072290.6190699027</v>
      </c>
      <c r="AD344" s="5">
        <f t="shared" si="170"/>
        <v>54955920330.87677</v>
      </c>
      <c r="AE344" s="5">
        <f t="shared" si="155"/>
        <v>5526093.038833918</v>
      </c>
      <c r="AF344" s="5">
        <f t="shared" si="171"/>
        <v>3277280469209.04</v>
      </c>
      <c r="AG344" s="5">
        <f>AE344/((1+'How much will I make'!$C$5/12)^(Calculations!$B$1*12-Calculations!$A344))</f>
        <v>2405791.6870359518</v>
      </c>
      <c r="AH344" s="5">
        <f t="shared" si="172"/>
        <v>406475516735.69275</v>
      </c>
    </row>
    <row r="345" spans="1:34" x14ac:dyDescent="0.25">
      <c r="A345">
        <f t="shared" si="156"/>
        <v>341</v>
      </c>
      <c r="B345">
        <f t="shared" ref="B345:B352" si="174">B344</f>
        <v>7840.2582769173096</v>
      </c>
      <c r="C345" s="5">
        <f t="shared" si="148"/>
        <v>17934.312849849841</v>
      </c>
      <c r="D345" s="5">
        <f t="shared" si="157"/>
        <v>6176561.397731632</v>
      </c>
      <c r="E345" s="5">
        <f>$C345/((1+'How much will I make'!$C$5/12)^(Calculations!$B$1*12-Calculations!$A345))</f>
        <v>7840.2582769173096</v>
      </c>
      <c r="F345" s="5">
        <f t="shared" si="158"/>
        <v>1440863.2778447443</v>
      </c>
      <c r="G345" s="5">
        <f t="shared" si="149"/>
        <v>40883.785317106791</v>
      </c>
      <c r="H345" s="5">
        <f t="shared" si="159"/>
        <v>31003932.396715626</v>
      </c>
      <c r="I345" s="5">
        <f>G345/((1+'How much will I make'!$C$5/12)^(Calculations!$B$1*12-Calculations!$A345))</f>
        <v>17872.970038372041</v>
      </c>
      <c r="J345" s="5">
        <f t="shared" si="160"/>
        <v>6137357.6053019436</v>
      </c>
      <c r="K345" s="5">
        <f t="shared" si="150"/>
        <v>92884.172228688287</v>
      </c>
      <c r="L345" s="5">
        <f t="shared" si="161"/>
        <v>179212149.59472221</v>
      </c>
      <c r="M345" s="5">
        <f>K345/((1+'How much will I make'!$C$5/12)^(Calculations!$B$1*12-Calculations!$A345))</f>
        <v>40605.731940082864</v>
      </c>
      <c r="N345" s="5">
        <f t="shared" si="162"/>
        <v>30572595.783967186</v>
      </c>
      <c r="O345" s="5">
        <f t="shared" si="151"/>
        <v>210314.25522410977</v>
      </c>
      <c r="P345" s="5">
        <f t="shared" si="163"/>
        <v>1152687748.2232494</v>
      </c>
      <c r="Q345" s="5">
        <f>O345/((1+'How much will I make'!$C$5/12)^(Calculations!$B$1*12-Calculations!$A345))</f>
        <v>91942.082982473017</v>
      </c>
      <c r="R345" s="5">
        <f t="shared" si="164"/>
        <v>175212027.91051495</v>
      </c>
      <c r="S345" s="5">
        <f t="shared" si="152"/>
        <v>474617.83895780251</v>
      </c>
      <c r="T345" s="5">
        <f t="shared" si="165"/>
        <v>7971386462.2659607</v>
      </c>
      <c r="U345" s="5">
        <f>S345/((1+'How much will I make'!$C$5/12)^(Calculations!$B$1*12-Calculations!$A345))</f>
        <v>207486.42400830393</v>
      </c>
      <c r="V345" s="5">
        <f t="shared" si="166"/>
        <v>1116866761.2409749</v>
      </c>
      <c r="W345" s="5">
        <f t="shared" si="153"/>
        <v>1067528.756366245</v>
      </c>
      <c r="X345" s="5">
        <f t="shared" si="167"/>
        <v>57758459897.085579</v>
      </c>
      <c r="Y345" s="5">
        <f>W345/((1+'How much will I make'!$C$5/12)^(Calculations!$B$1*12-Calculations!$A345))</f>
        <v>466686.47067890153</v>
      </c>
      <c r="Z345" s="5">
        <f t="shared" si="168"/>
        <v>7653722481.7365246</v>
      </c>
      <c r="AA345" s="5">
        <f t="shared" si="154"/>
        <v>2393243.9388357992</v>
      </c>
      <c r="AB345" s="5">
        <f t="shared" si="169"/>
        <v>431045531412.0636</v>
      </c>
      <c r="AC345" s="5">
        <f>AA345/((1+'How much will I make'!$C$5/12)^(Calculations!$B$1*12-Calculations!$A345))</f>
        <v>1046243.0736673952</v>
      </c>
      <c r="AD345" s="5">
        <f t="shared" si="170"/>
        <v>54956966573.950439</v>
      </c>
      <c r="AE345" s="5">
        <f t="shared" si="155"/>
        <v>5347831.9730650811</v>
      </c>
      <c r="AF345" s="5">
        <f t="shared" si="171"/>
        <v>3277285817041.0132</v>
      </c>
      <c r="AG345" s="5">
        <f>AE345/((1+'How much will I make'!$C$5/12)^(Calculations!$B$1*12-Calculations!$A345))</f>
        <v>2337886.2765147751</v>
      </c>
      <c r="AH345" s="5">
        <f t="shared" si="172"/>
        <v>406477854621.96924</v>
      </c>
    </row>
    <row r="346" spans="1:34" x14ac:dyDescent="0.25">
      <c r="A346">
        <f t="shared" si="156"/>
        <v>342</v>
      </c>
      <c r="B346">
        <f t="shared" si="174"/>
        <v>7840.2582769173096</v>
      </c>
      <c r="C346" s="5">
        <f t="shared" si="148"/>
        <v>17859.896613958343</v>
      </c>
      <c r="D346" s="5">
        <f t="shared" si="157"/>
        <v>6194421.2943455903</v>
      </c>
      <c r="E346" s="5">
        <f>$C346/((1+'How much will I make'!$C$5/12)^(Calculations!$B$1*12-Calculations!$A346))</f>
        <v>7840.2582769173096</v>
      </c>
      <c r="F346" s="5">
        <f t="shared" si="158"/>
        <v>1448703.5361216615</v>
      </c>
      <c r="G346" s="5">
        <f t="shared" si="149"/>
        <v>40545.90279382492</v>
      </c>
      <c r="H346" s="5">
        <f t="shared" si="159"/>
        <v>31044478.299509451</v>
      </c>
      <c r="I346" s="5">
        <f>G346/((1+'How much will I make'!$C$5/12)^(Calculations!$B$1*12-Calculations!$A346))</f>
        <v>17799.1147902796</v>
      </c>
      <c r="J346" s="5">
        <f t="shared" si="160"/>
        <v>6155156.720092223</v>
      </c>
      <c r="K346" s="5">
        <f t="shared" si="150"/>
        <v>91737.454053025489</v>
      </c>
      <c r="L346" s="5">
        <f t="shared" si="161"/>
        <v>179303887.04877523</v>
      </c>
      <c r="M346" s="5">
        <f>K346/((1+'How much will I make'!$C$5/12)^(Calculations!$B$1*12-Calculations!$A346))</f>
        <v>40271.528385020472</v>
      </c>
      <c r="N346" s="5">
        <f t="shared" si="162"/>
        <v>30612867.312352207</v>
      </c>
      <c r="O346" s="5">
        <f t="shared" si="151"/>
        <v>206866.48054830474</v>
      </c>
      <c r="P346" s="5">
        <f t="shared" si="163"/>
        <v>1152894614.7037978</v>
      </c>
      <c r="Q346" s="5">
        <f>O346/((1+'How much will I make'!$C$5/12)^(Calculations!$B$1*12-Calculations!$A346))</f>
        <v>90811.647535967233</v>
      </c>
      <c r="R346" s="5">
        <f t="shared" si="164"/>
        <v>175302839.55805093</v>
      </c>
      <c r="S346" s="5">
        <f t="shared" si="152"/>
        <v>464931.76061172504</v>
      </c>
      <c r="T346" s="5">
        <f t="shared" si="165"/>
        <v>7971851394.0265722</v>
      </c>
      <c r="U346" s="5">
        <f>S346/((1+'How much will I make'!$C$5/12)^(Calculations!$B$1*12-Calculations!$A346))</f>
        <v>204098.89055510724</v>
      </c>
      <c r="V346" s="5">
        <f t="shared" si="166"/>
        <v>1117070860.13153</v>
      </c>
      <c r="W346" s="5">
        <f t="shared" si="153"/>
        <v>1041491.4696256047</v>
      </c>
      <c r="X346" s="5">
        <f t="shared" si="167"/>
        <v>57759501388.555206</v>
      </c>
      <c r="Y346" s="5">
        <f>W346/((1+'How much will I make'!$C$5/12)^(Calculations!$B$1*12-Calculations!$A346))</f>
        <v>457200.97330737917</v>
      </c>
      <c r="Z346" s="5">
        <f t="shared" si="168"/>
        <v>7654179682.7098322</v>
      </c>
      <c r="AA346" s="5">
        <f t="shared" si="154"/>
        <v>2325419.2118242583</v>
      </c>
      <c r="AB346" s="5">
        <f t="shared" si="169"/>
        <v>431047856831.27545</v>
      </c>
      <c r="AC346" s="5">
        <f>AA346/((1+'How much will I make'!$C$5/12)^(Calculations!$B$1*12-Calculations!$A346))</f>
        <v>1020828.2621613048</v>
      </c>
      <c r="AD346" s="5">
        <f t="shared" si="170"/>
        <v>54957987402.212601</v>
      </c>
      <c r="AE346" s="5">
        <f t="shared" si="155"/>
        <v>5175321.2642565286</v>
      </c>
      <c r="AF346" s="5">
        <f t="shared" si="171"/>
        <v>3277290992362.2773</v>
      </c>
      <c r="AG346" s="5">
        <f>AE346/((1+'How much will I make'!$C$5/12)^(Calculations!$B$1*12-Calculations!$A346))</f>
        <v>2271897.5509679867</v>
      </c>
      <c r="AH346" s="5">
        <f t="shared" si="172"/>
        <v>406480126519.5202</v>
      </c>
    </row>
    <row r="347" spans="1:34" x14ac:dyDescent="0.25">
      <c r="A347">
        <f t="shared" si="156"/>
        <v>343</v>
      </c>
      <c r="B347">
        <f t="shared" si="174"/>
        <v>7840.2582769173096</v>
      </c>
      <c r="C347" s="5">
        <f t="shared" si="148"/>
        <v>17785.789159128639</v>
      </c>
      <c r="D347" s="5">
        <f t="shared" si="157"/>
        <v>6212207.0835047187</v>
      </c>
      <c r="E347" s="5">
        <f>$C347/((1+'How much will I make'!$C$5/12)^(Calculations!$B$1*12-Calculations!$A347))</f>
        <v>7840.2582769173096</v>
      </c>
      <c r="F347" s="5">
        <f t="shared" si="158"/>
        <v>1456543.7943985788</v>
      </c>
      <c r="G347" s="5">
        <f t="shared" si="149"/>
        <v>40210.812688090824</v>
      </c>
      <c r="H347" s="5">
        <f t="shared" si="159"/>
        <v>31084689.112197541</v>
      </c>
      <c r="I347" s="5">
        <f>G347/((1+'How much will I make'!$C$5/12)^(Calculations!$B$1*12-Calculations!$A347))</f>
        <v>17725.564729162743</v>
      </c>
      <c r="J347" s="5">
        <f t="shared" si="160"/>
        <v>6172882.2848213855</v>
      </c>
      <c r="K347" s="5">
        <f t="shared" si="150"/>
        <v>90604.892891877011</v>
      </c>
      <c r="L347" s="5">
        <f t="shared" si="161"/>
        <v>179394491.94166711</v>
      </c>
      <c r="M347" s="5">
        <f>K347/((1+'How much will I make'!$C$5/12)^(Calculations!$B$1*12-Calculations!$A347))</f>
        <v>39940.075476501785</v>
      </c>
      <c r="N347" s="5">
        <f t="shared" si="162"/>
        <v>30652807.387828708</v>
      </c>
      <c r="O347" s="5">
        <f t="shared" si="151"/>
        <v>203475.22676882436</v>
      </c>
      <c r="P347" s="5">
        <f t="shared" si="163"/>
        <v>1153098089.9305665</v>
      </c>
      <c r="Q347" s="5">
        <f>O347/((1+'How much will I make'!$C$5/12)^(Calculations!$B$1*12-Calculations!$A347))</f>
        <v>89695.110885934875</v>
      </c>
      <c r="R347" s="5">
        <f t="shared" si="164"/>
        <v>175392534.66893688</v>
      </c>
      <c r="S347" s="5">
        <f t="shared" si="152"/>
        <v>455443.35733393475</v>
      </c>
      <c r="T347" s="5">
        <f t="shared" si="165"/>
        <v>7972306837.3839064</v>
      </c>
      <c r="U347" s="5">
        <f>S347/((1+'How much will I make'!$C$5/12)^(Calculations!$B$1*12-Calculations!$A347))</f>
        <v>200766.6637705341</v>
      </c>
      <c r="V347" s="5">
        <f t="shared" si="166"/>
        <v>1117271626.7953005</v>
      </c>
      <c r="W347" s="5">
        <f t="shared" si="153"/>
        <v>1016089.2386591266</v>
      </c>
      <c r="X347" s="5">
        <f t="shared" si="167"/>
        <v>57760517477.793869</v>
      </c>
      <c r="Y347" s="5">
        <f>W347/((1+'How much will I make'!$C$5/12)^(Calculations!$B$1*12-Calculations!$A347))</f>
        <v>447908.27059787966</v>
      </c>
      <c r="Z347" s="5">
        <f t="shared" si="168"/>
        <v>7654627590.9804296</v>
      </c>
      <c r="AA347" s="5">
        <f t="shared" si="154"/>
        <v>2259516.6430681054</v>
      </c>
      <c r="AB347" s="5">
        <f t="shared" si="169"/>
        <v>431050116347.91852</v>
      </c>
      <c r="AC347" s="5">
        <f>AA347/((1+'How much will I make'!$C$5/12)^(Calculations!$B$1*12-Calculations!$A347))</f>
        <v>996030.8144974676</v>
      </c>
      <c r="AD347" s="5">
        <f t="shared" si="170"/>
        <v>54958983433.0271</v>
      </c>
      <c r="AE347" s="5">
        <f t="shared" si="155"/>
        <v>5008375.4170224471</v>
      </c>
      <c r="AF347" s="5">
        <f t="shared" si="171"/>
        <v>3277296000737.6943</v>
      </c>
      <c r="AG347" s="5">
        <f>AE347/((1+'How much will I make'!$C$5/12)^(Calculations!$B$1*12-Calculations!$A347))</f>
        <v>2207771.4104164713</v>
      </c>
      <c r="AH347" s="5">
        <f t="shared" si="172"/>
        <v>406482334290.9306</v>
      </c>
    </row>
    <row r="348" spans="1:34" x14ac:dyDescent="0.25">
      <c r="A348">
        <f t="shared" si="156"/>
        <v>344</v>
      </c>
      <c r="B348">
        <f t="shared" si="174"/>
        <v>7840.2582769173096</v>
      </c>
      <c r="C348" s="5">
        <f t="shared" si="148"/>
        <v>17711.989204111509</v>
      </c>
      <c r="D348" s="5">
        <f t="shared" si="157"/>
        <v>6229919.0727088302</v>
      </c>
      <c r="E348" s="5">
        <f>$C348/((1+'How much will I make'!$C$5/12)^(Calculations!$B$1*12-Calculations!$A348))</f>
        <v>7840.2582769173086</v>
      </c>
      <c r="F348" s="5">
        <f t="shared" si="158"/>
        <v>1464384.0526754961</v>
      </c>
      <c r="G348" s="5">
        <f t="shared" si="149"/>
        <v>39878.491922073554</v>
      </c>
      <c r="H348" s="5">
        <f t="shared" si="159"/>
        <v>31124567.604119614</v>
      </c>
      <c r="I348" s="5">
        <f>G348/((1+'How much will I make'!$C$5/12)^(Calculations!$B$1*12-Calculations!$A348))</f>
        <v>17652.318593918269</v>
      </c>
      <c r="J348" s="5">
        <f t="shared" si="160"/>
        <v>6190534.6034153039</v>
      </c>
      <c r="K348" s="5">
        <f t="shared" si="150"/>
        <v>89486.31396728594</v>
      </c>
      <c r="L348" s="5">
        <f t="shared" si="161"/>
        <v>179483978.2556344</v>
      </c>
      <c r="M348" s="5">
        <f>K348/((1+'How much will I make'!$C$5/12)^(Calculations!$B$1*12-Calculations!$A348))</f>
        <v>39611.350575460616</v>
      </c>
      <c r="N348" s="5">
        <f t="shared" si="162"/>
        <v>30692418.73840417</v>
      </c>
      <c r="O348" s="5">
        <f t="shared" si="151"/>
        <v>200139.56731359771</v>
      </c>
      <c r="P348" s="5">
        <f t="shared" si="163"/>
        <v>1153298229.4978802</v>
      </c>
      <c r="Q348" s="5">
        <f>O348/((1+'How much will I make'!$C$5/12)^(Calculations!$B$1*12-Calculations!$A348))</f>
        <v>88592.30214553402</v>
      </c>
      <c r="R348" s="5">
        <f t="shared" si="164"/>
        <v>175481126.97108242</v>
      </c>
      <c r="S348" s="5">
        <f t="shared" si="152"/>
        <v>446148.59493936464</v>
      </c>
      <c r="T348" s="5">
        <f t="shared" si="165"/>
        <v>7972752985.9788456</v>
      </c>
      <c r="U348" s="5">
        <f>S348/((1+'How much will I make'!$C$5/12)^(Calculations!$B$1*12-Calculations!$A348))</f>
        <v>197488.84068856615</v>
      </c>
      <c r="V348" s="5">
        <f t="shared" si="166"/>
        <v>1117469115.635989</v>
      </c>
      <c r="W348" s="5">
        <f t="shared" si="153"/>
        <v>991306.57430158707</v>
      </c>
      <c r="X348" s="5">
        <f t="shared" si="167"/>
        <v>57761508784.368172</v>
      </c>
      <c r="Y348" s="5">
        <f>W348/((1+'How much will I make'!$C$5/12)^(Calculations!$B$1*12-Calculations!$A348))</f>
        <v>438804.44395971135</v>
      </c>
      <c r="Z348" s="5">
        <f t="shared" si="168"/>
        <v>7655066395.4243889</v>
      </c>
      <c r="AA348" s="5">
        <f t="shared" si="154"/>
        <v>2195481.7584467423</v>
      </c>
      <c r="AB348" s="5">
        <f t="shared" si="169"/>
        <v>431052311829.67694</v>
      </c>
      <c r="AC348" s="5">
        <f>AA348/((1+'How much will I make'!$C$5/12)^(Calculations!$B$1*12-Calculations!$A348))</f>
        <v>971835.73398335907</v>
      </c>
      <c r="AD348" s="5">
        <f t="shared" si="170"/>
        <v>54959955268.761086</v>
      </c>
      <c r="AE348" s="5">
        <f t="shared" si="155"/>
        <v>4846814.9196991418</v>
      </c>
      <c r="AF348" s="5">
        <f t="shared" si="171"/>
        <v>3277300847552.6143</v>
      </c>
      <c r="AG348" s="5">
        <f>AE348/((1+'How much will I make'!$C$5/12)^(Calculations!$B$1*12-Calculations!$A348))</f>
        <v>2145455.2818966513</v>
      </c>
      <c r="AH348" s="5">
        <f t="shared" si="172"/>
        <v>406484479746.21252</v>
      </c>
    </row>
    <row r="349" spans="1:34" x14ac:dyDescent="0.25">
      <c r="A349">
        <f t="shared" si="156"/>
        <v>345</v>
      </c>
      <c r="B349">
        <f t="shared" si="174"/>
        <v>7840.2582769173096</v>
      </c>
      <c r="C349" s="5">
        <f t="shared" si="148"/>
        <v>17638.495472974118</v>
      </c>
      <c r="D349" s="5">
        <f t="shared" si="157"/>
        <v>6247557.5681818044</v>
      </c>
      <c r="E349" s="5">
        <f>$C349/((1+'How much will I make'!$C$5/12)^(Calculations!$B$1*12-Calculations!$A349))</f>
        <v>7840.2582769173096</v>
      </c>
      <c r="F349" s="5">
        <f t="shared" si="158"/>
        <v>1472224.3109524134</v>
      </c>
      <c r="G349" s="5">
        <f t="shared" si="149"/>
        <v>39548.917608667987</v>
      </c>
      <c r="H349" s="5">
        <f t="shared" si="159"/>
        <v>31164116.521728281</v>
      </c>
      <c r="I349" s="5">
        <f>G349/((1+'How much will I make'!$C$5/12)^(Calculations!$B$1*12-Calculations!$A349))</f>
        <v>17579.375128654141</v>
      </c>
      <c r="J349" s="5">
        <f t="shared" si="160"/>
        <v>6208113.9785439577</v>
      </c>
      <c r="K349" s="5">
        <f t="shared" si="150"/>
        <v>88381.544659047839</v>
      </c>
      <c r="L349" s="5">
        <f t="shared" si="161"/>
        <v>179572359.80029345</v>
      </c>
      <c r="M349" s="5">
        <f>K349/((1+'How much will I make'!$C$5/12)^(Calculations!$B$1*12-Calculations!$A349))</f>
        <v>39285.331229160525</v>
      </c>
      <c r="N349" s="5">
        <f t="shared" si="162"/>
        <v>30731704.069633331</v>
      </c>
      <c r="O349" s="5">
        <f t="shared" si="151"/>
        <v>196858.59080026002</v>
      </c>
      <c r="P349" s="5">
        <f t="shared" si="163"/>
        <v>1153495088.0886805</v>
      </c>
      <c r="Q349" s="5">
        <f>O349/((1+'How much will I make'!$C$5/12)^(Calculations!$B$1*12-Calculations!$A349))</f>
        <v>87503.052528990549</v>
      </c>
      <c r="R349" s="5">
        <f t="shared" si="164"/>
        <v>175568630.0236114</v>
      </c>
      <c r="S349" s="5">
        <f t="shared" si="152"/>
        <v>437043.52157325519</v>
      </c>
      <c r="T349" s="5">
        <f t="shared" si="165"/>
        <v>7973190029.5004187</v>
      </c>
      <c r="U349" s="5">
        <f>S349/((1+'How much will I make'!$C$5/12)^(Calculations!$B$1*12-Calculations!$A349))</f>
        <v>194264.53308548752</v>
      </c>
      <c r="V349" s="5">
        <f t="shared" si="166"/>
        <v>1117663380.1690745</v>
      </c>
      <c r="W349" s="5">
        <f t="shared" si="153"/>
        <v>967128.36517228023</v>
      </c>
      <c r="X349" s="5">
        <f t="shared" si="167"/>
        <v>57762475912.733345</v>
      </c>
      <c r="Y349" s="5">
        <f>W349/((1+'How much will I make'!$C$5/12)^(Calculations!$B$1*12-Calculations!$A349))</f>
        <v>429885.65444833518</v>
      </c>
      <c r="Z349" s="5">
        <f t="shared" si="168"/>
        <v>7655496281.0788374</v>
      </c>
      <c r="AA349" s="5">
        <f t="shared" si="154"/>
        <v>2133261.6276405598</v>
      </c>
      <c r="AB349" s="5">
        <f t="shared" si="169"/>
        <v>431054445091.30457</v>
      </c>
      <c r="AC349" s="5">
        <f>AA349/((1+'How much will I make'!$C$5/12)^(Calculations!$B$1*12-Calculations!$A349))</f>
        <v>948228.38821858121</v>
      </c>
      <c r="AD349" s="5">
        <f t="shared" si="170"/>
        <v>54960903497.149307</v>
      </c>
      <c r="AE349" s="5">
        <f t="shared" si="155"/>
        <v>4690466.0513217486</v>
      </c>
      <c r="AF349" s="5">
        <f t="shared" si="171"/>
        <v>3277305538018.6655</v>
      </c>
      <c r="AG349" s="5">
        <f>AE349/((1+'How much will I make'!$C$5/12)^(Calculations!$B$1*12-Calculations!$A349))</f>
        <v>2084898.0763592448</v>
      </c>
      <c r="AH349" s="5">
        <f t="shared" si="172"/>
        <v>406486564644.28888</v>
      </c>
    </row>
    <row r="350" spans="1:34" x14ac:dyDescent="0.25">
      <c r="A350">
        <f t="shared" si="156"/>
        <v>346</v>
      </c>
      <c r="B350">
        <f t="shared" si="174"/>
        <v>7840.2582769173096</v>
      </c>
      <c r="C350" s="5">
        <f t="shared" si="148"/>
        <v>17565.306695077961</v>
      </c>
      <c r="D350" s="5">
        <f t="shared" si="157"/>
        <v>6265122.8748768819</v>
      </c>
      <c r="E350" s="5">
        <f>$C350/((1+'How much will I make'!$C$5/12)^(Calculations!$B$1*12-Calculations!$A350))</f>
        <v>7840.2582769173096</v>
      </c>
      <c r="F350" s="5">
        <f t="shared" si="158"/>
        <v>1480064.5692293306</v>
      </c>
      <c r="G350" s="5">
        <f t="shared" si="149"/>
        <v>39222.067049918674</v>
      </c>
      <c r="H350" s="5">
        <f t="shared" si="159"/>
        <v>31203338.588778198</v>
      </c>
      <c r="I350" s="5">
        <f>G350/((1+'How much will I make'!$C$5/12)^(Calculations!$B$1*12-Calculations!$A350))</f>
        <v>17506.733082667972</v>
      </c>
      <c r="J350" s="5">
        <f t="shared" si="160"/>
        <v>6225620.7116266256</v>
      </c>
      <c r="K350" s="5">
        <f t="shared" si="150"/>
        <v>87290.414478071965</v>
      </c>
      <c r="L350" s="5">
        <f t="shared" si="161"/>
        <v>179659650.21477151</v>
      </c>
      <c r="M350" s="5">
        <f>K350/((1+'How much will I make'!$C$5/12)^(Calculations!$B$1*12-Calculations!$A350))</f>
        <v>38961.99516966127</v>
      </c>
      <c r="N350" s="5">
        <f t="shared" si="162"/>
        <v>30770666.064802993</v>
      </c>
      <c r="O350" s="5">
        <f t="shared" si="151"/>
        <v>193631.40078714103</v>
      </c>
      <c r="P350" s="5">
        <f t="shared" si="163"/>
        <v>1153688719.4894676</v>
      </c>
      <c r="Q350" s="5">
        <f>O350/((1+'How much will I make'!$C$5/12)^(Calculations!$B$1*12-Calculations!$A350))</f>
        <v>86427.195325765264</v>
      </c>
      <c r="R350" s="5">
        <f t="shared" si="164"/>
        <v>175655057.21893716</v>
      </c>
      <c r="S350" s="5">
        <f t="shared" si="152"/>
        <v>428124.26603094395</v>
      </c>
      <c r="T350" s="5">
        <f t="shared" si="165"/>
        <v>7973618153.7664499</v>
      </c>
      <c r="U350" s="5">
        <f>S350/((1+'How much will I make'!$C$5/12)^(Calculations!$B$1*12-Calculations!$A350))</f>
        <v>191092.8672391939</v>
      </c>
      <c r="V350" s="5">
        <f t="shared" si="166"/>
        <v>1117854473.0363138</v>
      </c>
      <c r="W350" s="5">
        <f t="shared" si="153"/>
        <v>943539.86846076115</v>
      </c>
      <c r="X350" s="5">
        <f t="shared" si="167"/>
        <v>57763419452.601807</v>
      </c>
      <c r="Y350" s="5">
        <f>W350/((1+'How much will I make'!$C$5/12)^(Calculations!$B$1*12-Calculations!$A350))</f>
        <v>421148.14114653971</v>
      </c>
      <c r="Z350" s="5">
        <f t="shared" si="168"/>
        <v>7655917429.2199841</v>
      </c>
      <c r="AA350" s="5">
        <f t="shared" si="154"/>
        <v>2072804.8203794914</v>
      </c>
      <c r="AB350" s="5">
        <f t="shared" si="169"/>
        <v>431056517896.12494</v>
      </c>
      <c r="AC350" s="5">
        <f>AA350/((1+'How much will I make'!$C$5/12)^(Calculations!$B$1*12-Calculations!$A350))</f>
        <v>925194.50024566031</v>
      </c>
      <c r="AD350" s="5">
        <f t="shared" si="170"/>
        <v>54961828691.649551</v>
      </c>
      <c r="AE350" s="5">
        <f t="shared" si="155"/>
        <v>4539160.6948274989</v>
      </c>
      <c r="AF350" s="5">
        <f t="shared" si="171"/>
        <v>3277310077179.3604</v>
      </c>
      <c r="AG350" s="5">
        <f>AE350/((1+'How much will I make'!$C$5/12)^(Calculations!$B$1*12-Calculations!$A350))</f>
        <v>2026050.1467845889</v>
      </c>
      <c r="AH350" s="5">
        <f t="shared" si="172"/>
        <v>406488590694.43567</v>
      </c>
    </row>
    <row r="351" spans="1:34" x14ac:dyDescent="0.25">
      <c r="A351">
        <f t="shared" si="156"/>
        <v>347</v>
      </c>
      <c r="B351">
        <f t="shared" si="174"/>
        <v>7840.2582769173096</v>
      </c>
      <c r="C351" s="5">
        <f t="shared" si="148"/>
        <v>17492.421605056887</v>
      </c>
      <c r="D351" s="5">
        <f t="shared" si="157"/>
        <v>6282615.296481939</v>
      </c>
      <c r="E351" s="5">
        <f>$C351/((1+'How much will I make'!$C$5/12)^(Calculations!$B$1*12-Calculations!$A351))</f>
        <v>7840.2582769173086</v>
      </c>
      <c r="F351" s="5">
        <f t="shared" si="158"/>
        <v>1487904.8275062479</v>
      </c>
      <c r="G351" s="5">
        <f t="shared" si="149"/>
        <v>38897.917735456533</v>
      </c>
      <c r="H351" s="5">
        <f t="shared" si="159"/>
        <v>31242236.506513655</v>
      </c>
      <c r="I351" s="5">
        <f>G351/((1+'How much will I make'!$C$5/12)^(Calculations!$B$1*12-Calculations!$A351))</f>
        <v>17434.391210425543</v>
      </c>
      <c r="J351" s="5">
        <f t="shared" si="160"/>
        <v>6243055.1028370513</v>
      </c>
      <c r="K351" s="5">
        <f t="shared" si="150"/>
        <v>86212.755040071075</v>
      </c>
      <c r="L351" s="5">
        <f t="shared" si="161"/>
        <v>179745862.96981159</v>
      </c>
      <c r="M351" s="5">
        <f>K351/((1+'How much will I make'!$C$5/12)^(Calculations!$B$1*12-Calculations!$A351))</f>
        <v>38641.320312297808</v>
      </c>
      <c r="N351" s="5">
        <f t="shared" si="162"/>
        <v>30809307.385115292</v>
      </c>
      <c r="O351" s="5">
        <f t="shared" si="151"/>
        <v>190457.11552833542</v>
      </c>
      <c r="P351" s="5">
        <f t="shared" si="163"/>
        <v>1153879176.604996</v>
      </c>
      <c r="Q351" s="5">
        <f>O351/((1+'How much will I make'!$C$5/12)^(Calculations!$B$1*12-Calculations!$A351))</f>
        <v>85364.56587503865</v>
      </c>
      <c r="R351" s="5">
        <f t="shared" si="164"/>
        <v>175740421.78481221</v>
      </c>
      <c r="S351" s="5">
        <f t="shared" si="152"/>
        <v>419387.03611194517</v>
      </c>
      <c r="T351" s="5">
        <f t="shared" si="165"/>
        <v>7974037540.8025618</v>
      </c>
      <c r="U351" s="5">
        <f>S351/((1+'How much will I make'!$C$5/12)^(Calculations!$B$1*12-Calculations!$A351))</f>
        <v>187972.98369243159</v>
      </c>
      <c r="V351" s="5">
        <f t="shared" si="166"/>
        <v>1118042446.0200062</v>
      </c>
      <c r="W351" s="5">
        <f t="shared" si="153"/>
        <v>920526.70093732793</v>
      </c>
      <c r="X351" s="5">
        <f t="shared" si="167"/>
        <v>57764339979.302742</v>
      </c>
      <c r="Y351" s="5">
        <f>W351/((1+'How much will I make'!$C$5/12)^(Calculations!$B$1*12-Calculations!$A351))</f>
        <v>412588.21957852063</v>
      </c>
      <c r="Z351" s="5">
        <f t="shared" si="168"/>
        <v>7656330017.4395628</v>
      </c>
      <c r="AA351" s="5">
        <f t="shared" si="154"/>
        <v>2014061.3639314896</v>
      </c>
      <c r="AB351" s="5">
        <f t="shared" si="169"/>
        <v>431058531957.48889</v>
      </c>
      <c r="AC351" s="5">
        <f>AA351/((1+'How much will I make'!$C$5/12)^(Calculations!$B$1*12-Calculations!$A351))</f>
        <v>902720.13991580636</v>
      </c>
      <c r="AD351" s="5">
        <f t="shared" si="170"/>
        <v>54962731411.789467</v>
      </c>
      <c r="AE351" s="5">
        <f t="shared" si="155"/>
        <v>4392736.1562846759</v>
      </c>
      <c r="AF351" s="5">
        <f t="shared" si="171"/>
        <v>3277314469915.5166</v>
      </c>
      <c r="AG351" s="5">
        <f>AE351/((1+'How much will I make'!$C$5/12)^(Calculations!$B$1*12-Calculations!$A351))</f>
        <v>1968863.2474801852</v>
      </c>
      <c r="AH351" s="5">
        <f t="shared" si="172"/>
        <v>406490559557.68317</v>
      </c>
    </row>
    <row r="352" spans="1:34" x14ac:dyDescent="0.25">
      <c r="A352">
        <f t="shared" si="156"/>
        <v>348</v>
      </c>
      <c r="B352">
        <f t="shared" si="174"/>
        <v>7840.2582769173096</v>
      </c>
      <c r="C352" s="5">
        <f t="shared" si="148"/>
        <v>17419.838942795242</v>
      </c>
      <c r="D352" s="5">
        <f t="shared" si="157"/>
        <v>6300035.1354247341</v>
      </c>
      <c r="E352" s="5">
        <f>$C352/((1+'How much will I make'!$C$5/12)^(Calculations!$B$1*12-Calculations!$A352))</f>
        <v>7840.2582769173096</v>
      </c>
      <c r="F352" s="5">
        <f t="shared" si="158"/>
        <v>1495745.0857831652</v>
      </c>
      <c r="G352" s="5">
        <f t="shared" si="149"/>
        <v>38576.447340948624</v>
      </c>
      <c r="H352" s="5">
        <f t="shared" si="159"/>
        <v>31280812.953854606</v>
      </c>
      <c r="I352" s="5">
        <f>G352/((1+'How much will I make'!$C$5/12)^(Calculations!$B$1*12-Calculations!$A352))</f>
        <v>17362.348271539486</v>
      </c>
      <c r="J352" s="5">
        <f t="shared" si="160"/>
        <v>6260417.4511085907</v>
      </c>
      <c r="K352" s="5">
        <f t="shared" si="150"/>
        <v>85148.400039576372</v>
      </c>
      <c r="L352" s="5">
        <f t="shared" si="161"/>
        <v>179831011.36985117</v>
      </c>
      <c r="M352" s="5">
        <f>K352/((1+'How much will I make'!$C$5/12)^(Calculations!$B$1*12-Calculations!$A352))</f>
        <v>38323.284754171902</v>
      </c>
      <c r="N352" s="5">
        <f t="shared" si="162"/>
        <v>30847630.669869464</v>
      </c>
      <c r="O352" s="5">
        <f t="shared" si="151"/>
        <v>187334.86773278896</v>
      </c>
      <c r="P352" s="5">
        <f t="shared" si="163"/>
        <v>1154066511.4727287</v>
      </c>
      <c r="Q352" s="5">
        <f>O352/((1+'How much will I make'!$C$5/12)^(Calculations!$B$1*12-Calculations!$A352))</f>
        <v>84315.001540509489</v>
      </c>
      <c r="R352" s="5">
        <f t="shared" si="164"/>
        <v>175824736.78635272</v>
      </c>
      <c r="S352" s="5">
        <f t="shared" si="152"/>
        <v>410828.11700761976</v>
      </c>
      <c r="T352" s="5">
        <f t="shared" si="165"/>
        <v>7974448368.919569</v>
      </c>
      <c r="U352" s="5">
        <f>S352/((1+'How much will I make'!$C$5/12)^(Calculations!$B$1*12-Calculations!$A352))</f>
        <v>184904.03701990211</v>
      </c>
      <c r="V352" s="5">
        <f t="shared" si="166"/>
        <v>1118227350.0570261</v>
      </c>
      <c r="W352" s="5">
        <f t="shared" si="153"/>
        <v>898074.83018275909</v>
      </c>
      <c r="X352" s="5">
        <f t="shared" si="167"/>
        <v>57765238054.132927</v>
      </c>
      <c r="Y352" s="5">
        <f>W352/((1+'How much will I make'!$C$5/12)^(Calculations!$B$1*12-Calculations!$A352))</f>
        <v>404202.28015619307</v>
      </c>
      <c r="Z352" s="5">
        <f t="shared" si="168"/>
        <v>7656734219.7197189</v>
      </c>
      <c r="AA352" s="5">
        <f t="shared" si="154"/>
        <v>1956982.7017957799</v>
      </c>
      <c r="AB352" s="5">
        <f t="shared" si="169"/>
        <v>431060488940.19067</v>
      </c>
      <c r="AC352" s="5">
        <f>AA352/((1+'How much will I make'!$C$5/12)^(Calculations!$B$1*12-Calculations!$A352))</f>
        <v>880791.71546441037</v>
      </c>
      <c r="AD352" s="5">
        <f t="shared" si="170"/>
        <v>54963612203.504929</v>
      </c>
      <c r="AE352" s="5">
        <f t="shared" si="155"/>
        <v>4251034.9899529126</v>
      </c>
      <c r="AF352" s="5">
        <f t="shared" si="171"/>
        <v>3277318720950.5063</v>
      </c>
      <c r="AG352" s="5">
        <f>AE352/((1+'How much will I make'!$C$5/12)^(Calculations!$B$1*12-Calculations!$A352))</f>
        <v>1913290.4945271155</v>
      </c>
      <c r="AH352" s="5">
        <f t="shared" si="172"/>
        <v>406492472848.17767</v>
      </c>
    </row>
    <row r="353" spans="1:34" x14ac:dyDescent="0.25">
      <c r="A353">
        <f t="shared" si="156"/>
        <v>349</v>
      </c>
      <c r="B353">
        <f>B352*(1+'How much will I make'!$C$4)</f>
        <v>8232.2711907631747</v>
      </c>
      <c r="C353" s="5">
        <f t="shared" si="148"/>
        <v>18214.93532607636</v>
      </c>
      <c r="D353" s="5">
        <f t="shared" si="157"/>
        <v>6318250.0707508102</v>
      </c>
      <c r="E353" s="5">
        <f>$C353/((1+'How much will I make'!$C$5/12)^(Calculations!$B$1*12-Calculations!$A353))</f>
        <v>8232.2711907631747</v>
      </c>
      <c r="F353" s="5">
        <f t="shared" si="158"/>
        <v>1503977.3569739284</v>
      </c>
      <c r="G353" s="5">
        <f t="shared" si="149"/>
        <v>40170.515412888657</v>
      </c>
      <c r="H353" s="5">
        <f t="shared" si="159"/>
        <v>31320983.469267495</v>
      </c>
      <c r="I353" s="5">
        <f>G353/((1+'How much will I make'!$C$5/12)^(Calculations!$B$1*12-Calculations!$A353))</f>
        <v>18155.133182285397</v>
      </c>
      <c r="J353" s="5">
        <f t="shared" si="160"/>
        <v>6278572.5842908761</v>
      </c>
      <c r="K353" s="5">
        <f t="shared" si="150"/>
        <v>88302.044485486593</v>
      </c>
      <c r="L353" s="5">
        <f t="shared" si="161"/>
        <v>179919313.41433665</v>
      </c>
      <c r="M353" s="5">
        <f>K353/((1+'How much will I make'!$C$5/12)^(Calculations!$B$1*12-Calculations!$A353))</f>
        <v>39908.260111288859</v>
      </c>
      <c r="N353" s="5">
        <f t="shared" si="162"/>
        <v>30887538.929980751</v>
      </c>
      <c r="O353" s="5">
        <f t="shared" si="151"/>
        <v>193476.99454370004</v>
      </c>
      <c r="P353" s="5">
        <f t="shared" si="163"/>
        <v>1154259988.4672725</v>
      </c>
      <c r="Q353" s="5">
        <f>O353/((1+'How much will I make'!$C$5/12)^(Calculations!$B$1*12-Calculations!$A353))</f>
        <v>87442.258769778331</v>
      </c>
      <c r="R353" s="5">
        <f t="shared" si="164"/>
        <v>175912179.0451225</v>
      </c>
      <c r="S353" s="5">
        <f t="shared" si="152"/>
        <v>422566.06320783746</v>
      </c>
      <c r="T353" s="5">
        <f t="shared" si="165"/>
        <v>7974870934.9827766</v>
      </c>
      <c r="U353" s="5">
        <f>S353/((1+'How much will I make'!$C$5/12)^(Calculations!$B$1*12-Calculations!$A353))</f>
        <v>190979.45537912738</v>
      </c>
      <c r="V353" s="5">
        <f t="shared" si="166"/>
        <v>1118418329.5124052</v>
      </c>
      <c r="W353" s="5">
        <f t="shared" si="153"/>
        <v>919979.09433355834</v>
      </c>
      <c r="X353" s="5">
        <f t="shared" si="167"/>
        <v>57766158033.227257</v>
      </c>
      <c r="Y353" s="5">
        <f>W353/((1+'How much will I make'!$C$5/12)^(Calculations!$B$1*12-Calculations!$A353))</f>
        <v>415786.12598993757</v>
      </c>
      <c r="Z353" s="5">
        <f t="shared" si="168"/>
        <v>7657150005.8457088</v>
      </c>
      <c r="AA353" s="5">
        <f t="shared" si="154"/>
        <v>1996597.7362450876</v>
      </c>
      <c r="AB353" s="5">
        <f t="shared" si="169"/>
        <v>431062485537.92694</v>
      </c>
      <c r="AC353" s="5">
        <f>AA353/((1+'How much will I make'!$C$5/12)^(Calculations!$B$1*12-Calculations!$A353))</f>
        <v>902365.7635557449</v>
      </c>
      <c r="AD353" s="5">
        <f t="shared" si="170"/>
        <v>54964514569.268486</v>
      </c>
      <c r="AE353" s="5">
        <f t="shared" si="155"/>
        <v>4319600.0704360222</v>
      </c>
      <c r="AF353" s="5">
        <f t="shared" si="171"/>
        <v>3277323040550.5767</v>
      </c>
      <c r="AG353" s="5">
        <f>AE353/((1+'How much will I make'!$C$5/12)^(Calculations!$B$1*12-Calculations!$A353))</f>
        <v>1952250.6437100249</v>
      </c>
      <c r="AH353" s="5">
        <f t="shared" si="172"/>
        <v>406494425098.82141</v>
      </c>
    </row>
    <row r="354" spans="1:34" x14ac:dyDescent="0.25">
      <c r="A354">
        <f t="shared" si="156"/>
        <v>350</v>
      </c>
      <c r="B354">
        <f>B353</f>
        <v>8232.2711907631747</v>
      </c>
      <c r="C354" s="5">
        <f t="shared" si="148"/>
        <v>18139.354681569806</v>
      </c>
      <c r="D354" s="5">
        <f t="shared" si="157"/>
        <v>6336389.4254323803</v>
      </c>
      <c r="E354" s="5">
        <f>$C354/((1+'How much will I make'!$C$5/12)^(Calculations!$B$1*12-Calculations!$A354))</f>
        <v>8232.2711907631747</v>
      </c>
      <c r="F354" s="5">
        <f t="shared" si="158"/>
        <v>1512209.6281646916</v>
      </c>
      <c r="G354" s="5">
        <f t="shared" si="149"/>
        <v>39838.527682203632</v>
      </c>
      <c r="H354" s="5">
        <f t="shared" si="159"/>
        <v>31360821.996949699</v>
      </c>
      <c r="I354" s="5">
        <f>G354/((1+'How much will I make'!$C$5/12)^(Calculations!$B$1*12-Calculations!$A354))</f>
        <v>18080.111970788363</v>
      </c>
      <c r="J354" s="5">
        <f t="shared" si="160"/>
        <v>6296652.6962616649</v>
      </c>
      <c r="K354" s="5">
        <f t="shared" si="150"/>
        <v>87211.89578813492</v>
      </c>
      <c r="L354" s="5">
        <f t="shared" si="161"/>
        <v>180006525.31012478</v>
      </c>
      <c r="M354" s="5">
        <f>K354/((1+'How much will I make'!$C$5/12)^(Calculations!$B$1*12-Calculations!$A354))</f>
        <v>39579.797065105442</v>
      </c>
      <c r="N354" s="5">
        <f t="shared" si="162"/>
        <v>30927118.727045856</v>
      </c>
      <c r="O354" s="5">
        <f t="shared" si="151"/>
        <v>190305.24053478701</v>
      </c>
      <c r="P354" s="5">
        <f t="shared" si="163"/>
        <v>1154450293.7078073</v>
      </c>
      <c r="Q354" s="5">
        <f>O354/((1+'How much will I make'!$C$5/12)^(Calculations!$B$1*12-Calculations!$A354))</f>
        <v>86367.14903080574</v>
      </c>
      <c r="R354" s="5">
        <f t="shared" si="164"/>
        <v>175998546.19415331</v>
      </c>
      <c r="S354" s="5">
        <f t="shared" si="152"/>
        <v>413942.26599951432</v>
      </c>
      <c r="T354" s="5">
        <f t="shared" si="165"/>
        <v>7975284877.2487764</v>
      </c>
      <c r="U354" s="5">
        <f>S354/((1+'How much will I make'!$C$5/12)^(Calculations!$B$1*12-Calculations!$A354))</f>
        <v>187861.42345457035</v>
      </c>
      <c r="V354" s="5">
        <f t="shared" si="166"/>
        <v>1118606190.9358597</v>
      </c>
      <c r="W354" s="5">
        <f t="shared" si="153"/>
        <v>897540.57983761758</v>
      </c>
      <c r="X354" s="5">
        <f t="shared" si="167"/>
        <v>57767055573.807091</v>
      </c>
      <c r="Y354" s="5">
        <f>W354/((1+'How much will I make'!$C$5/12)^(Calculations!$B$1*12-Calculations!$A354))</f>
        <v>407335.18846981699</v>
      </c>
      <c r="Z354" s="5">
        <f t="shared" si="168"/>
        <v>7657557341.0341787</v>
      </c>
      <c r="AA354" s="5">
        <f t="shared" si="154"/>
        <v>1940013.9947320693</v>
      </c>
      <c r="AB354" s="5">
        <f t="shared" si="169"/>
        <v>431064425551.92169</v>
      </c>
      <c r="AC354" s="5">
        <f>AA354/((1+'How much will I make'!$C$5/12)^(Calculations!$B$1*12-Calculations!$A354))</f>
        <v>880445.94743698265</v>
      </c>
      <c r="AD354" s="5">
        <f t="shared" si="170"/>
        <v>54965395015.215919</v>
      </c>
      <c r="AE354" s="5">
        <f t="shared" si="155"/>
        <v>4180258.1326800217</v>
      </c>
      <c r="AF354" s="5">
        <f t="shared" si="171"/>
        <v>3277327220808.7095</v>
      </c>
      <c r="AG354" s="5">
        <f>AE354/((1+'How much will I make'!$C$5/12)^(Calculations!$B$1*12-Calculations!$A354))</f>
        <v>1897146.7948956303</v>
      </c>
      <c r="AH354" s="5">
        <f t="shared" si="172"/>
        <v>406496322245.61633</v>
      </c>
    </row>
    <row r="355" spans="1:34" x14ac:dyDescent="0.25">
      <c r="A355">
        <f t="shared" si="156"/>
        <v>351</v>
      </c>
      <c r="B355">
        <f>B354</f>
        <v>8232.2711907631747</v>
      </c>
      <c r="C355" s="5">
        <f t="shared" si="148"/>
        <v>18064.087649696074</v>
      </c>
      <c r="D355" s="5">
        <f t="shared" si="157"/>
        <v>6354453.5130820768</v>
      </c>
      <c r="E355" s="5">
        <f>$C355/((1+'How much will I make'!$C$5/12)^(Calculations!$B$1*12-Calculations!$A355))</f>
        <v>8232.2711907631747</v>
      </c>
      <c r="F355" s="5">
        <f t="shared" si="158"/>
        <v>1520441.8993554548</v>
      </c>
      <c r="G355" s="5">
        <f t="shared" si="149"/>
        <v>39509.283651772188</v>
      </c>
      <c r="H355" s="5">
        <f t="shared" si="159"/>
        <v>31400331.280601472</v>
      </c>
      <c r="I355" s="5">
        <f>G355/((1+'How much will I make'!$C$5/12)^(Calculations!$B$1*12-Calculations!$A355))</f>
        <v>18005.400764297498</v>
      </c>
      <c r="J355" s="5">
        <f t="shared" si="160"/>
        <v>6314658.0970259625</v>
      </c>
      <c r="K355" s="5">
        <f t="shared" si="150"/>
        <v>86135.205716676443</v>
      </c>
      <c r="L355" s="5">
        <f t="shared" si="161"/>
        <v>180092660.51584145</v>
      </c>
      <c r="M355" s="5">
        <f>K355/((1+'How much will I make'!$C$5/12)^(Calculations!$B$1*12-Calculations!$A355))</f>
        <v>39254.037418479049</v>
      </c>
      <c r="N355" s="5">
        <f t="shared" si="162"/>
        <v>30966372.764464334</v>
      </c>
      <c r="O355" s="5">
        <f t="shared" si="151"/>
        <v>187185.48249323311</v>
      </c>
      <c r="P355" s="5">
        <f t="shared" si="163"/>
        <v>1154637479.1903005</v>
      </c>
      <c r="Q355" s="5">
        <f>O355/((1+'How much will I make'!$C$5/12)^(Calculations!$B$1*12-Calculations!$A355))</f>
        <v>85305.257854197465</v>
      </c>
      <c r="R355" s="5">
        <f t="shared" si="164"/>
        <v>176083851.4520075</v>
      </c>
      <c r="S355" s="5">
        <f t="shared" si="152"/>
        <v>405494.46465258562</v>
      </c>
      <c r="T355" s="5">
        <f t="shared" si="165"/>
        <v>7975690371.7134295</v>
      </c>
      <c r="U355" s="5">
        <f>S355/((1+'How much will I make'!$C$5/12)^(Calculations!$B$1*12-Calculations!$A355))</f>
        <v>184794.29817367948</v>
      </c>
      <c r="V355" s="5">
        <f t="shared" si="166"/>
        <v>1118790985.2340333</v>
      </c>
      <c r="W355" s="5">
        <f t="shared" si="153"/>
        <v>875649.34618304169</v>
      </c>
      <c r="X355" s="5">
        <f t="shared" si="167"/>
        <v>57767931223.153275</v>
      </c>
      <c r="Y355" s="5">
        <f>W355/((1+'How much will I make'!$C$5/12)^(Calculations!$B$1*12-Calculations!$A355))</f>
        <v>399056.01797246304</v>
      </c>
      <c r="Z355" s="5">
        <f t="shared" si="168"/>
        <v>7657956397.0521507</v>
      </c>
      <c r="AA355" s="5">
        <f t="shared" si="154"/>
        <v>1885033.8410352089</v>
      </c>
      <c r="AB355" s="5">
        <f t="shared" si="169"/>
        <v>431066310585.76276</v>
      </c>
      <c r="AC355" s="5">
        <f>AA355/((1+'How much will I make'!$C$5/12)^(Calculations!$B$1*12-Calculations!$A355))</f>
        <v>859058.59648709628</v>
      </c>
      <c r="AD355" s="5">
        <f t="shared" si="170"/>
        <v>54966254073.812408</v>
      </c>
      <c r="AE355" s="5">
        <f t="shared" si="155"/>
        <v>4045411.0961419563</v>
      </c>
      <c r="AF355" s="5">
        <f t="shared" si="171"/>
        <v>3277331266219.8057</v>
      </c>
      <c r="AG355" s="5">
        <f>AE355/((1+'How much will I make'!$C$5/12)^(Calculations!$B$1*12-Calculations!$A355))</f>
        <v>1843598.2966526083</v>
      </c>
      <c r="AH355" s="5">
        <f t="shared" si="172"/>
        <v>406498165843.91296</v>
      </c>
    </row>
    <row r="356" spans="1:34" x14ac:dyDescent="0.25">
      <c r="A356">
        <f t="shared" si="156"/>
        <v>352</v>
      </c>
      <c r="B356">
        <f>B355</f>
        <v>8232.2711907631747</v>
      </c>
      <c r="C356" s="5">
        <f t="shared" si="148"/>
        <v>17989.132929157917</v>
      </c>
      <c r="D356" s="5">
        <f t="shared" si="157"/>
        <v>6372442.6460112343</v>
      </c>
      <c r="E356" s="5">
        <f>$C356/((1+'How much will I make'!$C$5/12)^(Calculations!$B$1*12-Calculations!$A356))</f>
        <v>8232.2711907631747</v>
      </c>
      <c r="F356" s="5">
        <f t="shared" si="158"/>
        <v>1528674.1705462181</v>
      </c>
      <c r="G356" s="5">
        <f t="shared" si="149"/>
        <v>39182.76064638565</v>
      </c>
      <c r="H356" s="5">
        <f t="shared" si="159"/>
        <v>31439514.041247856</v>
      </c>
      <c r="I356" s="5">
        <f>G356/((1+'How much will I make'!$C$5/12)^(Calculations!$B$1*12-Calculations!$A356))</f>
        <v>17930.998281800403</v>
      </c>
      <c r="J356" s="5">
        <f t="shared" si="160"/>
        <v>6332589.0953077627</v>
      </c>
      <c r="K356" s="5">
        <f t="shared" si="150"/>
        <v>85071.808115235996</v>
      </c>
      <c r="L356" s="5">
        <f t="shared" si="161"/>
        <v>180177732.3239567</v>
      </c>
      <c r="M356" s="5">
        <f>K356/((1+'How much will I make'!$C$5/12)^(Calculations!$B$1*12-Calculations!$A356))</f>
        <v>38930.958921207617</v>
      </c>
      <c r="N356" s="5">
        <f t="shared" si="162"/>
        <v>31005303.723385543</v>
      </c>
      <c r="O356" s="5">
        <f t="shared" si="151"/>
        <v>184116.86802613092</v>
      </c>
      <c r="P356" s="5">
        <f t="shared" si="163"/>
        <v>1154821596.0583265</v>
      </c>
      <c r="Q356" s="5">
        <f>O356/((1+'How much will I make'!$C$5/12)^(Calculations!$B$1*12-Calculations!$A356))</f>
        <v>84256.422716645844</v>
      </c>
      <c r="R356" s="5">
        <f t="shared" si="164"/>
        <v>176168107.87472415</v>
      </c>
      <c r="S356" s="5">
        <f t="shared" si="152"/>
        <v>397219.0674147777</v>
      </c>
      <c r="T356" s="5">
        <f t="shared" si="165"/>
        <v>7976087590.7808447</v>
      </c>
      <c r="U356" s="5">
        <f>S356/((1+'How much will I make'!$C$5/12)^(Calculations!$B$1*12-Calculations!$A356))</f>
        <v>181777.24840757853</v>
      </c>
      <c r="V356" s="5">
        <f t="shared" si="166"/>
        <v>1118972762.4824409</v>
      </c>
      <c r="W356" s="5">
        <f t="shared" si="153"/>
        <v>854292.04505662597</v>
      </c>
      <c r="X356" s="5">
        <f t="shared" si="167"/>
        <v>57768785515.198334</v>
      </c>
      <c r="Y356" s="5">
        <f>W356/((1+'How much will I make'!$C$5/12)^(Calculations!$B$1*12-Calculations!$A356))</f>
        <v>390945.12329822592</v>
      </c>
      <c r="Z356" s="5">
        <f t="shared" si="168"/>
        <v>7658347342.1754494</v>
      </c>
      <c r="AA356" s="5">
        <f t="shared" si="154"/>
        <v>1831611.8293459523</v>
      </c>
      <c r="AB356" s="5">
        <f t="shared" si="169"/>
        <v>431068142197.5921</v>
      </c>
      <c r="AC356" s="5">
        <f>AA356/((1+'How much will I make'!$C$5/12)^(Calculations!$B$1*12-Calculations!$A356))</f>
        <v>838190.77632951515</v>
      </c>
      <c r="AD356" s="5">
        <f t="shared" si="170"/>
        <v>54967092264.588737</v>
      </c>
      <c r="AE356" s="5">
        <f t="shared" si="155"/>
        <v>3914913.9640083448</v>
      </c>
      <c r="AF356" s="5">
        <f t="shared" si="171"/>
        <v>3277335181133.7695</v>
      </c>
      <c r="AG356" s="5">
        <f>AE356/((1+'How much will I make'!$C$5/12)^(Calculations!$B$1*12-Calculations!$A356))</f>
        <v>1791561.2479567684</v>
      </c>
      <c r="AH356" s="5">
        <f t="shared" si="172"/>
        <v>406499957405.16095</v>
      </c>
    </row>
    <row r="357" spans="1:34" x14ac:dyDescent="0.25">
      <c r="A357">
        <f t="shared" si="156"/>
        <v>353</v>
      </c>
      <c r="B357">
        <f t="shared" ref="B357:B364" si="175">B356</f>
        <v>8232.2711907631747</v>
      </c>
      <c r="C357" s="5">
        <f t="shared" si="148"/>
        <v>17914.489224057674</v>
      </c>
      <c r="D357" s="5">
        <f t="shared" si="157"/>
        <v>6390357.1352352919</v>
      </c>
      <c r="E357" s="5">
        <f>$C357/((1+'How much will I make'!$C$5/12)^(Calculations!$B$1*12-Calculations!$A357))</f>
        <v>8232.2711907631747</v>
      </c>
      <c r="F357" s="5">
        <f t="shared" si="158"/>
        <v>1536906.4417369813</v>
      </c>
      <c r="G357" s="5">
        <f t="shared" si="149"/>
        <v>38858.936178233707</v>
      </c>
      <c r="H357" s="5">
        <f t="shared" si="159"/>
        <v>31478372.977426089</v>
      </c>
      <c r="I357" s="5">
        <f>G357/((1+'How much will I make'!$C$5/12)^(Calculations!$B$1*12-Calculations!$A357))</f>
        <v>17856.903247578091</v>
      </c>
      <c r="J357" s="5">
        <f t="shared" si="160"/>
        <v>6350445.9985553408</v>
      </c>
      <c r="K357" s="5">
        <f t="shared" si="150"/>
        <v>84021.538879245432</v>
      </c>
      <c r="L357" s="5">
        <f t="shared" si="161"/>
        <v>180261753.86283594</v>
      </c>
      <c r="M357" s="5">
        <f>K357/((1+'How much will I make'!$C$5/12)^(Calculations!$B$1*12-Calculations!$A357))</f>
        <v>38610.539506218258</v>
      </c>
      <c r="N357" s="5">
        <f t="shared" si="162"/>
        <v>31043914.262891762</v>
      </c>
      <c r="O357" s="5">
        <f t="shared" si="151"/>
        <v>181098.55871422711</v>
      </c>
      <c r="P357" s="5">
        <f t="shared" si="163"/>
        <v>1155002694.6170406</v>
      </c>
      <c r="Q357" s="5">
        <f>O357/((1+'How much will I make'!$C$5/12)^(Calculations!$B$1*12-Calculations!$A357))</f>
        <v>83220.483093080533</v>
      </c>
      <c r="R357" s="5">
        <f t="shared" si="164"/>
        <v>176251328.35781723</v>
      </c>
      <c r="S357" s="5">
        <f t="shared" si="152"/>
        <v>389112.55583488429</v>
      </c>
      <c r="T357" s="5">
        <f t="shared" si="165"/>
        <v>7976476703.3366795</v>
      </c>
      <c r="U357" s="5">
        <f>S357/((1+'How much will I make'!$C$5/12)^(Calculations!$B$1*12-Calculations!$A357))</f>
        <v>178809.45659684259</v>
      </c>
      <c r="V357" s="5">
        <f t="shared" si="166"/>
        <v>1119151571.9390378</v>
      </c>
      <c r="W357" s="5">
        <f t="shared" si="153"/>
        <v>833455.6537137815</v>
      </c>
      <c r="X357" s="5">
        <f t="shared" si="167"/>
        <v>57769618970.852051</v>
      </c>
      <c r="Y357" s="5">
        <f>W357/((1+'How much will I make'!$C$5/12)^(Calculations!$B$1*12-Calculations!$A357))</f>
        <v>382999.08420679864</v>
      </c>
      <c r="Z357" s="5">
        <f t="shared" si="168"/>
        <v>7658730341.259656</v>
      </c>
      <c r="AA357" s="5">
        <f t="shared" si="154"/>
        <v>1779703.8017936382</v>
      </c>
      <c r="AB357" s="5">
        <f t="shared" si="169"/>
        <v>431069921901.39392</v>
      </c>
      <c r="AC357" s="5">
        <f>AA357/((1+'How much will I make'!$C$5/12)^(Calculations!$B$1*12-Calculations!$A357))</f>
        <v>817829.86678304942</v>
      </c>
      <c r="AD357" s="5">
        <f t="shared" si="170"/>
        <v>54967910094.455521</v>
      </c>
      <c r="AE357" s="5">
        <f t="shared" si="155"/>
        <v>3788626.4167822679</v>
      </c>
      <c r="AF357" s="5">
        <f t="shared" si="171"/>
        <v>3277338969760.1865</v>
      </c>
      <c r="AG357" s="5">
        <f>AE357/((1+'How much will I make'!$C$5/12)^(Calculations!$B$1*12-Calculations!$A357))</f>
        <v>1740992.9869257302</v>
      </c>
      <c r="AH357" s="5">
        <f t="shared" si="172"/>
        <v>406501698398.14789</v>
      </c>
    </row>
    <row r="358" spans="1:34" x14ac:dyDescent="0.25">
      <c r="A358">
        <f t="shared" si="156"/>
        <v>354</v>
      </c>
      <c r="B358">
        <f t="shared" si="175"/>
        <v>8232.2711907631747</v>
      </c>
      <c r="C358" s="5">
        <f t="shared" si="148"/>
        <v>17840.155243874866</v>
      </c>
      <c r="D358" s="5">
        <f t="shared" si="157"/>
        <v>6408197.2904791664</v>
      </c>
      <c r="E358" s="5">
        <f>$C358/((1+'How much will I make'!$C$5/12)^(Calculations!$B$1*12-Calculations!$A358))</f>
        <v>8232.2711907631747</v>
      </c>
      <c r="F358" s="5">
        <f t="shared" si="158"/>
        <v>1545138.7129277445</v>
      </c>
      <c r="G358" s="5">
        <f t="shared" si="149"/>
        <v>38537.78794535574</v>
      </c>
      <c r="H358" s="5">
        <f t="shared" si="159"/>
        <v>31516910.765371446</v>
      </c>
      <c r="I358" s="5">
        <f>G358/((1+'How much will I make'!$C$5/12)^(Calculations!$B$1*12-Calculations!$A358))</f>
        <v>17783.114391183135</v>
      </c>
      <c r="J358" s="5">
        <f t="shared" si="160"/>
        <v>6368229.1129465243</v>
      </c>
      <c r="K358" s="5">
        <f t="shared" si="150"/>
        <v>82984.235930118957</v>
      </c>
      <c r="L358" s="5">
        <f t="shared" si="161"/>
        <v>180344738.09876606</v>
      </c>
      <c r="M358" s="5">
        <f>K358/((1+'How much will I make'!$C$5/12)^(Calculations!$B$1*12-Calculations!$A358))</f>
        <v>38292.757288060086</v>
      </c>
      <c r="N358" s="5">
        <f t="shared" si="162"/>
        <v>31082207.020179823</v>
      </c>
      <c r="O358" s="5">
        <f t="shared" si="151"/>
        <v>178129.72988284638</v>
      </c>
      <c r="P358" s="5">
        <f t="shared" si="163"/>
        <v>1155180824.3469236</v>
      </c>
      <c r="Q358" s="5">
        <f>O358/((1+'How much will I make'!$C$5/12)^(Calculations!$B$1*12-Calculations!$A358))</f>
        <v>82197.280432100029</v>
      </c>
      <c r="R358" s="5">
        <f t="shared" si="164"/>
        <v>176333525.63824934</v>
      </c>
      <c r="S358" s="5">
        <f t="shared" si="152"/>
        <v>381171.4832668255</v>
      </c>
      <c r="T358" s="5">
        <f t="shared" si="165"/>
        <v>7976857874.8199463</v>
      </c>
      <c r="U358" s="5">
        <f>S358/((1+'How much will I make'!$C$5/12)^(Calculations!$B$1*12-Calculations!$A358))</f>
        <v>175890.11852995536</v>
      </c>
      <c r="V358" s="5">
        <f t="shared" si="166"/>
        <v>1119327462.0575678</v>
      </c>
      <c r="W358" s="5">
        <f t="shared" si="153"/>
        <v>813127.46703783562</v>
      </c>
      <c r="X358" s="5">
        <f t="shared" si="167"/>
        <v>57770432098.319092</v>
      </c>
      <c r="Y358" s="5">
        <f>W358/((1+'How much will I make'!$C$5/12)^(Calculations!$B$1*12-Calculations!$A358))</f>
        <v>375214.54997495306</v>
      </c>
      <c r="Z358" s="5">
        <f t="shared" si="168"/>
        <v>7659105555.8096313</v>
      </c>
      <c r="AA358" s="5">
        <f t="shared" si="154"/>
        <v>1729266.8519452359</v>
      </c>
      <c r="AB358" s="5">
        <f t="shared" si="169"/>
        <v>431071651168.24585</v>
      </c>
      <c r="AC358" s="5">
        <f>AA358/((1+'How much will I make'!$C$5/12)^(Calculations!$B$1*12-Calculations!$A358))</f>
        <v>797963.55422961502</v>
      </c>
      <c r="AD358" s="5">
        <f t="shared" si="170"/>
        <v>54968708058.00975</v>
      </c>
      <c r="AE358" s="5">
        <f t="shared" si="155"/>
        <v>3666412.6614021948</v>
      </c>
      <c r="AF358" s="5">
        <f t="shared" si="171"/>
        <v>3277342636172.8481</v>
      </c>
      <c r="AG358" s="5">
        <f>AE358/((1+'How much will I make'!$C$5/12)^(Calculations!$B$1*12-Calculations!$A358))</f>
        <v>1691852.0558431488</v>
      </c>
      <c r="AH358" s="5">
        <f t="shared" si="172"/>
        <v>406503390250.20374</v>
      </c>
    </row>
    <row r="359" spans="1:34" x14ac:dyDescent="0.25">
      <c r="A359">
        <f t="shared" si="156"/>
        <v>355</v>
      </c>
      <c r="B359">
        <f t="shared" si="175"/>
        <v>8232.2711907631747</v>
      </c>
      <c r="C359" s="5">
        <f t="shared" si="148"/>
        <v>17766.129703443847</v>
      </c>
      <c r="D359" s="5">
        <f t="shared" si="157"/>
        <v>6425963.4201826099</v>
      </c>
      <c r="E359" s="5">
        <f>$C359/((1+'How much will I make'!$C$5/12)^(Calculations!$B$1*12-Calculations!$A359))</f>
        <v>8232.2711907631747</v>
      </c>
      <c r="F359" s="5">
        <f t="shared" si="158"/>
        <v>1553370.9841185077</v>
      </c>
      <c r="G359" s="5">
        <f t="shared" si="149"/>
        <v>38219.293830104863</v>
      </c>
      <c r="H359" s="5">
        <f t="shared" si="159"/>
        <v>31555130.05920155</v>
      </c>
      <c r="I359" s="5">
        <f>G359/((1+'How much will I make'!$C$5/12)^(Calculations!$B$1*12-Calculations!$A359))</f>
        <v>17709.63044741792</v>
      </c>
      <c r="J359" s="5">
        <f t="shared" si="160"/>
        <v>6385938.7433939418</v>
      </c>
      <c r="K359" s="5">
        <f t="shared" si="150"/>
        <v>81959.739190240929</v>
      </c>
      <c r="L359" s="5">
        <f t="shared" si="161"/>
        <v>180426697.83795631</v>
      </c>
      <c r="M359" s="5">
        <f>K359/((1+'How much will I make'!$C$5/12)^(Calculations!$B$1*12-Calculations!$A359))</f>
        <v>37977.590561409386</v>
      </c>
      <c r="N359" s="5">
        <f t="shared" si="162"/>
        <v>31120184.610741232</v>
      </c>
      <c r="O359" s="5">
        <f t="shared" si="151"/>
        <v>175209.57037657022</v>
      </c>
      <c r="P359" s="5">
        <f t="shared" si="163"/>
        <v>1155356033.9173002</v>
      </c>
      <c r="Q359" s="5">
        <f>O359/((1+'How much will I make'!$C$5/12)^(Calculations!$B$1*12-Calculations!$A359))</f>
        <v>81186.658131705393</v>
      </c>
      <c r="R359" s="5">
        <f t="shared" si="164"/>
        <v>176414712.29638106</v>
      </c>
      <c r="S359" s="5">
        <f t="shared" si="152"/>
        <v>373392.4734042373</v>
      </c>
      <c r="T359" s="5">
        <f t="shared" si="165"/>
        <v>7977231267.2933502</v>
      </c>
      <c r="U359" s="5">
        <f>S359/((1+'How much will I make'!$C$5/12)^(Calculations!$B$1*12-Calculations!$A359))</f>
        <v>173018.44312538474</v>
      </c>
      <c r="V359" s="5">
        <f t="shared" si="166"/>
        <v>1119500480.5006933</v>
      </c>
      <c r="W359" s="5">
        <f t="shared" si="153"/>
        <v>793295.0897930105</v>
      </c>
      <c r="X359" s="5">
        <f t="shared" si="167"/>
        <v>57771225393.408882</v>
      </c>
      <c r="Y359" s="5">
        <f>W359/((1+'How much will I make'!$C$5/12)^(Calculations!$B$1*12-Calculations!$A359))</f>
        <v>367588.23798359238</v>
      </c>
      <c r="Z359" s="5">
        <f t="shared" si="168"/>
        <v>7659473144.0476151</v>
      </c>
      <c r="AA359" s="5">
        <f t="shared" si="154"/>
        <v>1680259.2893395002</v>
      </c>
      <c r="AB359" s="5">
        <f t="shared" si="169"/>
        <v>431073331427.53522</v>
      </c>
      <c r="AC359" s="5">
        <f>AA359/((1+'How much will I make'!$C$5/12)^(Calculations!$B$1*12-Calculations!$A359))</f>
        <v>778579.82416735729</v>
      </c>
      <c r="AD359" s="5">
        <f t="shared" si="170"/>
        <v>54969486637.833916</v>
      </c>
      <c r="AE359" s="5">
        <f t="shared" si="155"/>
        <v>3548141.2852279306</v>
      </c>
      <c r="AF359" s="5">
        <f t="shared" si="171"/>
        <v>3277346184314.1333</v>
      </c>
      <c r="AG359" s="5">
        <f>AE359/((1+'How much will I make'!$C$5/12)^(Calculations!$B$1*12-Calculations!$A359))</f>
        <v>1644098.1671701572</v>
      </c>
      <c r="AH359" s="5">
        <f t="shared" si="172"/>
        <v>406505034348.37091</v>
      </c>
    </row>
    <row r="360" spans="1:34" x14ac:dyDescent="0.25">
      <c r="A360">
        <f t="shared" si="156"/>
        <v>356</v>
      </c>
      <c r="B360">
        <f t="shared" si="175"/>
        <v>8232.2711907631747</v>
      </c>
      <c r="C360" s="5">
        <f t="shared" si="148"/>
        <v>17692.411322931632</v>
      </c>
      <c r="D360" s="5">
        <f t="shared" si="157"/>
        <v>6443655.8315055417</v>
      </c>
      <c r="E360" s="5">
        <f>$C360/((1+'How much will I make'!$C$5/12)^(Calculations!$B$1*12-Calculations!$A360))</f>
        <v>8232.2711907631747</v>
      </c>
      <c r="F360" s="5">
        <f t="shared" si="158"/>
        <v>1561603.2553092709</v>
      </c>
      <c r="G360" s="5">
        <f t="shared" si="149"/>
        <v>37903.431897624665</v>
      </c>
      <c r="H360" s="5">
        <f t="shared" si="159"/>
        <v>31593033.491099175</v>
      </c>
      <c r="I360" s="5">
        <f>G360/((1+'How much will I make'!$C$5/12)^(Calculations!$B$1*12-Calculations!$A360))</f>
        <v>17636.450156312887</v>
      </c>
      <c r="J360" s="5">
        <f t="shared" si="160"/>
        <v>6403575.1935502542</v>
      </c>
      <c r="K360" s="5">
        <f t="shared" si="150"/>
        <v>80947.890558262647</v>
      </c>
      <c r="L360" s="5">
        <f t="shared" si="161"/>
        <v>180507645.72851458</v>
      </c>
      <c r="M360" s="5">
        <f>K360/((1+'How much will I make'!$C$5/12)^(Calculations!$B$1*12-Calculations!$A360))</f>
        <v>37665.017799587084</v>
      </c>
      <c r="N360" s="5">
        <f t="shared" si="162"/>
        <v>31157849.628540818</v>
      </c>
      <c r="O360" s="5">
        <f t="shared" si="151"/>
        <v>172337.28233761009</v>
      </c>
      <c r="P360" s="5">
        <f t="shared" si="163"/>
        <v>1155528371.1996379</v>
      </c>
      <c r="Q360" s="5">
        <f>O360/((1+'How much will I make'!$C$5/12)^(Calculations!$B$1*12-Calculations!$A360))</f>
        <v>80188.461515331961</v>
      </c>
      <c r="R360" s="5">
        <f t="shared" si="164"/>
        <v>176494900.75789639</v>
      </c>
      <c r="S360" s="5">
        <f t="shared" si="152"/>
        <v>365772.21884496714</v>
      </c>
      <c r="T360" s="5">
        <f t="shared" si="165"/>
        <v>7977597039.5121956</v>
      </c>
      <c r="U360" s="5">
        <f>S360/((1+'How much will I make'!$C$5/12)^(Calculations!$B$1*12-Calculations!$A360))</f>
        <v>170193.65221721516</v>
      </c>
      <c r="V360" s="5">
        <f t="shared" si="166"/>
        <v>1119670674.1529105</v>
      </c>
      <c r="W360" s="5">
        <f t="shared" si="153"/>
        <v>773946.42906635185</v>
      </c>
      <c r="X360" s="5">
        <f t="shared" si="167"/>
        <v>57771999339.837952</v>
      </c>
      <c r="Y360" s="5">
        <f>W360/((1+'How much will I make'!$C$5/12)^(Calculations!$B$1*12-Calculations!$A360))</f>
        <v>360116.93233351939</v>
      </c>
      <c r="Z360" s="5">
        <f t="shared" si="168"/>
        <v>7659833260.979949</v>
      </c>
      <c r="AA360" s="5">
        <f t="shared" si="154"/>
        <v>1632640.6050262351</v>
      </c>
      <c r="AB360" s="5">
        <f t="shared" si="169"/>
        <v>431074964068.14026</v>
      </c>
      <c r="AC360" s="5">
        <f>AA360/((1+'How much will I make'!$C$5/12)^(Calculations!$B$1*12-Calculations!$A360))</f>
        <v>759666.95394466841</v>
      </c>
      <c r="AD360" s="5">
        <f t="shared" si="170"/>
        <v>54970246304.787857</v>
      </c>
      <c r="AE360" s="5">
        <f t="shared" si="155"/>
        <v>3433685.114736706</v>
      </c>
      <c r="AF360" s="5">
        <f t="shared" si="171"/>
        <v>3277349617999.248</v>
      </c>
      <c r="AG360" s="5">
        <f>AE360/((1+'How much will I make'!$C$5/12)^(Calculations!$B$1*12-Calculations!$A360))</f>
        <v>1597692.1705161603</v>
      </c>
      <c r="AH360" s="5">
        <f t="shared" si="172"/>
        <v>406506632040.54144</v>
      </c>
    </row>
    <row r="361" spans="1:34" x14ac:dyDescent="0.25">
      <c r="A361">
        <f t="shared" si="156"/>
        <v>357</v>
      </c>
      <c r="B361">
        <f t="shared" si="175"/>
        <v>8232.2711907631747</v>
      </c>
      <c r="C361" s="5">
        <f t="shared" si="148"/>
        <v>17618.99882781574</v>
      </c>
      <c r="D361" s="5">
        <f t="shared" si="157"/>
        <v>6461274.8303333577</v>
      </c>
      <c r="E361" s="5">
        <f>$C361/((1+'How much will I make'!$C$5/12)^(Calculations!$B$1*12-Calculations!$A361))</f>
        <v>8232.2711907631747</v>
      </c>
      <c r="F361" s="5">
        <f t="shared" si="158"/>
        <v>1569835.5265000341</v>
      </c>
      <c r="G361" s="5">
        <f t="shared" si="149"/>
        <v>37590.180394338509</v>
      </c>
      <c r="H361" s="5">
        <f t="shared" si="159"/>
        <v>31630623.671493515</v>
      </c>
      <c r="I361" s="5">
        <f>G361/((1+'How much will I make'!$C$5/12)^(Calculations!$B$1*12-Calculations!$A361))</f>
        <v>17563.572263104976</v>
      </c>
      <c r="J361" s="5">
        <f t="shared" si="160"/>
        <v>6421138.7658133591</v>
      </c>
      <c r="K361" s="5">
        <f t="shared" si="150"/>
        <v>79948.533884703851</v>
      </c>
      <c r="L361" s="5">
        <f t="shared" si="161"/>
        <v>180587594.26239929</v>
      </c>
      <c r="M361" s="5">
        <f>K361/((1+'How much will I make'!$C$5/12)^(Calculations!$B$1*12-Calculations!$A361))</f>
        <v>37355.017653088413</v>
      </c>
      <c r="N361" s="5">
        <f t="shared" si="162"/>
        <v>31195204.646193907</v>
      </c>
      <c r="O361" s="5">
        <f t="shared" si="151"/>
        <v>169512.08098781315</v>
      </c>
      <c r="P361" s="5">
        <f t="shared" si="163"/>
        <v>1155697883.2806258</v>
      </c>
      <c r="Q361" s="5">
        <f>O361/((1+'How much will I make'!$C$5/12)^(Calculations!$B$1*12-Calculations!$A361))</f>
        <v>79202.537808176203</v>
      </c>
      <c r="R361" s="5">
        <f t="shared" si="164"/>
        <v>176574103.29570457</v>
      </c>
      <c r="S361" s="5">
        <f t="shared" si="152"/>
        <v>358307.4796848658</v>
      </c>
      <c r="T361" s="5">
        <f t="shared" si="165"/>
        <v>7977955346.9918804</v>
      </c>
      <c r="U361" s="5">
        <f>S361/((1+'How much will I make'!$C$5/12)^(Calculations!$B$1*12-Calculations!$A361))</f>
        <v>167414.98034428101</v>
      </c>
      <c r="V361" s="5">
        <f t="shared" si="166"/>
        <v>1119838089.1332548</v>
      </c>
      <c r="W361" s="5">
        <f t="shared" si="153"/>
        <v>755069.68689400179</v>
      </c>
      <c r="X361" s="5">
        <f t="shared" si="167"/>
        <v>57772754409.524849</v>
      </c>
      <c r="Y361" s="5">
        <f>W361/((1+'How much will I make'!$C$5/12)^(Calculations!$B$1*12-Calculations!$A361))</f>
        <v>352797.48248934204</v>
      </c>
      <c r="Z361" s="5">
        <f t="shared" si="168"/>
        <v>7660186058.4624386</v>
      </c>
      <c r="AA361" s="5">
        <f t="shared" si="154"/>
        <v>1586371.4380821725</v>
      </c>
      <c r="AB361" s="5">
        <f t="shared" si="169"/>
        <v>431076550439.57837</v>
      </c>
      <c r="AC361" s="5">
        <f>AA361/((1+'How much will I make'!$C$5/12)^(Calculations!$B$1*12-Calculations!$A361))</f>
        <v>741213.50567070895</v>
      </c>
      <c r="AD361" s="5">
        <f t="shared" si="170"/>
        <v>54970987518.293526</v>
      </c>
      <c r="AE361" s="5">
        <f t="shared" si="155"/>
        <v>3322921.0787774571</v>
      </c>
      <c r="AF361" s="5">
        <f t="shared" si="171"/>
        <v>3277352940920.3267</v>
      </c>
      <c r="AG361" s="5">
        <f>AE361/((1+'How much will I make'!$C$5/12)^(Calculations!$B$1*12-Calculations!$A361))</f>
        <v>1552596.0205419131</v>
      </c>
      <c r="AH361" s="5">
        <f t="shared" si="172"/>
        <v>406508184636.56201</v>
      </c>
    </row>
    <row r="362" spans="1:34" x14ac:dyDescent="0.25">
      <c r="A362">
        <f t="shared" si="156"/>
        <v>358</v>
      </c>
      <c r="B362">
        <f t="shared" si="175"/>
        <v>8232.2711907631747</v>
      </c>
      <c r="C362" s="5">
        <f t="shared" si="148"/>
        <v>17545.890948862143</v>
      </c>
      <c r="D362" s="5">
        <f t="shared" si="157"/>
        <v>6478820.7212822195</v>
      </c>
      <c r="E362" s="5">
        <f>$C362/((1+'How much will I make'!$C$5/12)^(Calculations!$B$1*12-Calculations!$A362))</f>
        <v>8232.2711907631747</v>
      </c>
      <c r="F362" s="5">
        <f t="shared" si="158"/>
        <v>1578067.7976907974</v>
      </c>
      <c r="G362" s="5">
        <f t="shared" si="149"/>
        <v>37279.51774645142</v>
      </c>
      <c r="H362" s="5">
        <f t="shared" si="159"/>
        <v>31667903.189239968</v>
      </c>
      <c r="I362" s="5">
        <f>G362/((1+'How much will I make'!$C$5/12)^(Calculations!$B$1*12-Calculations!$A362))</f>
        <v>17490.995518216121</v>
      </c>
      <c r="J362" s="5">
        <f t="shared" si="160"/>
        <v>6438629.761331575</v>
      </c>
      <c r="K362" s="5">
        <f t="shared" si="150"/>
        <v>78961.514947855656</v>
      </c>
      <c r="L362" s="5">
        <f t="shared" si="161"/>
        <v>180666555.77734715</v>
      </c>
      <c r="M362" s="5">
        <f>K362/((1+'How much will I make'!$C$5/12)^(Calculations!$B$1*12-Calculations!$A362))</f>
        <v>37047.568948124732</v>
      </c>
      <c r="N362" s="5">
        <f t="shared" si="162"/>
        <v>31232252.21514203</v>
      </c>
      <c r="O362" s="5">
        <f t="shared" si="151"/>
        <v>166733.19441424252</v>
      </c>
      <c r="P362" s="5">
        <f t="shared" si="163"/>
        <v>1155864616.47504</v>
      </c>
      <c r="Q362" s="5">
        <f>O362/((1+'How much will I make'!$C$5/12)^(Calculations!$B$1*12-Calculations!$A362))</f>
        <v>78228.736113813429</v>
      </c>
      <c r="R362" s="5">
        <f t="shared" si="164"/>
        <v>176652332.03181839</v>
      </c>
      <c r="S362" s="5">
        <f t="shared" si="152"/>
        <v>350995.08214027679</v>
      </c>
      <c r="T362" s="5">
        <f t="shared" si="165"/>
        <v>7978306342.0740204</v>
      </c>
      <c r="U362" s="5">
        <f>S362/((1+'How much will I make'!$C$5/12)^(Calculations!$B$1*12-Calculations!$A362))</f>
        <v>164681.67454274182</v>
      </c>
      <c r="V362" s="5">
        <f t="shared" si="166"/>
        <v>1120002770.8077974</v>
      </c>
      <c r="W362" s="5">
        <f t="shared" si="153"/>
        <v>736653.35306731868</v>
      </c>
      <c r="X362" s="5">
        <f t="shared" si="167"/>
        <v>57773491062.877914</v>
      </c>
      <c r="Y362" s="5">
        <f>W362/((1+'How much will I make'!$C$5/12)^(Calculations!$B$1*12-Calculations!$A362))</f>
        <v>345626.8019509408</v>
      </c>
      <c r="Z362" s="5">
        <f t="shared" si="168"/>
        <v>7660531685.26439</v>
      </c>
      <c r="AA362" s="5">
        <f t="shared" si="154"/>
        <v>1541413.5430757948</v>
      </c>
      <c r="AB362" s="5">
        <f t="shared" si="169"/>
        <v>431078091853.12146</v>
      </c>
      <c r="AC362" s="5">
        <f>AA362/((1+'How much will I make'!$C$5/12)^(Calculations!$B$1*12-Calculations!$A362))</f>
        <v>723208.31929814117</v>
      </c>
      <c r="AD362" s="5">
        <f t="shared" si="170"/>
        <v>54971710726.612823</v>
      </c>
      <c r="AE362" s="5">
        <f t="shared" si="155"/>
        <v>3215730.0762362489</v>
      </c>
      <c r="AF362" s="5">
        <f t="shared" si="171"/>
        <v>3277356156650.4028</v>
      </c>
      <c r="AG362" s="5">
        <f>AE362/((1+'How much will I make'!$C$5/12)^(Calculations!$B$1*12-Calculations!$A362))</f>
        <v>1508772.7457685531</v>
      </c>
      <c r="AH362" s="5">
        <f t="shared" si="172"/>
        <v>406509693409.3078</v>
      </c>
    </row>
    <row r="363" spans="1:34" x14ac:dyDescent="0.25">
      <c r="A363">
        <f t="shared" si="156"/>
        <v>359</v>
      </c>
      <c r="B363">
        <f t="shared" si="175"/>
        <v>8232.2711907631747</v>
      </c>
      <c r="C363" s="5">
        <f t="shared" si="148"/>
        <v>17473.086422103377</v>
      </c>
      <c r="D363" s="5">
        <f t="shared" si="157"/>
        <v>6496293.807704323</v>
      </c>
      <c r="E363" s="5">
        <f>$C363/((1+'How much will I make'!$C$5/12)^(Calculations!$B$1*12-Calculations!$A363))</f>
        <v>8232.2711907631747</v>
      </c>
      <c r="F363" s="5">
        <f t="shared" si="158"/>
        <v>1586300.0688815606</v>
      </c>
      <c r="G363" s="5">
        <f t="shared" si="149"/>
        <v>36971.422558464212</v>
      </c>
      <c r="H363" s="5">
        <f t="shared" si="159"/>
        <v>31704874.611798432</v>
      </c>
      <c r="I363" s="5">
        <f>G363/((1+'How much will I make'!$C$5/12)^(Calculations!$B$1*12-Calculations!$A363))</f>
        <v>17418.718677231755</v>
      </c>
      <c r="J363" s="5">
        <f t="shared" si="160"/>
        <v>6456048.480008807</v>
      </c>
      <c r="K363" s="5">
        <f t="shared" si="150"/>
        <v>77986.68142998089</v>
      </c>
      <c r="L363" s="5">
        <f t="shared" si="161"/>
        <v>180744542.45877713</v>
      </c>
      <c r="M363" s="5">
        <f>K363/((1+'How much will I make'!$C$5/12)^(Calculations!$B$1*12-Calculations!$A363))</f>
        <v>36742.650685177206</v>
      </c>
      <c r="N363" s="5">
        <f t="shared" si="162"/>
        <v>31268994.865827207</v>
      </c>
      <c r="O363" s="5">
        <f t="shared" si="151"/>
        <v>163999.86335827128</v>
      </c>
      <c r="P363" s="5">
        <f t="shared" si="163"/>
        <v>1156028616.3383982</v>
      </c>
      <c r="Q363" s="5">
        <f>O363/((1+'How much will I make'!$C$5/12)^(Calculations!$B$1*12-Calculations!$A363))</f>
        <v>77266.907391102592</v>
      </c>
      <c r="R363" s="5">
        <f t="shared" si="164"/>
        <v>176729598.93920949</v>
      </c>
      <c r="S363" s="5">
        <f t="shared" si="152"/>
        <v>343831.91719863849</v>
      </c>
      <c r="T363" s="5">
        <f t="shared" si="165"/>
        <v>7978650173.9912186</v>
      </c>
      <c r="U363" s="5">
        <f>S363/((1+'How much will I make'!$C$5/12)^(Calculations!$B$1*12-Calculations!$A363))</f>
        <v>161992.99414204399</v>
      </c>
      <c r="V363" s="5">
        <f t="shared" si="166"/>
        <v>1120164763.8019395</v>
      </c>
      <c r="W363" s="5">
        <f t="shared" si="153"/>
        <v>718686.19811445742</v>
      </c>
      <c r="X363" s="5">
        <f t="shared" si="167"/>
        <v>57774209749.076027</v>
      </c>
      <c r="Y363" s="5">
        <f>W363/((1+'How much will I make'!$C$5/12)^(Calculations!$B$1*12-Calculations!$A363))</f>
        <v>338601.86695193808</v>
      </c>
      <c r="Z363" s="5">
        <f t="shared" si="168"/>
        <v>7660870287.1313419</v>
      </c>
      <c r="AA363" s="5">
        <f t="shared" si="154"/>
        <v>1497729.7584542139</v>
      </c>
      <c r="AB363" s="5">
        <f t="shared" si="169"/>
        <v>431079589582.87994</v>
      </c>
      <c r="AC363" s="5">
        <f>AA363/((1+'How much will I make'!$C$5/12)^(Calculations!$B$1*12-Calculations!$A363))</f>
        <v>705640.50587389502</v>
      </c>
      <c r="AD363" s="5">
        <f t="shared" si="170"/>
        <v>54972416367.118698</v>
      </c>
      <c r="AE363" s="5">
        <f t="shared" si="155"/>
        <v>3111996.8479705635</v>
      </c>
      <c r="AF363" s="5">
        <f t="shared" si="171"/>
        <v>3277359268647.251</v>
      </c>
      <c r="AG363" s="5">
        <f>AE363/((1+'How much will I make'!$C$5/12)^(Calculations!$B$1*12-Calculations!$A363))</f>
        <v>1466186.4182670214</v>
      </c>
      <c r="AH363" s="5">
        <f t="shared" si="172"/>
        <v>406511159595.72607</v>
      </c>
    </row>
    <row r="364" spans="1:34" x14ac:dyDescent="0.25">
      <c r="A364">
        <f t="shared" si="156"/>
        <v>360</v>
      </c>
      <c r="B364">
        <f t="shared" si="175"/>
        <v>8232.2711907631747</v>
      </c>
      <c r="C364" s="5">
        <f t="shared" si="148"/>
        <v>17400.583988816641</v>
      </c>
      <c r="D364" s="5">
        <f t="shared" si="157"/>
        <v>6513694.3916931394</v>
      </c>
      <c r="E364" s="5">
        <f>$C364/((1+'How much will I make'!$C$5/12)^(Calculations!$B$1*12-Calculations!$A364))</f>
        <v>8232.2711907631747</v>
      </c>
      <c r="F364" s="5">
        <f t="shared" si="158"/>
        <v>1594532.3400723238</v>
      </c>
      <c r="G364" s="5">
        <f t="shared" si="149"/>
        <v>36665.873611700052</v>
      </c>
      <c r="H364" s="5">
        <f t="shared" si="159"/>
        <v>31741540.485410132</v>
      </c>
      <c r="I364" s="5">
        <f>G364/((1+'How much will I make'!$C$5/12)^(Calculations!$B$1*12-Calculations!$A364))</f>
        <v>17346.740500879561</v>
      </c>
      <c r="J364" s="5">
        <f t="shared" si="160"/>
        <v>6473395.2205096865</v>
      </c>
      <c r="K364" s="5">
        <f t="shared" si="150"/>
        <v>77023.882893808302</v>
      </c>
      <c r="L364" s="5">
        <f t="shared" si="161"/>
        <v>180821566.34167093</v>
      </c>
      <c r="M364" s="5">
        <f>K364/((1+'How much will I make'!$C$5/12)^(Calculations!$B$1*12-Calculations!$A364))</f>
        <v>36440.242037562581</v>
      </c>
      <c r="N364" s="5">
        <f t="shared" si="162"/>
        <v>31305435.107864767</v>
      </c>
      <c r="O364" s="5">
        <f t="shared" si="151"/>
        <v>161311.34100813573</v>
      </c>
      <c r="P364" s="5">
        <f t="shared" si="163"/>
        <v>1156189927.6794064</v>
      </c>
      <c r="Q364" s="5">
        <f>O364/((1+'How much will I make'!$C$5/12)^(Calculations!$B$1*12-Calculations!$A364))</f>
        <v>76316.904431375951</v>
      </c>
      <c r="R364" s="5">
        <f t="shared" si="164"/>
        <v>176805915.84364086</v>
      </c>
      <c r="S364" s="5">
        <f t="shared" si="152"/>
        <v>336814.93929662544</v>
      </c>
      <c r="T364" s="5">
        <f t="shared" si="165"/>
        <v>7978986988.9305153</v>
      </c>
      <c r="U364" s="5">
        <f>S364/((1+'How much will I make'!$C$5/12)^(Calculations!$B$1*12-Calculations!$A364))</f>
        <v>159348.21056421471</v>
      </c>
      <c r="V364" s="5">
        <f t="shared" si="166"/>
        <v>1120324112.0125036</v>
      </c>
      <c r="W364" s="5">
        <f t="shared" si="153"/>
        <v>701157.26645312924</v>
      </c>
      <c r="X364" s="5">
        <f t="shared" si="167"/>
        <v>57774910906.342484</v>
      </c>
      <c r="Y364" s="5">
        <f>W364/((1+'How much will I make'!$C$5/12)^(Calculations!$B$1*12-Calculations!$A364))</f>
        <v>331719.71518462227</v>
      </c>
      <c r="Z364" s="5">
        <f t="shared" si="168"/>
        <v>7661202006.8465261</v>
      </c>
      <c r="AA364" s="5">
        <f t="shared" si="154"/>
        <v>1455283.975825957</v>
      </c>
      <c r="AB364" s="5">
        <f t="shared" si="169"/>
        <v>431081044866.85577</v>
      </c>
      <c r="AC364" s="5">
        <f>AA364/((1+'How much will I make'!$C$5/12)^(Calculations!$B$1*12-Calculations!$A364))</f>
        <v>688499.44095388148</v>
      </c>
      <c r="AD364" s="5">
        <f t="shared" si="170"/>
        <v>54973104866.559654</v>
      </c>
      <c r="AE364" s="5">
        <f t="shared" si="155"/>
        <v>3011609.8528747377</v>
      </c>
      <c r="AF364" s="5">
        <f t="shared" si="171"/>
        <v>3277362280257.104</v>
      </c>
      <c r="AG364" s="5">
        <f>AE364/((1+'How much will I make'!$C$5/12)^(Calculations!$B$1*12-Calculations!$A364))</f>
        <v>1424802.1242030323</v>
      </c>
      <c r="AH364" s="5">
        <f t="shared" si="172"/>
        <v>406512584397.85028</v>
      </c>
    </row>
    <row r="365" spans="1:34" x14ac:dyDescent="0.25">
      <c r="A365">
        <f t="shared" si="156"/>
        <v>361</v>
      </c>
      <c r="B365">
        <f>B364*(1+'How much will I make'!$C$4)</f>
        <v>8643.884750301333</v>
      </c>
      <c r="C365" s="5">
        <f t="shared" si="148"/>
        <v>18194.801515277148</v>
      </c>
      <c r="D365" s="5">
        <f t="shared" si="157"/>
        <v>6531889.1932084169</v>
      </c>
      <c r="E365" s="5">
        <f>$C365/((1+'How much will I make'!$C$5/12)^(Calculations!$B$1*12-Calculations!$A365))</f>
        <v>8643.884750301333</v>
      </c>
      <c r="F365" s="5">
        <f t="shared" si="158"/>
        <v>1603176.2248226251</v>
      </c>
      <c r="G365" s="5">
        <f t="shared" si="149"/>
        <v>38180.992355985181</v>
      </c>
      <c r="H365" s="5">
        <f t="shared" si="159"/>
        <v>31779721.477766115</v>
      </c>
      <c r="I365" s="5">
        <f>G365/((1+'How much will I make'!$C$5/12)^(Calculations!$B$1*12-Calculations!$A365))</f>
        <v>18138.812742758571</v>
      </c>
      <c r="J365" s="5">
        <f t="shared" si="160"/>
        <v>6491534.033252445</v>
      </c>
      <c r="K365" s="5">
        <f t="shared" si="150"/>
        <v>79876.619297282683</v>
      </c>
      <c r="L365" s="5">
        <f t="shared" si="161"/>
        <v>180901442.96096823</v>
      </c>
      <c r="M365" s="5">
        <f>K365/((1+'How much will I make'!$C$5/12)^(Calculations!$B$1*12-Calculations!$A365))</f>
        <v>37947.338467511167</v>
      </c>
      <c r="N365" s="5">
        <f t="shared" si="162"/>
        <v>31343382.44633228</v>
      </c>
      <c r="O365" s="5">
        <f t="shared" si="151"/>
        <v>166600.23743463191</v>
      </c>
      <c r="P365" s="5">
        <f t="shared" si="163"/>
        <v>1156356527.916841</v>
      </c>
      <c r="Q365" s="5">
        <f>O365/((1+'How much will I make'!$C$5/12)^(Calculations!$B$1*12-Calculations!$A365))</f>
        <v>79147.510927703595</v>
      </c>
      <c r="R365" s="5">
        <f t="shared" si="164"/>
        <v>176885063.35456857</v>
      </c>
      <c r="S365" s="5">
        <f t="shared" si="152"/>
        <v>346438.22327652911</v>
      </c>
      <c r="T365" s="5">
        <f t="shared" si="165"/>
        <v>7979333427.1537914</v>
      </c>
      <c r="U365" s="5">
        <f>S365/((1+'How much will I make'!$C$5/12)^(Calculations!$B$1*12-Calculations!$A365))</f>
        <v>164583.93748275324</v>
      </c>
      <c r="V365" s="5">
        <f t="shared" si="166"/>
        <v>1120488695.9499865</v>
      </c>
      <c r="W365" s="5">
        <f t="shared" si="153"/>
        <v>718258.66319588851</v>
      </c>
      <c r="X365" s="5">
        <f t="shared" si="167"/>
        <v>57775629165.005676</v>
      </c>
      <c r="Y365" s="5">
        <f>W365/((1+'How much will I make'!$C$5/12)^(Calculations!$B$1*12-Calculations!$A365))</f>
        <v>341226.31677832798</v>
      </c>
      <c r="Z365" s="5">
        <f t="shared" si="168"/>
        <v>7661543233.1633043</v>
      </c>
      <c r="AA365" s="5">
        <f t="shared" si="154"/>
        <v>1484743.1656200052</v>
      </c>
      <c r="AB365" s="5">
        <f t="shared" si="169"/>
        <v>431082529610.02142</v>
      </c>
      <c r="AC365" s="5">
        <f>AA365/((1+'How much will I make'!$C$5/12)^(Calculations!$B$1*12-Calculations!$A365))</f>
        <v>705363.49608655786</v>
      </c>
      <c r="AD365" s="5">
        <f t="shared" si="170"/>
        <v>54973810230.05574</v>
      </c>
      <c r="AE365" s="5">
        <f t="shared" si="155"/>
        <v>3060184.205340459</v>
      </c>
      <c r="AF365" s="5">
        <f t="shared" si="171"/>
        <v>3277365340441.3096</v>
      </c>
      <c r="AG365" s="5">
        <f>AE365/((1+'How much will I make'!$C$5/12)^(Calculations!$B$1*12-Calculations!$A365))</f>
        <v>1453815.2319741023</v>
      </c>
      <c r="AH365" s="5">
        <f t="shared" si="172"/>
        <v>406514038213.08228</v>
      </c>
    </row>
    <row r="366" spans="1:34" x14ac:dyDescent="0.25">
      <c r="A366">
        <f t="shared" si="156"/>
        <v>362</v>
      </c>
      <c r="B366">
        <f>B365</f>
        <v>8643.884750301333</v>
      </c>
      <c r="C366" s="5">
        <f t="shared" si="148"/>
        <v>18119.304413554008</v>
      </c>
      <c r="D366" s="5">
        <f t="shared" si="157"/>
        <v>6550008.4976219712</v>
      </c>
      <c r="E366" s="5">
        <f>$C366/((1+'How much will I make'!$C$5/12)^(Calculations!$B$1*12-Calculations!$A366))</f>
        <v>8643.884750301333</v>
      </c>
      <c r="F366" s="5">
        <f t="shared" si="158"/>
        <v>1611820.1095729263</v>
      </c>
      <c r="G366" s="5">
        <f t="shared" si="149"/>
        <v>37865.446964613402</v>
      </c>
      <c r="H366" s="5">
        <f t="shared" si="159"/>
        <v>31817586.924730729</v>
      </c>
      <c r="I366" s="5">
        <f>G366/((1+'How much will I make'!$C$5/12)^(Calculations!$B$1*12-Calculations!$A366))</f>
        <v>18063.858971094276</v>
      </c>
      <c r="J366" s="5">
        <f t="shared" si="160"/>
        <v>6509597.8922235398</v>
      </c>
      <c r="K366" s="5">
        <f t="shared" si="150"/>
        <v>78890.488194847101</v>
      </c>
      <c r="L366" s="5">
        <f t="shared" si="161"/>
        <v>180980333.44916308</v>
      </c>
      <c r="M366" s="5">
        <f>K366/((1+'How much will I make'!$C$5/12)^(Calculations!$B$1*12-Calculations!$A366))</f>
        <v>37635.014694116013</v>
      </c>
      <c r="N366" s="5">
        <f t="shared" si="162"/>
        <v>31381017.461026397</v>
      </c>
      <c r="O366" s="5">
        <f t="shared" si="151"/>
        <v>163869.08600127732</v>
      </c>
      <c r="P366" s="5">
        <f t="shared" si="163"/>
        <v>1156520397.0028424</v>
      </c>
      <c r="Q366" s="5">
        <f>O366/((1+'How much will I make'!$C$5/12)^(Calculations!$B$1*12-Calculations!$A366))</f>
        <v>78174.385793346592</v>
      </c>
      <c r="R366" s="5">
        <f t="shared" si="164"/>
        <v>176963237.74036193</v>
      </c>
      <c r="S366" s="5">
        <f t="shared" si="152"/>
        <v>339368.05545455916</v>
      </c>
      <c r="T366" s="5">
        <f t="shared" si="165"/>
        <v>7979672795.2092457</v>
      </c>
      <c r="U366" s="5">
        <f>S366/((1+'How much will I make'!$C$5/12)^(Calculations!$B$1*12-Calculations!$A366))</f>
        <v>161896.85278915727</v>
      </c>
      <c r="V366" s="5">
        <f t="shared" si="166"/>
        <v>1120650592.8027756</v>
      </c>
      <c r="W366" s="5">
        <f t="shared" si="153"/>
        <v>700740.15921550093</v>
      </c>
      <c r="X366" s="5">
        <f t="shared" si="167"/>
        <v>57776329905.164894</v>
      </c>
      <c r="Y366" s="5">
        <f>W366/((1+'How much will I make'!$C$5/12)^(Calculations!$B$1*12-Calculations!$A366))</f>
        <v>334290.82253486599</v>
      </c>
      <c r="Z366" s="5">
        <f t="shared" si="168"/>
        <v>7661877523.9858389</v>
      </c>
      <c r="AA366" s="5">
        <f t="shared" si="154"/>
        <v>1442665.4240842154</v>
      </c>
      <c r="AB366" s="5">
        <f t="shared" si="169"/>
        <v>431083972275.4455</v>
      </c>
      <c r="AC366" s="5">
        <f>AA366/((1+'How much will I make'!$C$5/12)^(Calculations!$B$1*12-Calculations!$A366))</f>
        <v>688229.16014923248</v>
      </c>
      <c r="AD366" s="5">
        <f t="shared" si="170"/>
        <v>54974498459.215889</v>
      </c>
      <c r="AE366" s="5">
        <f t="shared" si="155"/>
        <v>2961468.5858133477</v>
      </c>
      <c r="AF366" s="5">
        <f t="shared" si="171"/>
        <v>3277368301909.8955</v>
      </c>
      <c r="AG366" s="5">
        <f>AE366/((1+'How much will I make'!$C$5/12)^(Calculations!$B$1*12-Calculations!$A366))</f>
        <v>1412780.1246199948</v>
      </c>
      <c r="AH366" s="5">
        <f t="shared" si="172"/>
        <v>406515450993.20691</v>
      </c>
    </row>
    <row r="367" spans="1:34" x14ac:dyDescent="0.25">
      <c r="A367">
        <f t="shared" si="156"/>
        <v>363</v>
      </c>
      <c r="B367">
        <f>B366</f>
        <v>8643.884750301333</v>
      </c>
      <c r="C367" s="5">
        <f t="shared" si="148"/>
        <v>18044.120577813119</v>
      </c>
      <c r="D367" s="5">
        <f t="shared" si="157"/>
        <v>6568052.6181997843</v>
      </c>
      <c r="E367" s="5">
        <f>$C367/((1+'How much will I make'!$C$5/12)^(Calculations!$B$1*12-Calculations!$A367))</f>
        <v>8643.884750301333</v>
      </c>
      <c r="F367" s="5">
        <f t="shared" si="158"/>
        <v>1620463.9943232276</v>
      </c>
      <c r="G367" s="5">
        <f t="shared" si="149"/>
        <v>37552.509386393453</v>
      </c>
      <c r="H367" s="5">
        <f t="shared" si="159"/>
        <v>31855139.434117123</v>
      </c>
      <c r="I367" s="5">
        <f>G367/((1+'How much will I make'!$C$5/12)^(Calculations!$B$1*12-Calculations!$A367))</f>
        <v>17989.214925759174</v>
      </c>
      <c r="J367" s="5">
        <f t="shared" si="160"/>
        <v>6527587.1071492992</v>
      </c>
      <c r="K367" s="5">
        <f t="shared" si="150"/>
        <v>77916.531550466258</v>
      </c>
      <c r="L367" s="5">
        <f t="shared" si="161"/>
        <v>181058249.98071355</v>
      </c>
      <c r="M367" s="5">
        <f>K367/((1+'How much will I make'!$C$5/12)^(Calculations!$B$1*12-Calculations!$A367))</f>
        <v>37325.261486757023</v>
      </c>
      <c r="N367" s="5">
        <f t="shared" si="162"/>
        <v>31418342.722513154</v>
      </c>
      <c r="O367" s="5">
        <f t="shared" si="151"/>
        <v>161182.70754223998</v>
      </c>
      <c r="P367" s="5">
        <f t="shared" si="163"/>
        <v>1156681579.7103846</v>
      </c>
      <c r="Q367" s="5">
        <f>O367/((1+'How much will I make'!$C$5/12)^(Calculations!$B$1*12-Calculations!$A367))</f>
        <v>77213.225312280862</v>
      </c>
      <c r="R367" s="5">
        <f t="shared" si="164"/>
        <v>177040450.96567422</v>
      </c>
      <c r="S367" s="5">
        <f t="shared" si="152"/>
        <v>332442.17677181313</v>
      </c>
      <c r="T367" s="5">
        <f t="shared" si="165"/>
        <v>7980005237.3860178</v>
      </c>
      <c r="U367" s="5">
        <f>S367/((1+'How much will I make'!$C$5/12)^(Calculations!$B$1*12-Calculations!$A367))</f>
        <v>159253.63886606903</v>
      </c>
      <c r="V367" s="5">
        <f t="shared" si="166"/>
        <v>1120809846.4416418</v>
      </c>
      <c r="W367" s="5">
        <f t="shared" si="153"/>
        <v>683648.93582000094</v>
      </c>
      <c r="X367" s="5">
        <f t="shared" si="167"/>
        <v>57777013554.100716</v>
      </c>
      <c r="Y367" s="5">
        <f>W367/((1+'How much will I make'!$C$5/12)^(Calculations!$B$1*12-Calculations!$A367))</f>
        <v>327496.29362155573</v>
      </c>
      <c r="Z367" s="5">
        <f t="shared" si="168"/>
        <v>7662205020.2794609</v>
      </c>
      <c r="AA367" s="5">
        <f t="shared" si="154"/>
        <v>1401780.1691506547</v>
      </c>
      <c r="AB367" s="5">
        <f t="shared" si="169"/>
        <v>431085374055.61462</v>
      </c>
      <c r="AC367" s="5">
        <f>AA367/((1+'How much will I make'!$C$5/12)^(Calculations!$B$1*12-Calculations!$A367))</f>
        <v>671511.04289864376</v>
      </c>
      <c r="AD367" s="5">
        <f t="shared" si="170"/>
        <v>54975169970.258789</v>
      </c>
      <c r="AE367" s="5">
        <f t="shared" si="155"/>
        <v>2865937.3411096912</v>
      </c>
      <c r="AF367" s="5">
        <f t="shared" si="171"/>
        <v>3277371167847.2368</v>
      </c>
      <c r="AG367" s="5">
        <f>AE367/((1+'How much will I make'!$C$5/12)^(Calculations!$B$1*12-Calculations!$A367))</f>
        <v>1372903.2662637851</v>
      </c>
      <c r="AH367" s="5">
        <f t="shared" si="172"/>
        <v>406516823896.47314</v>
      </c>
    </row>
    <row r="368" spans="1:34" x14ac:dyDescent="0.25">
      <c r="A368">
        <f t="shared" si="156"/>
        <v>364</v>
      </c>
      <c r="B368">
        <f>B367</f>
        <v>8643.884750301333</v>
      </c>
      <c r="C368" s="5">
        <f t="shared" si="148"/>
        <v>17969.248708195639</v>
      </c>
      <c r="D368" s="5">
        <f t="shared" si="157"/>
        <v>6586021.8669079803</v>
      </c>
      <c r="E368" s="5">
        <f>$C368/((1+'How much will I make'!$C$5/12)^(Calculations!$B$1*12-Calculations!$A368))</f>
        <v>8643.884750301333</v>
      </c>
      <c r="F368" s="5">
        <f t="shared" si="158"/>
        <v>1629107.8790735288</v>
      </c>
      <c r="G368" s="5">
        <f t="shared" si="149"/>
        <v>37242.158069150537</v>
      </c>
      <c r="H368" s="5">
        <f t="shared" si="159"/>
        <v>31892381.592186276</v>
      </c>
      <c r="I368" s="5">
        <f>G368/((1+'How much will I make'!$C$5/12)^(Calculations!$B$1*12-Calculations!$A368))</f>
        <v>17914.879326892406</v>
      </c>
      <c r="J368" s="5">
        <f t="shared" si="160"/>
        <v>6545501.9864761913</v>
      </c>
      <c r="K368" s="5">
        <f t="shared" si="150"/>
        <v>76954.599062188921</v>
      </c>
      <c r="L368" s="5">
        <f t="shared" si="161"/>
        <v>181135204.57977572</v>
      </c>
      <c r="M368" s="5">
        <f>K368/((1+'How much will I make'!$C$5/12)^(Calculations!$B$1*12-Calculations!$A368))</f>
        <v>37018.057688512126</v>
      </c>
      <c r="N368" s="5">
        <f t="shared" si="162"/>
        <v>31455360.780201666</v>
      </c>
      <c r="O368" s="5">
        <f t="shared" si="151"/>
        <v>158540.36807433446</v>
      </c>
      <c r="P368" s="5">
        <f t="shared" si="163"/>
        <v>1156840120.078459</v>
      </c>
      <c r="Q368" s="5">
        <f>O368/((1+'How much will I make'!$C$5/12)^(Calculations!$B$1*12-Calculations!$A368))</f>
        <v>76263.8823781135</v>
      </c>
      <c r="R368" s="5">
        <f t="shared" si="164"/>
        <v>177116714.84805232</v>
      </c>
      <c r="S368" s="5">
        <f t="shared" si="152"/>
        <v>325657.64255198021</v>
      </c>
      <c r="T368" s="5">
        <f t="shared" si="165"/>
        <v>7980330895.0285702</v>
      </c>
      <c r="U368" s="5">
        <f>S368/((1+'How much will I make'!$C$5/12)^(Calculations!$B$1*12-Calculations!$A368))</f>
        <v>156653.57945601078</v>
      </c>
      <c r="V368" s="5">
        <f t="shared" si="166"/>
        <v>1120966500.0210979</v>
      </c>
      <c r="W368" s="5">
        <f t="shared" si="153"/>
        <v>666974.57153170835</v>
      </c>
      <c r="X368" s="5">
        <f t="shared" si="167"/>
        <v>57777680528.672249</v>
      </c>
      <c r="Y368" s="5">
        <f>W368/((1+'How much will I make'!$C$5/12)^(Calculations!$B$1*12-Calculations!$A368))</f>
        <v>320839.86488941032</v>
      </c>
      <c r="Z368" s="5">
        <f t="shared" si="168"/>
        <v>7662525860.1443501</v>
      </c>
      <c r="AA368" s="5">
        <f t="shared" si="154"/>
        <v>1362053.6056524583</v>
      </c>
      <c r="AB368" s="5">
        <f t="shared" si="169"/>
        <v>431086736109.22028</v>
      </c>
      <c r="AC368" s="5">
        <f>AA368/((1+'How much will I make'!$C$5/12)^(Calculations!$B$1*12-Calculations!$A368))</f>
        <v>655199.0337594056</v>
      </c>
      <c r="AD368" s="5">
        <f t="shared" si="170"/>
        <v>54975825169.292549</v>
      </c>
      <c r="AE368" s="5">
        <f t="shared" si="155"/>
        <v>2773487.749460991</v>
      </c>
      <c r="AF368" s="5">
        <f t="shared" si="171"/>
        <v>3277373941334.9863</v>
      </c>
      <c r="AG368" s="5">
        <f>AE368/((1+'How much will I make'!$C$5/12)^(Calculations!$B$1*12-Calculations!$A368))</f>
        <v>1334151.9643934362</v>
      </c>
      <c r="AH368" s="5">
        <f t="shared" si="172"/>
        <v>406518158048.43756</v>
      </c>
    </row>
    <row r="369" spans="1:34" x14ac:dyDescent="0.25">
      <c r="A369">
        <f t="shared" si="156"/>
        <v>365</v>
      </c>
      <c r="B369">
        <f t="shared" ref="B369:B376" si="176">B368</f>
        <v>8643.884750301333</v>
      </c>
      <c r="C369" s="5">
        <f t="shared" si="148"/>
        <v>17894.687510236323</v>
      </c>
      <c r="D369" s="5">
        <f t="shared" si="157"/>
        <v>6603916.5544182165</v>
      </c>
      <c r="E369" s="5">
        <f>$C369/((1+'How much will I make'!$C$5/12)^(Calculations!$B$1*12-Calculations!$A369))</f>
        <v>8643.884750301333</v>
      </c>
      <c r="F369" s="5">
        <f t="shared" si="158"/>
        <v>1637751.7638238301</v>
      </c>
      <c r="G369" s="5">
        <f t="shared" si="149"/>
        <v>36934.371638826975</v>
      </c>
      <c r="H369" s="5">
        <f t="shared" si="159"/>
        <v>31929315.963825103</v>
      </c>
      <c r="I369" s="5">
        <f>G369/((1+'How much will I make'!$C$5/12)^(Calculations!$B$1*12-Calculations!$A369))</f>
        <v>17840.85089992177</v>
      </c>
      <c r="J369" s="5">
        <f t="shared" si="160"/>
        <v>6563342.837376113</v>
      </c>
      <c r="K369" s="5">
        <f t="shared" si="150"/>
        <v>76004.542283643343</v>
      </c>
      <c r="L369" s="5">
        <f t="shared" si="161"/>
        <v>181211209.12205938</v>
      </c>
      <c r="M369" s="5">
        <f>K369/((1+'How much will I make'!$C$5/12)^(Calculations!$B$1*12-Calculations!$A369))</f>
        <v>36713.382316590192</v>
      </c>
      <c r="N369" s="5">
        <f t="shared" si="162"/>
        <v>31492074.162518255</v>
      </c>
      <c r="O369" s="5">
        <f t="shared" si="151"/>
        <v>155941.34564688633</v>
      </c>
      <c r="P369" s="5">
        <f t="shared" si="163"/>
        <v>1156996061.4241059</v>
      </c>
      <c r="Q369" s="5">
        <f>O369/((1+'How much will I make'!$C$5/12)^(Calculations!$B$1*12-Calculations!$A369))</f>
        <v>75326.211693136662</v>
      </c>
      <c r="R369" s="5">
        <f t="shared" si="164"/>
        <v>177192041.05974546</v>
      </c>
      <c r="S369" s="5">
        <f t="shared" si="152"/>
        <v>319011.56821418472</v>
      </c>
      <c r="T369" s="5">
        <f t="shared" si="165"/>
        <v>7980649906.5967846</v>
      </c>
      <c r="U369" s="5">
        <f>S369/((1+'How much will I make'!$C$5/12)^(Calculations!$B$1*12-Calculations!$A369))</f>
        <v>154095.96999550445</v>
      </c>
      <c r="V369" s="5">
        <f t="shared" si="166"/>
        <v>1121120595.9910934</v>
      </c>
      <c r="W369" s="5">
        <f t="shared" si="153"/>
        <v>650706.89905532519</v>
      </c>
      <c r="X369" s="5">
        <f t="shared" si="167"/>
        <v>57778331235.571304</v>
      </c>
      <c r="Y369" s="5">
        <f>W369/((1+'How much will I make'!$C$5/12)^(Calculations!$B$1*12-Calculations!$A369))</f>
        <v>314318.72942417831</v>
      </c>
      <c r="Z369" s="5">
        <f t="shared" si="168"/>
        <v>7662840178.8737745</v>
      </c>
      <c r="AA369" s="5">
        <f t="shared" si="154"/>
        <v>1323452.8961805266</v>
      </c>
      <c r="AB369" s="5">
        <f t="shared" si="169"/>
        <v>431088059562.11646</v>
      </c>
      <c r="AC369" s="5">
        <f>AA369/((1+'How much will I make'!$C$5/12)^(Calculations!$B$1*12-Calculations!$A369))</f>
        <v>639283.26775715291</v>
      </c>
      <c r="AD369" s="5">
        <f t="shared" si="170"/>
        <v>54976464452.560303</v>
      </c>
      <c r="AE369" s="5">
        <f t="shared" si="155"/>
        <v>2684020.4027041839</v>
      </c>
      <c r="AF369" s="5">
        <f t="shared" si="171"/>
        <v>3277376625355.3892</v>
      </c>
      <c r="AG369" s="5">
        <f>AE369/((1+'How much will I make'!$C$5/12)^(Calculations!$B$1*12-Calculations!$A369))</f>
        <v>1296494.4492694272</v>
      </c>
      <c r="AH369" s="5">
        <f t="shared" si="172"/>
        <v>406519454542.88684</v>
      </c>
    </row>
    <row r="370" spans="1:34" x14ac:dyDescent="0.25">
      <c r="A370">
        <f t="shared" si="156"/>
        <v>366</v>
      </c>
      <c r="B370">
        <f t="shared" si="176"/>
        <v>8643.884750301333</v>
      </c>
      <c r="C370" s="5">
        <f t="shared" si="148"/>
        <v>17820.435694841144</v>
      </c>
      <c r="D370" s="5">
        <f t="shared" si="157"/>
        <v>6621736.9901130572</v>
      </c>
      <c r="E370" s="5">
        <f>$C370/((1+'How much will I make'!$C$5/12)^(Calculations!$B$1*12-Calculations!$A370))</f>
        <v>8643.884750301333</v>
      </c>
      <c r="F370" s="5">
        <f t="shared" si="158"/>
        <v>1646395.6485741313</v>
      </c>
      <c r="G370" s="5">
        <f t="shared" si="149"/>
        <v>36629.128898010233</v>
      </c>
      <c r="H370" s="5">
        <f t="shared" si="159"/>
        <v>31965945.092723113</v>
      </c>
      <c r="I370" s="5">
        <f>G370/((1+'How much will I make'!$C$5/12)^(Calculations!$B$1*12-Calculations!$A370))</f>
        <v>17767.128375541939</v>
      </c>
      <c r="J370" s="5">
        <f t="shared" si="160"/>
        <v>6581109.9657516554</v>
      </c>
      <c r="K370" s="5">
        <f t="shared" si="150"/>
        <v>75066.214601129264</v>
      </c>
      <c r="L370" s="5">
        <f t="shared" si="161"/>
        <v>181286275.3366605</v>
      </c>
      <c r="M370" s="5">
        <f>K370/((1+'How much will I make'!$C$5/12)^(Calculations!$B$1*12-Calculations!$A370))</f>
        <v>36411.214560898115</v>
      </c>
      <c r="N370" s="5">
        <f t="shared" si="162"/>
        <v>31528485.377079155</v>
      </c>
      <c r="O370" s="5">
        <f t="shared" si="151"/>
        <v>153384.93014447842</v>
      </c>
      <c r="P370" s="5">
        <f t="shared" si="163"/>
        <v>1157149446.3542504</v>
      </c>
      <c r="Q370" s="5">
        <f>O370/((1+'How much will I make'!$C$5/12)^(Calculations!$B$1*12-Calculations!$A370))</f>
        <v>74400.069746089954</v>
      </c>
      <c r="R370" s="5">
        <f t="shared" si="164"/>
        <v>177266441.12949154</v>
      </c>
      <c r="S370" s="5">
        <f t="shared" si="152"/>
        <v>312501.12804654834</v>
      </c>
      <c r="T370" s="5">
        <f t="shared" si="165"/>
        <v>7980962407.7248316</v>
      </c>
      <c r="U370" s="5">
        <f>S370/((1+'How much will I make'!$C$5/12)^(Calculations!$B$1*12-Calculations!$A370))</f>
        <v>151580.11742414936</v>
      </c>
      <c r="V370" s="5">
        <f t="shared" si="166"/>
        <v>1121272176.1085176</v>
      </c>
      <c r="W370" s="5">
        <f t="shared" si="153"/>
        <v>634835.99907836597</v>
      </c>
      <c r="X370" s="5">
        <f t="shared" si="167"/>
        <v>57778966071.570381</v>
      </c>
      <c r="Y370" s="5">
        <f>W370/((1+'How much will I make'!$C$5/12)^(Calculations!$B$1*12-Calculations!$A370))</f>
        <v>307930.13736271136</v>
      </c>
      <c r="Z370" s="5">
        <f t="shared" si="168"/>
        <v>7663148109.011137</v>
      </c>
      <c r="AA370" s="5">
        <f t="shared" si="154"/>
        <v>1285946.1339405926</v>
      </c>
      <c r="AB370" s="5">
        <f t="shared" si="169"/>
        <v>431089345508.25037</v>
      </c>
      <c r="AC370" s="5">
        <f>AA370/((1+'How much will I make'!$C$5/12)^(Calculations!$B$1*12-Calculations!$A370))</f>
        <v>623754.11955252592</v>
      </c>
      <c r="AD370" s="5">
        <f t="shared" si="170"/>
        <v>54977088206.679855</v>
      </c>
      <c r="AE370" s="5">
        <f t="shared" si="155"/>
        <v>2597439.0993911456</v>
      </c>
      <c r="AF370" s="5">
        <f t="shared" si="171"/>
        <v>3277379222794.4888</v>
      </c>
      <c r="AG370" s="5">
        <f>AE370/((1+'How much will I make'!$C$5/12)^(Calculations!$B$1*12-Calculations!$A370))</f>
        <v>1259899.8478787581</v>
      </c>
      <c r="AH370" s="5">
        <f t="shared" si="172"/>
        <v>406520714442.73474</v>
      </c>
    </row>
    <row r="371" spans="1:34" x14ac:dyDescent="0.25">
      <c r="A371">
        <f t="shared" si="156"/>
        <v>367</v>
      </c>
      <c r="B371">
        <f t="shared" si="176"/>
        <v>8643.884750301333</v>
      </c>
      <c r="C371" s="5">
        <f t="shared" si="148"/>
        <v>17746.49197826504</v>
      </c>
      <c r="D371" s="5">
        <f t="shared" si="157"/>
        <v>6639483.4820913225</v>
      </c>
      <c r="E371" s="5">
        <f>$C371/((1+'How much will I make'!$C$5/12)^(Calculations!$B$1*12-Calculations!$A371))</f>
        <v>8643.884750301333</v>
      </c>
      <c r="F371" s="5">
        <f t="shared" si="158"/>
        <v>1655039.5333244326</v>
      </c>
      <c r="G371" s="5">
        <f t="shared" si="149"/>
        <v>36326.40882447295</v>
      </c>
      <c r="H371" s="5">
        <f t="shared" si="159"/>
        <v>32002271.501547586</v>
      </c>
      <c r="I371" s="5">
        <f>G371/((1+'How much will I make'!$C$5/12)^(Calculations!$B$1*12-Calculations!$A371))</f>
        <v>17693.710489692588</v>
      </c>
      <c r="J371" s="5">
        <f t="shared" si="160"/>
        <v>6598803.6762413476</v>
      </c>
      <c r="K371" s="5">
        <f t="shared" si="150"/>
        <v>74139.471210991847</v>
      </c>
      <c r="L371" s="5">
        <f t="shared" si="161"/>
        <v>181360414.80787149</v>
      </c>
      <c r="M371" s="5">
        <f>K371/((1+'How much will I make'!$C$5/12)^(Calculations!$B$1*12-Calculations!$A371))</f>
        <v>36111.533782619117</v>
      </c>
      <c r="N371" s="5">
        <f t="shared" si="162"/>
        <v>31564596.910861775</v>
      </c>
      <c r="O371" s="5">
        <f t="shared" si="151"/>
        <v>150870.42309292956</v>
      </c>
      <c r="P371" s="5">
        <f t="shared" si="163"/>
        <v>1157300316.7773433</v>
      </c>
      <c r="Q371" s="5">
        <f>O371/((1+'How much will I make'!$C$5/12)^(Calculations!$B$1*12-Calculations!$A371))</f>
        <v>73485.314790195393</v>
      </c>
      <c r="R371" s="5">
        <f t="shared" si="164"/>
        <v>177339926.44428173</v>
      </c>
      <c r="S371" s="5">
        <f t="shared" si="152"/>
        <v>306123.55400478217</v>
      </c>
      <c r="T371" s="5">
        <f t="shared" si="165"/>
        <v>7981268531.2788363</v>
      </c>
      <c r="U371" s="5">
        <f>S371/((1+'How much will I make'!$C$5/12)^(Calculations!$B$1*12-Calculations!$A371))</f>
        <v>149105.33999681636</v>
      </c>
      <c r="V371" s="5">
        <f t="shared" si="166"/>
        <v>1121421281.4485145</v>
      </c>
      <c r="W371" s="5">
        <f t="shared" si="153"/>
        <v>619352.19422279613</v>
      </c>
      <c r="X371" s="5">
        <f t="shared" si="167"/>
        <v>57779585423.764603</v>
      </c>
      <c r="Y371" s="5">
        <f>W371/((1+'How much will I make'!$C$5/12)^(Calculations!$B$1*12-Calculations!$A371))</f>
        <v>301671.39473338804</v>
      </c>
      <c r="Z371" s="5">
        <f t="shared" si="168"/>
        <v>7663449780.4058704</v>
      </c>
      <c r="AA371" s="5">
        <f t="shared" si="154"/>
        <v>1249502.3163795231</v>
      </c>
      <c r="AB371" s="5">
        <f t="shared" si="169"/>
        <v>431090595010.56677</v>
      </c>
      <c r="AC371" s="5">
        <f>AA371/((1+'How much will I make'!$C$5/12)^(Calculations!$B$1*12-Calculations!$A371))</f>
        <v>608602.19762007589</v>
      </c>
      <c r="AD371" s="5">
        <f t="shared" si="170"/>
        <v>54977696808.877472</v>
      </c>
      <c r="AE371" s="5">
        <f t="shared" si="155"/>
        <v>2513650.7413462703</v>
      </c>
      <c r="AF371" s="5">
        <f t="shared" si="171"/>
        <v>3277381736445.23</v>
      </c>
      <c r="AG371" s="5">
        <f>AE371/((1+'How much will I make'!$C$5/12)^(Calculations!$B$1*12-Calculations!$A371))</f>
        <v>1224338.1586241161</v>
      </c>
      <c r="AH371" s="5">
        <f t="shared" si="172"/>
        <v>406521938780.89337</v>
      </c>
    </row>
    <row r="372" spans="1:34" x14ac:dyDescent="0.25">
      <c r="A372">
        <f t="shared" si="156"/>
        <v>368</v>
      </c>
      <c r="B372">
        <f t="shared" si="176"/>
        <v>8643.884750301333</v>
      </c>
      <c r="C372" s="5">
        <f t="shared" si="148"/>
        <v>17672.855082089667</v>
      </c>
      <c r="D372" s="5">
        <f t="shared" si="157"/>
        <v>6657156.3371734126</v>
      </c>
      <c r="E372" s="5">
        <f>$C372/((1+'How much will I make'!$C$5/12)^(Calculations!$B$1*12-Calculations!$A372))</f>
        <v>8643.884750301333</v>
      </c>
      <c r="F372" s="5">
        <f t="shared" si="158"/>
        <v>1663683.4180747338</v>
      </c>
      <c r="G372" s="5">
        <f t="shared" si="149"/>
        <v>36026.190569725244</v>
      </c>
      <c r="H372" s="5">
        <f t="shared" si="159"/>
        <v>32038297.692117311</v>
      </c>
      <c r="I372" s="5">
        <f>G372/((1+'How much will I make'!$C$5/12)^(Calculations!$B$1*12-Calculations!$A372))</f>
        <v>17620.595983536834</v>
      </c>
      <c r="J372" s="5">
        <f t="shared" si="160"/>
        <v>6616424.2722248845</v>
      </c>
      <c r="K372" s="5">
        <f t="shared" si="150"/>
        <v>73224.16909727591</v>
      </c>
      <c r="L372" s="5">
        <f t="shared" si="161"/>
        <v>181433638.97696877</v>
      </c>
      <c r="M372" s="5">
        <f>K372/((1+'How much will I make'!$C$5/12)^(Calculations!$B$1*12-Calculations!$A372))</f>
        <v>35814.319512803319</v>
      </c>
      <c r="N372" s="5">
        <f t="shared" si="162"/>
        <v>31600411.230374578</v>
      </c>
      <c r="O372" s="5">
        <f t="shared" si="151"/>
        <v>148397.13746845533</v>
      </c>
      <c r="P372" s="5">
        <f t="shared" si="163"/>
        <v>1157448713.9148116</v>
      </c>
      <c r="Q372" s="5">
        <f>O372/((1+'How much will I make'!$C$5/12)^(Calculations!$B$1*12-Calculations!$A372))</f>
        <v>72581.806821463484</v>
      </c>
      <c r="R372" s="5">
        <f t="shared" si="164"/>
        <v>177412508.25110319</v>
      </c>
      <c r="S372" s="5">
        <f t="shared" si="152"/>
        <v>299876.1345352967</v>
      </c>
      <c r="T372" s="5">
        <f t="shared" si="165"/>
        <v>7981568407.4133711</v>
      </c>
      <c r="U372" s="5">
        <f>S372/((1+'How much will I make'!$C$5/12)^(Calculations!$B$1*12-Calculations!$A372))</f>
        <v>146670.96709890908</v>
      </c>
      <c r="V372" s="5">
        <f t="shared" si="166"/>
        <v>1121567952.4156134</v>
      </c>
      <c r="W372" s="5">
        <f t="shared" si="153"/>
        <v>604246.04314419127</v>
      </c>
      <c r="X372" s="5">
        <f t="shared" si="167"/>
        <v>57780189669.807747</v>
      </c>
      <c r="Y372" s="5">
        <f>W372/((1+'How much will I make'!$C$5/12)^(Calculations!$B$1*12-Calculations!$A372))</f>
        <v>295539.8623201077</v>
      </c>
      <c r="Z372" s="5">
        <f t="shared" si="168"/>
        <v>7663745320.2681904</v>
      </c>
      <c r="AA372" s="5">
        <f t="shared" si="154"/>
        <v>1214091.3195590512</v>
      </c>
      <c r="AB372" s="5">
        <f t="shared" si="169"/>
        <v>431091809101.88635</v>
      </c>
      <c r="AC372" s="5">
        <f>AA372/((1+'How much will I make'!$C$5/12)^(Calculations!$B$1*12-Calculations!$A372))</f>
        <v>593818.33856857615</v>
      </c>
      <c r="AD372" s="5">
        <f t="shared" si="170"/>
        <v>54978290627.216042</v>
      </c>
      <c r="AE372" s="5">
        <f t="shared" si="155"/>
        <v>2432565.2335609067</v>
      </c>
      <c r="AF372" s="5">
        <f t="shared" si="171"/>
        <v>3277384169010.4634</v>
      </c>
      <c r="AG372" s="5">
        <f>AE372/((1+'How much will I make'!$C$5/12)^(Calculations!$B$1*12-Calculations!$A372))</f>
        <v>1189780.2267274675</v>
      </c>
      <c r="AH372" s="5">
        <f t="shared" si="172"/>
        <v>406523128561.12012</v>
      </c>
    </row>
    <row r="373" spans="1:34" x14ac:dyDescent="0.25">
      <c r="A373">
        <f t="shared" si="156"/>
        <v>369</v>
      </c>
      <c r="B373">
        <f t="shared" si="176"/>
        <v>8643.884750301333</v>
      </c>
      <c r="C373" s="5">
        <f t="shared" si="148"/>
        <v>17599.523733201331</v>
      </c>
      <c r="D373" s="5">
        <f t="shared" si="157"/>
        <v>6674755.860906614</v>
      </c>
      <c r="E373" s="5">
        <f>$C373/((1+'How much will I make'!$C$5/12)^(Calculations!$B$1*12-Calculations!$A373))</f>
        <v>8643.884750301333</v>
      </c>
      <c r="F373" s="5">
        <f t="shared" si="158"/>
        <v>1672327.3028250351</v>
      </c>
      <c r="G373" s="5">
        <f t="shared" si="149"/>
        <v>35728.453457578762</v>
      </c>
      <c r="H373" s="5">
        <f t="shared" si="159"/>
        <v>32074026.14557489</v>
      </c>
      <c r="I373" s="5">
        <f>G373/((1+'How much will I make'!$C$5/12)^(Calculations!$B$1*12-Calculations!$A373))</f>
        <v>17547.783603439577</v>
      </c>
      <c r="J373" s="5">
        <f t="shared" si="160"/>
        <v>6633972.0558283245</v>
      </c>
      <c r="K373" s="5">
        <f t="shared" si="150"/>
        <v>72320.167009655212</v>
      </c>
      <c r="L373" s="5">
        <f t="shared" si="161"/>
        <v>181505959.14397842</v>
      </c>
      <c r="M373" s="5">
        <f>K373/((1+'How much will I make'!$C$5/12)^(Calculations!$B$1*12-Calculations!$A373))</f>
        <v>35519.551450969542</v>
      </c>
      <c r="N373" s="5">
        <f t="shared" si="162"/>
        <v>31635930.781825546</v>
      </c>
      <c r="O373" s="5">
        <f t="shared" si="151"/>
        <v>145964.39750995603</v>
      </c>
      <c r="P373" s="5">
        <f t="shared" si="163"/>
        <v>1157594678.3123217</v>
      </c>
      <c r="Q373" s="5">
        <f>O373/((1+'How much will I make'!$C$5/12)^(Calculations!$B$1*12-Calculations!$A373))</f>
        <v>71689.407557265149</v>
      </c>
      <c r="R373" s="5">
        <f t="shared" si="164"/>
        <v>177484197.65866047</v>
      </c>
      <c r="S373" s="5">
        <f t="shared" si="152"/>
        <v>293756.21342233155</v>
      </c>
      <c r="T373" s="5">
        <f t="shared" si="165"/>
        <v>7981862163.6267939</v>
      </c>
      <c r="U373" s="5">
        <f>S373/((1+'How much will I make'!$C$5/12)^(Calculations!$B$1*12-Calculations!$A373))</f>
        <v>144276.33906464122</v>
      </c>
      <c r="V373" s="5">
        <f t="shared" si="166"/>
        <v>1121712228.754678</v>
      </c>
      <c r="W373" s="5">
        <f t="shared" si="153"/>
        <v>589508.33477482095</v>
      </c>
      <c r="X373" s="5">
        <f t="shared" si="167"/>
        <v>57780779178.142525</v>
      </c>
      <c r="Y373" s="5">
        <f>W373/((1+'How much will I make'!$C$5/12)^(Calculations!$B$1*12-Calculations!$A373))</f>
        <v>289532.95454937388</v>
      </c>
      <c r="Z373" s="5">
        <f t="shared" si="168"/>
        <v>7664034853.2227402</v>
      </c>
      <c r="AA373" s="5">
        <f t="shared" si="154"/>
        <v>1179683.8732557585</v>
      </c>
      <c r="AB373" s="5">
        <f t="shared" si="169"/>
        <v>431092988785.75958</v>
      </c>
      <c r="AC373" s="5">
        <f>AA373/((1+'How much will I make'!$C$5/12)^(Calculations!$B$1*12-Calculations!$A373))</f>
        <v>579393.60159929912</v>
      </c>
      <c r="AD373" s="5">
        <f t="shared" si="170"/>
        <v>54978870020.817642</v>
      </c>
      <c r="AE373" s="5">
        <f t="shared" si="155"/>
        <v>2354095.3873170051</v>
      </c>
      <c r="AF373" s="5">
        <f t="shared" si="171"/>
        <v>3277386523105.8506</v>
      </c>
      <c r="AG373" s="5">
        <f>AE373/((1+'How much will I make'!$C$5/12)^(Calculations!$B$1*12-Calculations!$A373))</f>
        <v>1156197.7203279012</v>
      </c>
      <c r="AH373" s="5">
        <f t="shared" si="172"/>
        <v>406524284758.84045</v>
      </c>
    </row>
    <row r="374" spans="1:34" x14ac:dyDescent="0.25">
      <c r="A374">
        <f t="shared" si="156"/>
        <v>370</v>
      </c>
      <c r="B374">
        <f t="shared" si="176"/>
        <v>8643.884750301333</v>
      </c>
      <c r="C374" s="5">
        <f t="shared" si="148"/>
        <v>17526.496663768961</v>
      </c>
      <c r="D374" s="5">
        <f t="shared" si="157"/>
        <v>6692282.3575703828</v>
      </c>
      <c r="E374" s="5">
        <f>$C374/((1+'How much will I make'!$C$5/12)^(Calculations!$B$1*12-Calculations!$A374))</f>
        <v>8643.884750301333</v>
      </c>
      <c r="F374" s="5">
        <f t="shared" si="158"/>
        <v>1680971.1875753363</v>
      </c>
      <c r="G374" s="5">
        <f t="shared" si="149"/>
        <v>35433.17698272274</v>
      </c>
      <c r="H374" s="5">
        <f t="shared" si="159"/>
        <v>32109459.322557613</v>
      </c>
      <c r="I374" s="5">
        <f>G374/((1+'How much will I make'!$C$5/12)^(Calculations!$B$1*12-Calculations!$A374))</f>
        <v>17475.272100946022</v>
      </c>
      <c r="J374" s="5">
        <f t="shared" si="160"/>
        <v>6651447.3279292705</v>
      </c>
      <c r="K374" s="5">
        <f t="shared" si="150"/>
        <v>71427.325441634792</v>
      </c>
      <c r="L374" s="5">
        <f t="shared" si="161"/>
        <v>181577386.46942005</v>
      </c>
      <c r="M374" s="5">
        <f>K374/((1+'How much will I make'!$C$5/12)^(Calculations!$B$1*12-Calculations!$A374))</f>
        <v>35227.209463718769</v>
      </c>
      <c r="N374" s="5">
        <f t="shared" si="162"/>
        <v>31671157.991289265</v>
      </c>
      <c r="O374" s="5">
        <f t="shared" si="151"/>
        <v>143571.538534383</v>
      </c>
      <c r="P374" s="5">
        <f t="shared" si="163"/>
        <v>1157738249.8508561</v>
      </c>
      <c r="Q374" s="5">
        <f>O374/((1+'How much will I make'!$C$5/12)^(Calculations!$B$1*12-Calculations!$A374))</f>
        <v>70807.980415167622</v>
      </c>
      <c r="R374" s="5">
        <f t="shared" si="164"/>
        <v>177555005.63907564</v>
      </c>
      <c r="S374" s="5">
        <f t="shared" si="152"/>
        <v>287761.18865861063</v>
      </c>
      <c r="T374" s="5">
        <f t="shared" si="165"/>
        <v>7982149924.8154526</v>
      </c>
      <c r="U374" s="5">
        <f>S374/((1+'How much will I make'!$C$5/12)^(Calculations!$B$1*12-Calculations!$A374))</f>
        <v>141920.80699827976</v>
      </c>
      <c r="V374" s="5">
        <f t="shared" si="166"/>
        <v>1121854149.5616763</v>
      </c>
      <c r="W374" s="5">
        <f t="shared" si="153"/>
        <v>575130.08270714234</v>
      </c>
      <c r="X374" s="5">
        <f t="shared" si="167"/>
        <v>57781354308.225235</v>
      </c>
      <c r="Y374" s="5">
        <f>W374/((1+'How much will I make'!$C$5/12)^(Calculations!$B$1*12-Calculations!$A374))</f>
        <v>283648.13839999627</v>
      </c>
      <c r="Z374" s="5">
        <f t="shared" si="168"/>
        <v>7664318501.3611403</v>
      </c>
      <c r="AA374" s="5">
        <f t="shared" si="154"/>
        <v>1146251.5367667289</v>
      </c>
      <c r="AB374" s="5">
        <f t="shared" si="169"/>
        <v>431094135037.29633</v>
      </c>
      <c r="AC374" s="5">
        <f>AA374/((1+'How much will I make'!$C$5/12)^(Calculations!$B$1*12-Calculations!$A374))</f>
        <v>565319.26309891115</v>
      </c>
      <c r="AD374" s="5">
        <f t="shared" si="170"/>
        <v>54979435340.080742</v>
      </c>
      <c r="AE374" s="5">
        <f t="shared" si="155"/>
        <v>2278156.8264358118</v>
      </c>
      <c r="AF374" s="5">
        <f t="shared" si="171"/>
        <v>3277388801262.6772</v>
      </c>
      <c r="AG374" s="5">
        <f>AE374/((1+'How much will I make'!$C$5/12)^(Calculations!$B$1*12-Calculations!$A374))</f>
        <v>1123563.1072541298</v>
      </c>
      <c r="AH374" s="5">
        <f t="shared" si="172"/>
        <v>406525408321.94769</v>
      </c>
    </row>
    <row r="375" spans="1:34" x14ac:dyDescent="0.25">
      <c r="A375">
        <f t="shared" si="156"/>
        <v>371</v>
      </c>
      <c r="B375">
        <f t="shared" si="176"/>
        <v>8643.884750301333</v>
      </c>
      <c r="C375" s="5">
        <f t="shared" si="148"/>
        <v>17453.772611222197</v>
      </c>
      <c r="D375" s="5">
        <f t="shared" si="157"/>
        <v>6709736.130181605</v>
      </c>
      <c r="E375" s="5">
        <f>$C375/((1+'How much will I make'!$C$5/12)^(Calculations!$B$1*12-Calculations!$A375))</f>
        <v>8643.884750301333</v>
      </c>
      <c r="F375" s="5">
        <f t="shared" si="158"/>
        <v>1689615.0723256376</v>
      </c>
      <c r="G375" s="5">
        <f t="shared" si="149"/>
        <v>35140.340809311805</v>
      </c>
      <c r="H375" s="5">
        <f t="shared" si="159"/>
        <v>32144599.663366925</v>
      </c>
      <c r="I375" s="5">
        <f>G375/((1+'How much will I make'!$C$5/12)^(Calculations!$B$1*12-Calculations!$A375))</f>
        <v>17403.060232760297</v>
      </c>
      <c r="J375" s="5">
        <f t="shared" si="160"/>
        <v>6668850.3881620308</v>
      </c>
      <c r="K375" s="5">
        <f t="shared" si="150"/>
        <v>70545.506609022021</v>
      </c>
      <c r="L375" s="5">
        <f t="shared" si="161"/>
        <v>181647931.97602907</v>
      </c>
      <c r="M375" s="5">
        <f>K375/((1+'How much will I make'!$C$5/12)^(Calculations!$B$1*12-Calculations!$A375))</f>
        <v>34937.273583358954</v>
      </c>
      <c r="N375" s="5">
        <f t="shared" si="162"/>
        <v>31706095.264872625</v>
      </c>
      <c r="O375" s="5">
        <f t="shared" si="151"/>
        <v>141217.90675513083</v>
      </c>
      <c r="P375" s="5">
        <f t="shared" si="163"/>
        <v>1157879467.7576113</v>
      </c>
      <c r="Q375" s="5">
        <f>O375/((1+'How much will I make'!$C$5/12)^(Calculations!$B$1*12-Calculations!$A375))</f>
        <v>69937.390492030347</v>
      </c>
      <c r="R375" s="5">
        <f t="shared" si="164"/>
        <v>177624943.02956766</v>
      </c>
      <c r="S375" s="5">
        <f t="shared" si="152"/>
        <v>281888.51133904711</v>
      </c>
      <c r="T375" s="5">
        <f t="shared" si="165"/>
        <v>7982431813.3267918</v>
      </c>
      <c r="U375" s="5">
        <f>S375/((1+'How much will I make'!$C$5/12)^(Calculations!$B$1*12-Calculations!$A375))</f>
        <v>139603.73259830789</v>
      </c>
      <c r="V375" s="5">
        <f t="shared" si="166"/>
        <v>1121993753.2942746</v>
      </c>
      <c r="W375" s="5">
        <f t="shared" si="153"/>
        <v>561102.51971428527</v>
      </c>
      <c r="X375" s="5">
        <f t="shared" si="167"/>
        <v>57781915410.744949</v>
      </c>
      <c r="Y375" s="5">
        <f>W375/((1+'How much will I make'!$C$5/12)^(Calculations!$B$1*12-Calculations!$A375))</f>
        <v>277882.93233495584</v>
      </c>
      <c r="Z375" s="5">
        <f t="shared" si="168"/>
        <v>7664596384.2934752</v>
      </c>
      <c r="AA375" s="5">
        <f t="shared" si="154"/>
        <v>1113766.6754008702</v>
      </c>
      <c r="AB375" s="5">
        <f t="shared" si="169"/>
        <v>431095248803.97174</v>
      </c>
      <c r="AC375" s="5">
        <f>AA375/((1+'How much will I make'!$C$5/12)^(Calculations!$B$1*12-Calculations!$A375))</f>
        <v>551586.8113637151</v>
      </c>
      <c r="AD375" s="5">
        <f t="shared" si="170"/>
        <v>54979986926.892105</v>
      </c>
      <c r="AE375" s="5">
        <f t="shared" si="155"/>
        <v>2204667.8965507853</v>
      </c>
      <c r="AF375" s="5">
        <f t="shared" si="171"/>
        <v>3277391005930.5737</v>
      </c>
      <c r="AG375" s="5">
        <f>AE375/((1+'How much will I make'!$C$5/12)^(Calculations!$B$1*12-Calculations!$A375))</f>
        <v>1091849.632452602</v>
      </c>
      <c r="AH375" s="5">
        <f t="shared" si="172"/>
        <v>406526500171.58014</v>
      </c>
    </row>
    <row r="376" spans="1:34" x14ac:dyDescent="0.25">
      <c r="A376">
        <f t="shared" si="156"/>
        <v>372</v>
      </c>
      <c r="B376">
        <f t="shared" si="176"/>
        <v>8643.884750301333</v>
      </c>
      <c r="C376" s="5">
        <f t="shared" si="148"/>
        <v>17381.350318229575</v>
      </c>
      <c r="D376" s="5">
        <f t="shared" si="157"/>
        <v>6727117.4804998348</v>
      </c>
      <c r="E376" s="5">
        <f>$C376/((1+'How much will I make'!$C$5/12)^(Calculations!$B$1*12-Calculations!$A376))</f>
        <v>8643.884750301333</v>
      </c>
      <c r="F376" s="5">
        <f t="shared" si="158"/>
        <v>1698258.9570759388</v>
      </c>
      <c r="G376" s="5">
        <f t="shared" si="149"/>
        <v>34849.924769565427</v>
      </c>
      <c r="H376" s="5">
        <f t="shared" si="159"/>
        <v>32179449.58813649</v>
      </c>
      <c r="I376" s="5">
        <f>G376/((1+'How much will I make'!$C$5/12)^(Calculations!$B$1*12-Calculations!$A376))</f>
        <v>17331.146760724099</v>
      </c>
      <c r="J376" s="5">
        <f t="shared" si="160"/>
        <v>6686181.5349227553</v>
      </c>
      <c r="K376" s="5">
        <f t="shared" si="150"/>
        <v>69674.574428663705</v>
      </c>
      <c r="L376" s="5">
        <f t="shared" si="161"/>
        <v>181717606.55045775</v>
      </c>
      <c r="M376" s="5">
        <f>K376/((1+'How much will I make'!$C$5/12)^(Calculations!$B$1*12-Calculations!$A376))</f>
        <v>34649.724006541175</v>
      </c>
      <c r="N376" s="5">
        <f t="shared" si="162"/>
        <v>31740744.988879167</v>
      </c>
      <c r="O376" s="5">
        <f t="shared" si="151"/>
        <v>138902.85910340739</v>
      </c>
      <c r="P376" s="5">
        <f t="shared" si="163"/>
        <v>1158018370.6167147</v>
      </c>
      <c r="Q376" s="5">
        <f>O376/((1+'How much will I make'!$C$5/12)^(Calculations!$B$1*12-Calculations!$A376))</f>
        <v>69077.504543357834</v>
      </c>
      <c r="R376" s="5">
        <f t="shared" si="164"/>
        <v>177694020.53411102</v>
      </c>
      <c r="S376" s="5">
        <f t="shared" si="152"/>
        <v>276135.68457702576</v>
      </c>
      <c r="T376" s="5">
        <f t="shared" si="165"/>
        <v>7982707949.0113688</v>
      </c>
      <c r="U376" s="5">
        <f>S376/((1+'How much will I make'!$C$5/12)^(Calculations!$B$1*12-Calculations!$A376))</f>
        <v>137324.48798445796</v>
      </c>
      <c r="V376" s="5">
        <f t="shared" si="166"/>
        <v>1122131077.782259</v>
      </c>
      <c r="W376" s="5">
        <f t="shared" si="153"/>
        <v>547417.09240418079</v>
      </c>
      <c r="X376" s="5">
        <f t="shared" si="167"/>
        <v>57782462827.837357</v>
      </c>
      <c r="Y376" s="5">
        <f>W376/((1+'How much will I make'!$C$5/12)^(Calculations!$B$1*12-Calculations!$A376))</f>
        <v>272234.90525497706</v>
      </c>
      <c r="Z376" s="5">
        <f t="shared" si="168"/>
        <v>7664868619.1987305</v>
      </c>
      <c r="AA376" s="5">
        <f t="shared" si="154"/>
        <v>1082202.4376364732</v>
      </c>
      <c r="AB376" s="5">
        <f t="shared" si="169"/>
        <v>431096331006.40936</v>
      </c>
      <c r="AC376" s="5">
        <f>AA376/((1+'How much will I make'!$C$5/12)^(Calculations!$B$1*12-Calculations!$A376))</f>
        <v>538187.94145204604</v>
      </c>
      <c r="AD376" s="5">
        <f t="shared" si="170"/>
        <v>54980525114.833557</v>
      </c>
      <c r="AE376" s="5">
        <f t="shared" si="155"/>
        <v>2133549.5773072117</v>
      </c>
      <c r="AF376" s="5">
        <f t="shared" si="171"/>
        <v>3277393139480.1509</v>
      </c>
      <c r="AG376" s="5">
        <f>AE376/((1+'How much will I make'!$C$5/12)^(Calculations!$B$1*12-Calculations!$A376))</f>
        <v>1061031.2960527302</v>
      </c>
      <c r="AH376" s="5">
        <f t="shared" si="172"/>
        <v>406527561202.87622</v>
      </c>
    </row>
    <row r="377" spans="1:34" x14ac:dyDescent="0.25">
      <c r="A377">
        <f t="shared" si="156"/>
        <v>373</v>
      </c>
      <c r="B377">
        <f>B376*(1+'How much will I make'!$C$4)</f>
        <v>9076.0789878163996</v>
      </c>
      <c r="C377" s="5">
        <f t="shared" si="148"/>
        <v>18174.689959310595</v>
      </c>
      <c r="D377" s="5">
        <f t="shared" si="157"/>
        <v>6745292.1704591457</v>
      </c>
      <c r="E377" s="5">
        <f>$C377/((1+'How much will I make'!$C$5/12)^(Calculations!$B$1*12-Calculations!$A377))</f>
        <v>9076.0789878163996</v>
      </c>
      <c r="F377" s="5">
        <f t="shared" si="158"/>
        <v>1707335.0360637552</v>
      </c>
      <c r="G377" s="5">
        <f t="shared" si="149"/>
        <v>36290.004305497881</v>
      </c>
      <c r="H377" s="5">
        <f t="shared" si="159"/>
        <v>32215739.592441987</v>
      </c>
      <c r="I377" s="5">
        <f>G377/((1+'How much will I make'!$C$5/12)^(Calculations!$B$1*12-Calculations!$A377))</f>
        <v>18122.506974385258</v>
      </c>
      <c r="J377" s="5">
        <f t="shared" si="160"/>
        <v>6704304.0418971404</v>
      </c>
      <c r="K377" s="5">
        <f t="shared" si="150"/>
        <v>72255.114222317919</v>
      </c>
      <c r="L377" s="5">
        <f t="shared" si="161"/>
        <v>181789861.66468006</v>
      </c>
      <c r="M377" s="5">
        <f>K377/((1+'How much will I make'!$C$5/12)^(Calculations!$B$1*12-Calculations!$A377))</f>
        <v>36082.768147552444</v>
      </c>
      <c r="N377" s="5">
        <f t="shared" si="162"/>
        <v>31776827.757026721</v>
      </c>
      <c r="O377" s="5">
        <f t="shared" si="151"/>
        <v>143457.05120515844</v>
      </c>
      <c r="P377" s="5">
        <f t="shared" si="163"/>
        <v>1158161827.6679199</v>
      </c>
      <c r="Q377" s="5">
        <f>O377/((1+'How much will I make'!$C$5/12)^(Calculations!$B$1*12-Calculations!$A377))</f>
        <v>71639.600511052049</v>
      </c>
      <c r="R377" s="5">
        <f t="shared" si="164"/>
        <v>177765660.13462207</v>
      </c>
      <c r="S377" s="5">
        <f t="shared" si="152"/>
        <v>284025.27556494076</v>
      </c>
      <c r="T377" s="5">
        <f t="shared" si="165"/>
        <v>7982991974.2869339</v>
      </c>
      <c r="U377" s="5">
        <f>S377/((1+'How much will I make'!$C$5/12)^(Calculations!$B$1*12-Calculations!$A377))</f>
        <v>141836.57830394729</v>
      </c>
      <c r="V377" s="5">
        <f t="shared" si="166"/>
        <v>1122272914.360563</v>
      </c>
      <c r="W377" s="5">
        <f t="shared" si="153"/>
        <v>560768.72880428284</v>
      </c>
      <c r="X377" s="5">
        <f t="shared" si="167"/>
        <v>57783023596.566162</v>
      </c>
      <c r="Y377" s="5">
        <f>W377/((1+'How much will I make'!$C$5/12)^(Calculations!$B$1*12-Calculations!$A377))</f>
        <v>280036.75924704043</v>
      </c>
      <c r="Z377" s="5">
        <f t="shared" si="168"/>
        <v>7665148655.9579773</v>
      </c>
      <c r="AA377" s="5">
        <f t="shared" si="154"/>
        <v>1104109.3695724346</v>
      </c>
      <c r="AB377" s="5">
        <f t="shared" si="169"/>
        <v>431097435115.77893</v>
      </c>
      <c r="AC377" s="5">
        <f>AA377/((1+'How much will I make'!$C$5/12)^(Calculations!$B$1*12-Calculations!$A377))</f>
        <v>551370.2776697987</v>
      </c>
      <c r="AD377" s="5">
        <f t="shared" si="170"/>
        <v>54981076485.111229</v>
      </c>
      <c r="AE377" s="5">
        <f t="shared" si="155"/>
        <v>2167961.6672637789</v>
      </c>
      <c r="AF377" s="5">
        <f t="shared" si="171"/>
        <v>3277395307441.8184</v>
      </c>
      <c r="AG377" s="5">
        <f>AE377/((1+'How much will I make'!$C$5/12)^(Calculations!$B$1*12-Calculations!$A377))</f>
        <v>1082636.9736538036</v>
      </c>
      <c r="AH377" s="5">
        <f t="shared" si="172"/>
        <v>406528643839.84985</v>
      </c>
    </row>
    <row r="378" spans="1:34" x14ac:dyDescent="0.25">
      <c r="A378">
        <f t="shared" si="156"/>
        <v>374</v>
      </c>
      <c r="B378">
        <f>B377</f>
        <v>9076.0789878163996</v>
      </c>
      <c r="C378" s="5">
        <f t="shared" si="148"/>
        <v>18099.276308027147</v>
      </c>
      <c r="D378" s="5">
        <f t="shared" si="157"/>
        <v>6763391.4467671728</v>
      </c>
      <c r="E378" s="5">
        <f>$C378/((1+'How much will I make'!$C$5/12)^(Calculations!$B$1*12-Calculations!$A378))</f>
        <v>9076.0789878163996</v>
      </c>
      <c r="F378" s="5">
        <f t="shared" si="158"/>
        <v>1716411.1150515715</v>
      </c>
      <c r="G378" s="5">
        <f t="shared" si="149"/>
        <v>35990.086914543361</v>
      </c>
      <c r="H378" s="5">
        <f t="shared" si="159"/>
        <v>32251729.67935653</v>
      </c>
      <c r="I378" s="5">
        <f>G378/((1+'How much will I make'!$C$5/12)^(Calculations!$B$1*12-Calculations!$A378))</f>
        <v>18047.620581929128</v>
      </c>
      <c r="J378" s="5">
        <f t="shared" si="160"/>
        <v>6722351.66247907</v>
      </c>
      <c r="K378" s="5">
        <f t="shared" si="150"/>
        <v>71363.075775128818</v>
      </c>
      <c r="L378" s="5">
        <f t="shared" si="161"/>
        <v>181861224.74045518</v>
      </c>
      <c r="M378" s="5">
        <f>K378/((1+'How much will I make'!$C$5/12)^(Calculations!$B$1*12-Calculations!$A378))</f>
        <v>35785.790631934738</v>
      </c>
      <c r="N378" s="5">
        <f t="shared" si="162"/>
        <v>31812613.547658656</v>
      </c>
      <c r="O378" s="5">
        <f t="shared" si="151"/>
        <v>141105.29626736901</v>
      </c>
      <c r="P378" s="5">
        <f t="shared" si="163"/>
        <v>1158302932.9641871</v>
      </c>
      <c r="Q378" s="5">
        <f>O378/((1+'How much will I make'!$C$5/12)^(Calculations!$B$1*12-Calculations!$A378))</f>
        <v>70758.785750670286</v>
      </c>
      <c r="R378" s="5">
        <f t="shared" si="164"/>
        <v>177836418.92037272</v>
      </c>
      <c r="S378" s="5">
        <f t="shared" si="152"/>
        <v>278228.84136973799</v>
      </c>
      <c r="T378" s="5">
        <f t="shared" si="165"/>
        <v>7983270203.1283035</v>
      </c>
      <c r="U378" s="5">
        <f>S378/((1+'How much will I make'!$C$5/12)^(Calculations!$B$1*12-Calculations!$A378))</f>
        <v>139520.87906633187</v>
      </c>
      <c r="V378" s="5">
        <f t="shared" si="166"/>
        <v>1122412435.2396293</v>
      </c>
      <c r="W378" s="5">
        <f t="shared" si="153"/>
        <v>547091.44273588562</v>
      </c>
      <c r="X378" s="5">
        <f t="shared" si="167"/>
        <v>57783570688.008896</v>
      </c>
      <c r="Y378" s="5">
        <f>W378/((1+'How much will I make'!$C$5/12)^(Calculations!$B$1*12-Calculations!$A378))</f>
        <v>274344.95519730385</v>
      </c>
      <c r="Z378" s="5">
        <f t="shared" si="168"/>
        <v>7665423000.9131746</v>
      </c>
      <c r="AA378" s="5">
        <f t="shared" si="154"/>
        <v>1072818.8206371833</v>
      </c>
      <c r="AB378" s="5">
        <f t="shared" si="169"/>
        <v>431098507934.59955</v>
      </c>
      <c r="AC378" s="5">
        <f>AA378/((1+'How much will I make'!$C$5/12)^(Calculations!$B$1*12-Calculations!$A378))</f>
        <v>537976.66768591688</v>
      </c>
      <c r="AD378" s="5">
        <f t="shared" si="170"/>
        <v>54981614461.778915</v>
      </c>
      <c r="AE378" s="5">
        <f t="shared" si="155"/>
        <v>2098027.4199326895</v>
      </c>
      <c r="AF378" s="5">
        <f t="shared" si="171"/>
        <v>3277397405469.2383</v>
      </c>
      <c r="AG378" s="5">
        <f>AE378/((1+'How much will I make'!$C$5/12)^(Calculations!$B$1*12-Calculations!$A378))</f>
        <v>1052078.6719780916</v>
      </c>
      <c r="AH378" s="5">
        <f t="shared" si="172"/>
        <v>406529695918.52185</v>
      </c>
    </row>
    <row r="379" spans="1:34" x14ac:dyDescent="0.25">
      <c r="A379">
        <f t="shared" si="156"/>
        <v>375</v>
      </c>
      <c r="B379">
        <f>B378</f>
        <v>9076.0789878163996</v>
      </c>
      <c r="C379" s="5">
        <f t="shared" si="148"/>
        <v>18024.175576458569</v>
      </c>
      <c r="D379" s="5">
        <f t="shared" si="157"/>
        <v>6781415.6223436315</v>
      </c>
      <c r="E379" s="5">
        <f>$C379/((1+'How much will I make'!$C$5/12)^(Calculations!$B$1*12-Calculations!$A379))</f>
        <v>9076.0789878163996</v>
      </c>
      <c r="F379" s="5">
        <f t="shared" si="158"/>
        <v>1725487.1940393879</v>
      </c>
      <c r="G379" s="5">
        <f t="shared" si="149"/>
        <v>35692.648179712422</v>
      </c>
      <c r="H379" s="5">
        <f t="shared" si="159"/>
        <v>32287422.327536244</v>
      </c>
      <c r="I379" s="5">
        <f>G379/((1+'How much will I make'!$C$5/12)^(Calculations!$B$1*12-Calculations!$A379))</f>
        <v>17973.0436373757</v>
      </c>
      <c r="J379" s="5">
        <f t="shared" si="160"/>
        <v>6740324.7061164454</v>
      </c>
      <c r="K379" s="5">
        <f t="shared" si="150"/>
        <v>70482.050148275375</v>
      </c>
      <c r="L379" s="5">
        <f t="shared" si="161"/>
        <v>181931706.79060346</v>
      </c>
      <c r="M379" s="5">
        <f>K379/((1+'How much will I make'!$C$5/12)^(Calculations!$B$1*12-Calculations!$A379))</f>
        <v>35491.257375704823</v>
      </c>
      <c r="N379" s="5">
        <f t="shared" si="162"/>
        <v>31848104.805034362</v>
      </c>
      <c r="O379" s="5">
        <f t="shared" si="151"/>
        <v>138792.09468921542</v>
      </c>
      <c r="P379" s="5">
        <f t="shared" si="163"/>
        <v>1158441725.0588763</v>
      </c>
      <c r="Q379" s="5">
        <f>O379/((1+'How much will I make'!$C$5/12)^(Calculations!$B$1*12-Calculations!$A379))</f>
        <v>69888.800679965338</v>
      </c>
      <c r="R379" s="5">
        <f t="shared" si="164"/>
        <v>177906307.72105268</v>
      </c>
      <c r="S379" s="5">
        <f t="shared" si="152"/>
        <v>272550.70174994745</v>
      </c>
      <c r="T379" s="5">
        <f t="shared" si="165"/>
        <v>7983542753.8300533</v>
      </c>
      <c r="U379" s="5">
        <f>S379/((1+'How much will I make'!$C$5/12)^(Calculations!$B$1*12-Calculations!$A379))</f>
        <v>137242.9871632081</v>
      </c>
      <c r="V379" s="5">
        <f t="shared" si="166"/>
        <v>1122549678.2267926</v>
      </c>
      <c r="W379" s="5">
        <f t="shared" si="153"/>
        <v>533747.74901062029</v>
      </c>
      <c r="X379" s="5">
        <f t="shared" si="167"/>
        <v>57784104435.757904</v>
      </c>
      <c r="Y379" s="5">
        <f>W379/((1+'How much will I make'!$C$5/12)^(Calculations!$B$1*12-Calculations!$A379))</f>
        <v>268768.838221749</v>
      </c>
      <c r="Z379" s="5">
        <f t="shared" si="168"/>
        <v>7665691769.7513962</v>
      </c>
      <c r="AA379" s="5">
        <f t="shared" si="154"/>
        <v>1042415.048392405</v>
      </c>
      <c r="AB379" s="5">
        <f t="shared" si="169"/>
        <v>431099550349.64795</v>
      </c>
      <c r="AC379" s="5">
        <f>AA379/((1+'How much will I make'!$C$5/12)^(Calculations!$B$1*12-Calculations!$A379))</f>
        <v>524908.40855184617</v>
      </c>
      <c r="AD379" s="5">
        <f t="shared" si="170"/>
        <v>54982139370.187469</v>
      </c>
      <c r="AE379" s="5">
        <f t="shared" si="155"/>
        <v>2030349.1160638926</v>
      </c>
      <c r="AF379" s="5">
        <f t="shared" si="171"/>
        <v>3277399435818.3545</v>
      </c>
      <c r="AG379" s="5">
        <f>AE379/((1+'How much will I make'!$C$5/12)^(Calculations!$B$1*12-Calculations!$A379))</f>
        <v>1022382.9030109679</v>
      </c>
      <c r="AH379" s="5">
        <f t="shared" si="172"/>
        <v>406530718301.42487</v>
      </c>
    </row>
    <row r="380" spans="1:34" x14ac:dyDescent="0.25">
      <c r="A380">
        <f t="shared" si="156"/>
        <v>376</v>
      </c>
      <c r="B380">
        <f>B379</f>
        <v>9076.0789878163996</v>
      </c>
      <c r="C380" s="5">
        <f t="shared" si="148"/>
        <v>17949.386466182808</v>
      </c>
      <c r="D380" s="5">
        <f t="shared" si="157"/>
        <v>6799365.0088098142</v>
      </c>
      <c r="E380" s="5">
        <f>$C380/((1+'How much will I make'!$C$5/12)^(Calculations!$B$1*12-Calculations!$A380))</f>
        <v>9076.0789878163996</v>
      </c>
      <c r="F380" s="5">
        <f t="shared" si="158"/>
        <v>1734563.2730272042</v>
      </c>
      <c r="G380" s="5">
        <f t="shared" si="149"/>
        <v>35397.667616243722</v>
      </c>
      <c r="H380" s="5">
        <f t="shared" si="159"/>
        <v>32322819.995152488</v>
      </c>
      <c r="I380" s="5">
        <f>G380/((1+'How much will I make'!$C$5/12)^(Calculations!$B$1*12-Calculations!$A380))</f>
        <v>17898.774862014641</v>
      </c>
      <c r="J380" s="5">
        <f t="shared" si="160"/>
        <v>6758223.4809784601</v>
      </c>
      <c r="K380" s="5">
        <f t="shared" si="150"/>
        <v>69611.901381012722</v>
      </c>
      <c r="L380" s="5">
        <f t="shared" si="161"/>
        <v>182001318.69198447</v>
      </c>
      <c r="M380" s="5">
        <f>K380/((1+'How much will I make'!$C$5/12)^(Calculations!$B$1*12-Calculations!$A380))</f>
        <v>35199.14826150149</v>
      </c>
      <c r="N380" s="5">
        <f t="shared" si="162"/>
        <v>31883303.953295864</v>
      </c>
      <c r="O380" s="5">
        <f t="shared" si="151"/>
        <v>136516.81444840858</v>
      </c>
      <c r="P380" s="5">
        <f t="shared" si="163"/>
        <v>1158578241.8733246</v>
      </c>
      <c r="Q380" s="5">
        <f>O380/((1+'How much will I make'!$C$5/12)^(Calculations!$B$1*12-Calculations!$A380))</f>
        <v>69029.512147014932</v>
      </c>
      <c r="R380" s="5">
        <f t="shared" si="164"/>
        <v>177975337.23319969</v>
      </c>
      <c r="S380" s="5">
        <f t="shared" si="152"/>
        <v>266988.44253056077</v>
      </c>
      <c r="T380" s="5">
        <f t="shared" si="165"/>
        <v>7983809742.272584</v>
      </c>
      <c r="U380" s="5">
        <f>S380/((1+'How much will I make'!$C$5/12)^(Calculations!$B$1*12-Calculations!$A380))</f>
        <v>135002.28533197206</v>
      </c>
      <c r="V380" s="5">
        <f t="shared" si="166"/>
        <v>1122684680.5121245</v>
      </c>
      <c r="W380" s="5">
        <f t="shared" si="153"/>
        <v>520729.51122987352</v>
      </c>
      <c r="X380" s="5">
        <f t="shared" si="167"/>
        <v>57784625165.269135</v>
      </c>
      <c r="Y380" s="5">
        <f>W380/((1+'How much will I make'!$C$5/12)^(Calculations!$B$1*12-Calculations!$A380))</f>
        <v>263306.05695707933</v>
      </c>
      <c r="Z380" s="5">
        <f t="shared" si="168"/>
        <v>7665955075.8083534</v>
      </c>
      <c r="AA380" s="5">
        <f t="shared" si="154"/>
        <v>1012872.9215148877</v>
      </c>
      <c r="AB380" s="5">
        <f t="shared" si="169"/>
        <v>431100563222.56946</v>
      </c>
      <c r="AC380" s="5">
        <f>AA380/((1+'How much will I make'!$C$5/12)^(Calculations!$B$1*12-Calculations!$A380))</f>
        <v>512157.59700807679</v>
      </c>
      <c r="AD380" s="5">
        <f t="shared" si="170"/>
        <v>54982651527.784477</v>
      </c>
      <c r="AE380" s="5">
        <f t="shared" si="155"/>
        <v>1964853.9832876381</v>
      </c>
      <c r="AF380" s="5">
        <f t="shared" si="171"/>
        <v>3277401400672.3379</v>
      </c>
      <c r="AG380" s="5">
        <f>AE380/((1+'How much will I make'!$C$5/12)^(Calculations!$B$1*12-Calculations!$A380))</f>
        <v>993525.3210711421</v>
      </c>
      <c r="AH380" s="5">
        <f t="shared" si="172"/>
        <v>406531711826.74591</v>
      </c>
    </row>
    <row r="381" spans="1:34" x14ac:dyDescent="0.25">
      <c r="A381">
        <f t="shared" si="156"/>
        <v>377</v>
      </c>
      <c r="B381">
        <f t="shared" ref="B381:B388" si="177">B380</f>
        <v>9076.0789878163996</v>
      </c>
      <c r="C381" s="5">
        <f t="shared" si="148"/>
        <v>17874.907684165453</v>
      </c>
      <c r="D381" s="5">
        <f t="shared" si="157"/>
        <v>6817239.9164939793</v>
      </c>
      <c r="E381" s="5">
        <f>$C381/((1+'How much will I make'!$C$5/12)^(Calculations!$B$1*12-Calculations!$A381))</f>
        <v>9076.0789878163996</v>
      </c>
      <c r="F381" s="5">
        <f t="shared" si="158"/>
        <v>1743639.3520150206</v>
      </c>
      <c r="G381" s="5">
        <f t="shared" si="149"/>
        <v>35105.124908671467</v>
      </c>
      <c r="H381" s="5">
        <f t="shared" si="159"/>
        <v>32357925.120061159</v>
      </c>
      <c r="I381" s="5">
        <f>G381/((1+'How much will I make'!$C$5/12)^(Calculations!$B$1*12-Calculations!$A381))</f>
        <v>17824.812982419542</v>
      </c>
      <c r="J381" s="5">
        <f t="shared" si="160"/>
        <v>6776048.2939608796</v>
      </c>
      <c r="K381" s="5">
        <f t="shared" si="150"/>
        <v>68752.495191123671</v>
      </c>
      <c r="L381" s="5">
        <f t="shared" si="161"/>
        <v>182070071.1871756</v>
      </c>
      <c r="M381" s="5">
        <f>K381/((1+'How much will I make'!$C$5/12)^(Calculations!$B$1*12-Calculations!$A381))</f>
        <v>34909.443337538512</v>
      </c>
      <c r="N381" s="5">
        <f t="shared" si="162"/>
        <v>31918213.396633402</v>
      </c>
      <c r="O381" s="5">
        <f t="shared" si="151"/>
        <v>134278.83388368058</v>
      </c>
      <c r="P381" s="5">
        <f t="shared" si="163"/>
        <v>1158712520.7072084</v>
      </c>
      <c r="Q381" s="5">
        <f>O381/((1+'How much will I make'!$C$5/12)^(Calculations!$B$1*12-Calculations!$A381))</f>
        <v>68180.788637010643</v>
      </c>
      <c r="R381" s="5">
        <f t="shared" si="164"/>
        <v>178043518.0218367</v>
      </c>
      <c r="S381" s="5">
        <f t="shared" si="152"/>
        <v>261539.69880544729</v>
      </c>
      <c r="T381" s="5">
        <f t="shared" si="165"/>
        <v>7984071281.9713898</v>
      </c>
      <c r="U381" s="5">
        <f>S381/((1+'How much will I make'!$C$5/12)^(Calculations!$B$1*12-Calculations!$A381))</f>
        <v>132798.16638777658</v>
      </c>
      <c r="V381" s="5">
        <f t="shared" si="166"/>
        <v>1122817478.6785123</v>
      </c>
      <c r="W381" s="5">
        <f t="shared" si="153"/>
        <v>508028.79144377896</v>
      </c>
      <c r="X381" s="5">
        <f t="shared" si="167"/>
        <v>57785133194.060577</v>
      </c>
      <c r="Y381" s="5">
        <f>W381/((1+'How much will I make'!$C$5/12)^(Calculations!$B$1*12-Calculations!$A381))</f>
        <v>257954.30783193535</v>
      </c>
      <c r="Z381" s="5">
        <f t="shared" si="168"/>
        <v>7666213030.1161852</v>
      </c>
      <c r="AA381" s="5">
        <f t="shared" si="154"/>
        <v>984168.02090515418</v>
      </c>
      <c r="AB381" s="5">
        <f t="shared" si="169"/>
        <v>431101547390.59039</v>
      </c>
      <c r="AC381" s="5">
        <f>AA381/((1+'How much will I make'!$C$5/12)^(Calculations!$B$1*12-Calculations!$A381))</f>
        <v>499716.52177711134</v>
      </c>
      <c r="AD381" s="5">
        <f t="shared" si="170"/>
        <v>54983151244.306252</v>
      </c>
      <c r="AE381" s="5">
        <f t="shared" si="155"/>
        <v>1901471.5967299717</v>
      </c>
      <c r="AF381" s="5">
        <f t="shared" si="171"/>
        <v>3277403302143.9346</v>
      </c>
      <c r="AG381" s="5">
        <f>AE381/((1+'How much will I make'!$C$5/12)^(Calculations!$B$1*12-Calculations!$A381))</f>
        <v>965482.26765381114</v>
      </c>
      <c r="AH381" s="5">
        <f t="shared" si="172"/>
        <v>406532677309.01355</v>
      </c>
    </row>
    <row r="382" spans="1:34" x14ac:dyDescent="0.25">
      <c r="A382">
        <f t="shared" si="156"/>
        <v>378</v>
      </c>
      <c r="B382">
        <f t="shared" si="177"/>
        <v>9076.0789878163996</v>
      </c>
      <c r="C382" s="5">
        <f t="shared" si="148"/>
        <v>17800.737942737378</v>
      </c>
      <c r="D382" s="5">
        <f t="shared" si="157"/>
        <v>6835040.6544367168</v>
      </c>
      <c r="E382" s="5">
        <f>$C382/((1+'How much will I make'!$C$5/12)^(Calculations!$B$1*12-Calculations!$A382))</f>
        <v>9076.0789878163996</v>
      </c>
      <c r="F382" s="5">
        <f t="shared" si="158"/>
        <v>1752715.4310028369</v>
      </c>
      <c r="G382" s="5">
        <f t="shared" si="149"/>
        <v>34814.999909426253</v>
      </c>
      <c r="H382" s="5">
        <f t="shared" si="159"/>
        <v>32392740.119970586</v>
      </c>
      <c r="I382" s="5">
        <f>G382/((1+'How much will I make'!$C$5/12)^(Calculations!$B$1*12-Calculations!$A382))</f>
        <v>17751.156730426075</v>
      </c>
      <c r="J382" s="5">
        <f t="shared" si="160"/>
        <v>6793799.450691306</v>
      </c>
      <c r="K382" s="5">
        <f t="shared" si="150"/>
        <v>67903.698954196225</v>
      </c>
      <c r="L382" s="5">
        <f t="shared" si="161"/>
        <v>182137974.8861298</v>
      </c>
      <c r="M382" s="5">
        <f>K382/((1+'How much will I make'!$C$5/12)^(Calculations!$B$1*12-Calculations!$A382))</f>
        <v>34622.122816241907</v>
      </c>
      <c r="N382" s="5">
        <f t="shared" si="162"/>
        <v>31952835.519449644</v>
      </c>
      <c r="O382" s="5">
        <f t="shared" si="151"/>
        <v>132077.54152493173</v>
      </c>
      <c r="P382" s="5">
        <f t="shared" si="163"/>
        <v>1158844598.2487333</v>
      </c>
      <c r="Q382" s="5">
        <f>O382/((1+'How much will I make'!$C$5/12)^(Calculations!$B$1*12-Calculations!$A382))</f>
        <v>67342.500252129379</v>
      </c>
      <c r="R382" s="5">
        <f t="shared" si="164"/>
        <v>178110860.52208883</v>
      </c>
      <c r="S382" s="5">
        <f t="shared" si="152"/>
        <v>256202.15393186678</v>
      </c>
      <c r="T382" s="5">
        <f t="shared" si="165"/>
        <v>7984327484.1253214</v>
      </c>
      <c r="U382" s="5">
        <f>S382/((1+'How much will I make'!$C$5/12)^(Calculations!$B$1*12-Calculations!$A382))</f>
        <v>130630.03305899659</v>
      </c>
      <c r="V382" s="5">
        <f t="shared" si="166"/>
        <v>1122948108.7115712</v>
      </c>
      <c r="W382" s="5">
        <f t="shared" si="153"/>
        <v>495637.84531100391</v>
      </c>
      <c r="X382" s="5">
        <f t="shared" si="167"/>
        <v>57785628831.905891</v>
      </c>
      <c r="Y382" s="5">
        <f>W382/((1+'How much will I make'!$C$5/12)^(Calculations!$B$1*12-Calculations!$A382))</f>
        <v>252711.33409551394</v>
      </c>
      <c r="Z382" s="5">
        <f t="shared" si="168"/>
        <v>7666465741.4502811</v>
      </c>
      <c r="AA382" s="5">
        <f t="shared" si="154"/>
        <v>956276.61950298387</v>
      </c>
      <c r="AB382" s="5">
        <f t="shared" si="169"/>
        <v>431102503667.2099</v>
      </c>
      <c r="AC382" s="5">
        <f>AA382/((1+'How much will I make'!$C$5/12)^(Calculations!$B$1*12-Calculations!$A382))</f>
        <v>487577.65889993461</v>
      </c>
      <c r="AD382" s="5">
        <f t="shared" si="170"/>
        <v>54983638821.965149</v>
      </c>
      <c r="AE382" s="5">
        <f t="shared" si="155"/>
        <v>1840133.8032870693</v>
      </c>
      <c r="AF382" s="5">
        <f t="shared" si="171"/>
        <v>3277405142277.7378</v>
      </c>
      <c r="AG382" s="5">
        <f>AE382/((1+'How much will I make'!$C$5/12)^(Calculations!$B$1*12-Calculations!$A382))</f>
        <v>938230.7520345503</v>
      </c>
      <c r="AH382" s="5">
        <f t="shared" si="172"/>
        <v>406533615539.76556</v>
      </c>
    </row>
    <row r="383" spans="1:34" x14ac:dyDescent="0.25">
      <c r="A383">
        <f t="shared" si="156"/>
        <v>379</v>
      </c>
      <c r="B383">
        <f t="shared" si="177"/>
        <v>9076.0789878163996</v>
      </c>
      <c r="C383" s="5">
        <f t="shared" si="148"/>
        <v>17726.875959572495</v>
      </c>
      <c r="D383" s="5">
        <f t="shared" si="157"/>
        <v>6852767.5303962892</v>
      </c>
      <c r="E383" s="5">
        <f>$C383/((1+'How much will I make'!$C$5/12)^(Calculations!$B$1*12-Calculations!$A383))</f>
        <v>9076.0789878163996</v>
      </c>
      <c r="F383" s="5">
        <f t="shared" si="158"/>
        <v>1761791.5099906533</v>
      </c>
      <c r="G383" s="5">
        <f t="shared" si="149"/>
        <v>34527.272637447524</v>
      </c>
      <c r="H383" s="5">
        <f t="shared" si="159"/>
        <v>32427267.392608035</v>
      </c>
      <c r="I383" s="5">
        <f>G383/((1+'How much will I make'!$C$5/12)^(Calculations!$B$1*12-Calculations!$A383))</f>
        <v>17677.804843110269</v>
      </c>
      <c r="J383" s="5">
        <f t="shared" si="160"/>
        <v>6811477.2555344161</v>
      </c>
      <c r="K383" s="5">
        <f t="shared" si="150"/>
        <v>67065.381683156767</v>
      </c>
      <c r="L383" s="5">
        <f t="shared" si="161"/>
        <v>182205040.26781297</v>
      </c>
      <c r="M383" s="5">
        <f>K383/((1+'How much will I make'!$C$5/12)^(Calculations!$B$1*12-Calculations!$A383))</f>
        <v>34337.167072898352</v>
      </c>
      <c r="N383" s="5">
        <f t="shared" si="162"/>
        <v>31987172.686522543</v>
      </c>
      <c r="O383" s="5">
        <f t="shared" si="151"/>
        <v>129912.33592616237</v>
      </c>
      <c r="P383" s="5">
        <f t="shared" si="163"/>
        <v>1158974510.5846593</v>
      </c>
      <c r="Q383" s="5">
        <f>O383/((1+'How much will I make'!$C$5/12)^(Calculations!$B$1*12-Calculations!$A383))</f>
        <v>66514.518691652382</v>
      </c>
      <c r="R383" s="5">
        <f t="shared" si="164"/>
        <v>178177375.04078048</v>
      </c>
      <c r="S383" s="5">
        <f t="shared" si="152"/>
        <v>250973.53854550218</v>
      </c>
      <c r="T383" s="5">
        <f t="shared" si="165"/>
        <v>7984578457.663867</v>
      </c>
      <c r="U383" s="5">
        <f>S383/((1+'How much will I make'!$C$5/12)^(Calculations!$B$1*12-Calculations!$A383))</f>
        <v>128497.29782538033</v>
      </c>
      <c r="V383" s="5">
        <f t="shared" si="166"/>
        <v>1123076606.0093966</v>
      </c>
      <c r="W383" s="5">
        <f t="shared" si="153"/>
        <v>483549.11737658922</v>
      </c>
      <c r="X383" s="5">
        <f t="shared" si="167"/>
        <v>57786112381.02327</v>
      </c>
      <c r="Y383" s="5">
        <f>W383/((1+'How much will I make'!$C$5/12)^(Calculations!$B$1*12-Calculations!$A383))</f>
        <v>247574.92486593037</v>
      </c>
      <c r="Z383" s="5">
        <f t="shared" si="168"/>
        <v>7666713316.3751469</v>
      </c>
      <c r="AA383" s="5">
        <f t="shared" si="154"/>
        <v>929175.66267496394</v>
      </c>
      <c r="AB383" s="5">
        <f t="shared" si="169"/>
        <v>431103432842.87256</v>
      </c>
      <c r="AC383" s="5">
        <f>AA383/((1+'How much will I make'!$C$5/12)^(Calculations!$B$1*12-Calculations!$A383))</f>
        <v>475733.6671857661</v>
      </c>
      <c r="AD383" s="5">
        <f t="shared" si="170"/>
        <v>54984114555.632332</v>
      </c>
      <c r="AE383" s="5">
        <f t="shared" si="155"/>
        <v>1780774.6483423254</v>
      </c>
      <c r="AF383" s="5">
        <f t="shared" si="171"/>
        <v>3277406923052.3862</v>
      </c>
      <c r="AG383" s="5">
        <f>AE383/((1+'How much will I make'!$C$5/12)^(Calculations!$B$1*12-Calculations!$A383))</f>
        <v>911748.43242067203</v>
      </c>
      <c r="AH383" s="5">
        <f t="shared" si="172"/>
        <v>406534527288.198</v>
      </c>
    </row>
    <row r="384" spans="1:34" x14ac:dyDescent="0.25">
      <c r="A384">
        <f t="shared" si="156"/>
        <v>380</v>
      </c>
      <c r="B384">
        <f t="shared" si="177"/>
        <v>9076.0789878163996</v>
      </c>
      <c r="C384" s="5">
        <f t="shared" si="148"/>
        <v>17653.320457665555</v>
      </c>
      <c r="D384" s="5">
        <f t="shared" si="157"/>
        <v>6870420.8508539544</v>
      </c>
      <c r="E384" s="5">
        <f>$C384/((1+'How much will I make'!$C$5/12)^(Calculations!$B$1*12-Calculations!$A384))</f>
        <v>9076.0789878163996</v>
      </c>
      <c r="F384" s="5">
        <f t="shared" si="158"/>
        <v>1770867.5889784696</v>
      </c>
      <c r="G384" s="5">
        <f t="shared" si="149"/>
        <v>34241.923276807458</v>
      </c>
      <c r="H384" s="5">
        <f t="shared" si="159"/>
        <v>32461509.315884843</v>
      </c>
      <c r="I384" s="5">
        <f>G384/((1+'How much will I make'!$C$5/12)^(Calculations!$B$1*12-Calculations!$A384))</f>
        <v>17604.756062766835</v>
      </c>
      <c r="J384" s="5">
        <f t="shared" si="160"/>
        <v>6829082.0115971826</v>
      </c>
      <c r="K384" s="5">
        <f t="shared" si="150"/>
        <v>66237.414008056061</v>
      </c>
      <c r="L384" s="5">
        <f t="shared" si="161"/>
        <v>182271277.68182102</v>
      </c>
      <c r="M384" s="5">
        <f>K384/((1+'How much will I make'!$C$5/12)^(Calculations!$B$1*12-Calculations!$A384))</f>
        <v>34054.55664431482</v>
      </c>
      <c r="N384" s="5">
        <f t="shared" si="162"/>
        <v>32021227.243166856</v>
      </c>
      <c r="O384" s="5">
        <f t="shared" si="151"/>
        <v>127782.62550114331</v>
      </c>
      <c r="P384" s="5">
        <f t="shared" si="163"/>
        <v>1159102293.2101605</v>
      </c>
      <c r="Q384" s="5">
        <f>O384/((1+'How much will I make'!$C$5/12)^(Calculations!$B$1*12-Calculations!$A384))</f>
        <v>65696.717232328781</v>
      </c>
      <c r="R384" s="5">
        <f t="shared" si="164"/>
        <v>178243071.7580128</v>
      </c>
      <c r="S384" s="5">
        <f t="shared" si="152"/>
        <v>245851.62959559399</v>
      </c>
      <c r="T384" s="5">
        <f t="shared" si="165"/>
        <v>7984824309.2934628</v>
      </c>
      <c r="U384" s="5">
        <f>S384/((1+'How much will I make'!$C$5/12)^(Calculations!$B$1*12-Calculations!$A384))</f>
        <v>126399.38275884352</v>
      </c>
      <c r="V384" s="5">
        <f t="shared" si="166"/>
        <v>1123203005.3921554</v>
      </c>
      <c r="W384" s="5">
        <f t="shared" si="153"/>
        <v>471755.2364649651</v>
      </c>
      <c r="X384" s="5">
        <f t="shared" si="167"/>
        <v>57786584136.259735</v>
      </c>
      <c r="Y384" s="5">
        <f>W384/((1+'How much will I make'!$C$5/12)^(Calculations!$B$1*12-Calculations!$A384))</f>
        <v>242542.91419792364</v>
      </c>
      <c r="Z384" s="5">
        <f t="shared" si="168"/>
        <v>7666955859.2893448</v>
      </c>
      <c r="AA384" s="5">
        <f t="shared" si="154"/>
        <v>902842.74915785994</v>
      </c>
      <c r="AB384" s="5">
        <f t="shared" si="169"/>
        <v>431104335685.6217</v>
      </c>
      <c r="AC384" s="5">
        <f>AA384/((1+'How much will I make'!$C$5/12)^(Calculations!$B$1*12-Calculations!$A384))</f>
        <v>464177.38377234683</v>
      </c>
      <c r="AD384" s="5">
        <f t="shared" si="170"/>
        <v>54984578733.016106</v>
      </c>
      <c r="AE384" s="5">
        <f t="shared" si="155"/>
        <v>1723330.3048474113</v>
      </c>
      <c r="AF384" s="5">
        <f t="shared" si="171"/>
        <v>3277408646382.6909</v>
      </c>
      <c r="AG384" s="5">
        <f>AE384/((1+'How much will I make'!$C$5/12)^(Calculations!$B$1*12-Calculations!$A384))</f>
        <v>886013.59763460455</v>
      </c>
      <c r="AH384" s="5">
        <f t="shared" si="172"/>
        <v>406535413301.79565</v>
      </c>
    </row>
    <row r="385" spans="1:34" x14ac:dyDescent="0.25">
      <c r="A385">
        <f t="shared" si="156"/>
        <v>381</v>
      </c>
      <c r="B385">
        <f t="shared" si="177"/>
        <v>9076.0789878163996</v>
      </c>
      <c r="C385" s="5">
        <f t="shared" si="148"/>
        <v>17580.070165310099</v>
      </c>
      <c r="D385" s="5">
        <f t="shared" si="157"/>
        <v>6888000.9210192645</v>
      </c>
      <c r="E385" s="5">
        <f>$C385/((1+'How much will I make'!$C$5/12)^(Calculations!$B$1*12-Calculations!$A385))</f>
        <v>9076.0789878163996</v>
      </c>
      <c r="F385" s="5">
        <f t="shared" si="158"/>
        <v>1779943.667966286</v>
      </c>
      <c r="G385" s="5">
        <f t="shared" si="149"/>
        <v>33958.932175346243</v>
      </c>
      <c r="H385" s="5">
        <f t="shared" si="159"/>
        <v>32495468.248060189</v>
      </c>
      <c r="I385" s="5">
        <f>G385/((1+'How much will I make'!$C$5/12)^(Calculations!$B$1*12-Calculations!$A385))</f>
        <v>17532.009136887631</v>
      </c>
      <c r="J385" s="5">
        <f t="shared" si="160"/>
        <v>6846614.0207340699</v>
      </c>
      <c r="K385" s="5">
        <f t="shared" si="150"/>
        <v>65419.668156104744</v>
      </c>
      <c r="L385" s="5">
        <f t="shared" si="161"/>
        <v>182336697.34997714</v>
      </c>
      <c r="M385" s="5">
        <f>K385/((1+'How much will I make'!$C$5/12)^(Calculations!$B$1*12-Calculations!$A385))</f>
        <v>33774.272227489171</v>
      </c>
      <c r="N385" s="5">
        <f t="shared" si="162"/>
        <v>32055001.515394345</v>
      </c>
      <c r="O385" s="5">
        <f t="shared" si="151"/>
        <v>125687.8283617803</v>
      </c>
      <c r="P385" s="5">
        <f t="shared" si="163"/>
        <v>1159227981.0385222</v>
      </c>
      <c r="Q385" s="5">
        <f>O385/((1+'How much will I make'!$C$5/12)^(Calculations!$B$1*12-Calculations!$A385))</f>
        <v>64888.970708980458</v>
      </c>
      <c r="R385" s="5">
        <f t="shared" si="164"/>
        <v>178307960.72872177</v>
      </c>
      <c r="S385" s="5">
        <f t="shared" si="152"/>
        <v>240834.2493997656</v>
      </c>
      <c r="T385" s="5">
        <f t="shared" si="165"/>
        <v>7985065143.5428629</v>
      </c>
      <c r="U385" s="5">
        <f>S385/((1+'How much will I make'!$C$5/12)^(Calculations!$B$1*12-Calculations!$A385))</f>
        <v>124335.71936686241</v>
      </c>
      <c r="V385" s="5">
        <f t="shared" si="166"/>
        <v>1123327341.1115222</v>
      </c>
      <c r="W385" s="5">
        <f t="shared" si="153"/>
        <v>460249.01118533191</v>
      </c>
      <c r="X385" s="5">
        <f t="shared" si="167"/>
        <v>57787044385.27092</v>
      </c>
      <c r="Y385" s="5">
        <f>W385/((1+'How much will I make'!$C$5/12)^(Calculations!$B$1*12-Calculations!$A385))</f>
        <v>237613.18016951057</v>
      </c>
      <c r="Z385" s="5">
        <f t="shared" si="168"/>
        <v>7667193472.4695139</v>
      </c>
      <c r="AA385" s="5">
        <f t="shared" si="154"/>
        <v>877256.11254205042</v>
      </c>
      <c r="AB385" s="5">
        <f t="shared" si="169"/>
        <v>431105212941.73425</v>
      </c>
      <c r="AC385" s="5">
        <f>AA385/((1+'How much will I make'!$C$5/12)^(Calculations!$B$1*12-Calculations!$A385))</f>
        <v>452901.81979407126</v>
      </c>
      <c r="AD385" s="5">
        <f t="shared" si="170"/>
        <v>54985031634.835899</v>
      </c>
      <c r="AE385" s="5">
        <f t="shared" si="155"/>
        <v>1667739.0046910429</v>
      </c>
      <c r="AF385" s="5">
        <f t="shared" si="171"/>
        <v>3277410314121.6958</v>
      </c>
      <c r="AG385" s="5">
        <f>AE385/((1+'How much will I make'!$C$5/12)^(Calculations!$B$1*12-Calculations!$A385))</f>
        <v>861005.14931427257</v>
      </c>
      <c r="AH385" s="5">
        <f t="shared" si="172"/>
        <v>406536274306.94495</v>
      </c>
    </row>
    <row r="386" spans="1:34" x14ac:dyDescent="0.25">
      <c r="A386">
        <f t="shared" si="156"/>
        <v>382</v>
      </c>
      <c r="B386">
        <f t="shared" si="177"/>
        <v>9076.0789878163996</v>
      </c>
      <c r="C386" s="5">
        <f t="shared" si="148"/>
        <v>17507.123816076437</v>
      </c>
      <c r="D386" s="5">
        <f t="shared" si="157"/>
        <v>6905508.0448353412</v>
      </c>
      <c r="E386" s="5">
        <f>$C386/((1+'How much will I make'!$C$5/12)^(Calculations!$B$1*12-Calculations!$A386))</f>
        <v>9076.0789878163996</v>
      </c>
      <c r="F386" s="5">
        <f t="shared" si="158"/>
        <v>1789019.7469541023</v>
      </c>
      <c r="G386" s="5">
        <f t="shared" si="149"/>
        <v>33678.279843318589</v>
      </c>
      <c r="H386" s="5">
        <f t="shared" si="159"/>
        <v>32529146.527903508</v>
      </c>
      <c r="I386" s="5">
        <f>G386/((1+'How much will I make'!$C$5/12)^(Calculations!$B$1*12-Calculations!$A386))</f>
        <v>17459.56281814017</v>
      </c>
      <c r="J386" s="5">
        <f t="shared" si="160"/>
        <v>6864073.5835522097</v>
      </c>
      <c r="K386" s="5">
        <f t="shared" si="150"/>
        <v>64612.017931955321</v>
      </c>
      <c r="L386" s="5">
        <f t="shared" si="161"/>
        <v>182401309.3679091</v>
      </c>
      <c r="M386" s="5">
        <f>K386/((1+'How much will I make'!$C$5/12)^(Calculations!$B$1*12-Calculations!$A386))</f>
        <v>33496.294678291757</v>
      </c>
      <c r="N386" s="5">
        <f t="shared" si="162"/>
        <v>32088497.810072638</v>
      </c>
      <c r="O386" s="5">
        <f t="shared" si="151"/>
        <v>123627.37215912821</v>
      </c>
      <c r="P386" s="5">
        <f t="shared" si="163"/>
        <v>1159351608.4106815</v>
      </c>
      <c r="Q386" s="5">
        <f>O386/((1+'How much will I make'!$C$5/12)^(Calculations!$B$1*12-Calculations!$A386))</f>
        <v>64091.155495345512</v>
      </c>
      <c r="R386" s="5">
        <f t="shared" si="164"/>
        <v>178372051.88421711</v>
      </c>
      <c r="S386" s="5">
        <f t="shared" si="152"/>
        <v>235919.26471813774</v>
      </c>
      <c r="T386" s="5">
        <f t="shared" si="165"/>
        <v>7985301062.8075809</v>
      </c>
      <c r="U386" s="5">
        <f>S386/((1+'How much will I make'!$C$5/12)^(Calculations!$B$1*12-Calculations!$A386))</f>
        <v>122305.74843842391</v>
      </c>
      <c r="V386" s="5">
        <f t="shared" si="166"/>
        <v>1123449646.8599606</v>
      </c>
      <c r="W386" s="5">
        <f t="shared" si="153"/>
        <v>449023.42554666515</v>
      </c>
      <c r="X386" s="5">
        <f t="shared" si="167"/>
        <v>57787493408.696465</v>
      </c>
      <c r="Y386" s="5">
        <f>W386/((1+'How much will I make'!$C$5/12)^(Calculations!$B$1*12-Calculations!$A386))</f>
        <v>232783.64398720348</v>
      </c>
      <c r="Z386" s="5">
        <f t="shared" si="168"/>
        <v>7667426256.1135015</v>
      </c>
      <c r="AA386" s="5">
        <f t="shared" si="154"/>
        <v>852394.60327972518</v>
      </c>
      <c r="AB386" s="5">
        <f t="shared" si="169"/>
        <v>431106065336.33752</v>
      </c>
      <c r="AC386" s="5">
        <f>AA386/((1+'How much will I make'!$C$5/12)^(Calculations!$B$1*12-Calculations!$A386))</f>
        <v>441900.1561553491</v>
      </c>
      <c r="AD386" s="5">
        <f t="shared" si="170"/>
        <v>54985473534.992058</v>
      </c>
      <c r="AE386" s="5">
        <f t="shared" si="155"/>
        <v>1613940.9722816544</v>
      </c>
      <c r="AF386" s="5">
        <f t="shared" si="171"/>
        <v>3277411928062.668</v>
      </c>
      <c r="AG386" s="5">
        <f>AE386/((1+'How much will I make'!$C$5/12)^(Calculations!$B$1*12-Calculations!$A386))</f>
        <v>836702.58461588621</v>
      </c>
      <c r="AH386" s="5">
        <f t="shared" si="172"/>
        <v>406537111009.52954</v>
      </c>
    </row>
    <row r="387" spans="1:34" x14ac:dyDescent="0.25">
      <c r="A387">
        <f t="shared" si="156"/>
        <v>383</v>
      </c>
      <c r="B387">
        <f t="shared" si="177"/>
        <v>9076.0789878163996</v>
      </c>
      <c r="C387" s="5">
        <f t="shared" si="148"/>
        <v>17434.480148789815</v>
      </c>
      <c r="D387" s="5">
        <f t="shared" si="157"/>
        <v>6922942.5249841306</v>
      </c>
      <c r="E387" s="5">
        <f>$C387/((1+'How much will I make'!$C$5/12)^(Calculations!$B$1*12-Calculations!$A387))</f>
        <v>9076.0789878163996</v>
      </c>
      <c r="F387" s="5">
        <f t="shared" si="158"/>
        <v>1798095.8259419187</v>
      </c>
      <c r="G387" s="5">
        <f t="shared" si="149"/>
        <v>33399.94695205149</v>
      </c>
      <c r="H387" s="5">
        <f t="shared" si="159"/>
        <v>32562546.474855561</v>
      </c>
      <c r="I387" s="5">
        <f>G387/((1+'How much will I make'!$C$5/12)^(Calculations!$B$1*12-Calculations!$A387))</f>
        <v>17387.4158643462</v>
      </c>
      <c r="J387" s="5">
        <f t="shared" si="160"/>
        <v>6881460.9994165562</v>
      </c>
      <c r="K387" s="5">
        <f t="shared" si="150"/>
        <v>63814.338698227461</v>
      </c>
      <c r="L387" s="5">
        <f t="shared" si="161"/>
        <v>182465123.70660734</v>
      </c>
      <c r="M387" s="5">
        <f>K387/((1+'How much will I make'!$C$5/12)^(Calculations!$B$1*12-Calculations!$A387))</f>
        <v>33220.605010157655</v>
      </c>
      <c r="N387" s="5">
        <f t="shared" si="162"/>
        <v>32121718.415082797</v>
      </c>
      <c r="O387" s="5">
        <f t="shared" si="151"/>
        <v>121600.69392701137</v>
      </c>
      <c r="P387" s="5">
        <f t="shared" si="163"/>
        <v>1159473209.1046085</v>
      </c>
      <c r="Q387" s="5">
        <f>O387/((1+'How much will I make'!$C$5/12)^(Calculations!$B$1*12-Calculations!$A387))</f>
        <v>63303.149485156835</v>
      </c>
      <c r="R387" s="5">
        <f t="shared" si="164"/>
        <v>178435355.03370228</v>
      </c>
      <c r="S387" s="5">
        <f t="shared" si="152"/>
        <v>231104.58584633909</v>
      </c>
      <c r="T387" s="5">
        <f t="shared" si="165"/>
        <v>7985532167.3934269</v>
      </c>
      <c r="U387" s="5">
        <f>S387/((1+'How much will I make'!$C$5/12)^(Calculations!$B$1*12-Calculations!$A387))</f>
        <v>120308.91989249048</v>
      </c>
      <c r="V387" s="5">
        <f t="shared" si="166"/>
        <v>1123569955.7798531</v>
      </c>
      <c r="W387" s="5">
        <f t="shared" si="153"/>
        <v>438071.63467967347</v>
      </c>
      <c r="X387" s="5">
        <f t="shared" si="167"/>
        <v>57787931480.331146</v>
      </c>
      <c r="Y387" s="5">
        <f>W387/((1+'How much will I make'!$C$5/12)^(Calculations!$B$1*12-Calculations!$A387))</f>
        <v>228052.26910941486</v>
      </c>
      <c r="Z387" s="5">
        <f t="shared" si="168"/>
        <v>7667654308.3826113</v>
      </c>
      <c r="AA387" s="5">
        <f t="shared" si="154"/>
        <v>828237.67120297183</v>
      </c>
      <c r="AB387" s="5">
        <f t="shared" si="169"/>
        <v>431106893574.00873</v>
      </c>
      <c r="AC387" s="5">
        <f>AA387/((1+'How much will I make'!$C$5/12)^(Calculations!$B$1*12-Calculations!$A387))</f>
        <v>431165.7394066361</v>
      </c>
      <c r="AD387" s="5">
        <f t="shared" si="170"/>
        <v>54985904700.731468</v>
      </c>
      <c r="AE387" s="5">
        <f t="shared" si="155"/>
        <v>1561878.3602725687</v>
      </c>
      <c r="AF387" s="5">
        <f t="shared" si="171"/>
        <v>3277413489941.0283</v>
      </c>
      <c r="AG387" s="5">
        <f>AE387/((1+'How much will I make'!$C$5/12)^(Calculations!$B$1*12-Calculations!$A387))</f>
        <v>813085.97940495377</v>
      </c>
      <c r="AH387" s="5">
        <f t="shared" si="172"/>
        <v>406537924095.50897</v>
      </c>
    </row>
    <row r="388" spans="1:34" x14ac:dyDescent="0.25">
      <c r="A388">
        <f t="shared" si="156"/>
        <v>384</v>
      </c>
      <c r="B388">
        <f t="shared" si="177"/>
        <v>9076.0789878163996</v>
      </c>
      <c r="C388" s="5">
        <f t="shared" si="148"/>
        <v>17362.137907508531</v>
      </c>
      <c r="D388" s="5">
        <f t="shared" si="157"/>
        <v>6940304.6628916394</v>
      </c>
      <c r="E388" s="5">
        <f>$C388/((1+'How much will I make'!$C$5/12)^(Calculations!$B$1*12-Calculations!$A388))</f>
        <v>9076.0789878163996</v>
      </c>
      <c r="F388" s="5">
        <f t="shared" si="158"/>
        <v>1807171.904929735</v>
      </c>
      <c r="G388" s="5">
        <f t="shared" si="149"/>
        <v>33123.914332613058</v>
      </c>
      <c r="H388" s="5">
        <f t="shared" si="159"/>
        <v>32595670.389188174</v>
      </c>
      <c r="I388" s="5">
        <f>G388/((1+'How much will I make'!$C$5/12)^(Calculations!$B$1*12-Calculations!$A388))</f>
        <v>17315.567038460475</v>
      </c>
      <c r="J388" s="5">
        <f t="shared" si="160"/>
        <v>6898776.5664550168</v>
      </c>
      <c r="K388" s="5">
        <f t="shared" si="150"/>
        <v>63026.507356274044</v>
      </c>
      <c r="L388" s="5">
        <f t="shared" si="161"/>
        <v>182528150.21396363</v>
      </c>
      <c r="M388" s="5">
        <f>K388/((1+'How much will I make'!$C$5/12)^(Calculations!$B$1*12-Calculations!$A388))</f>
        <v>32947.184392790106</v>
      </c>
      <c r="N388" s="5">
        <f t="shared" si="162"/>
        <v>32154665.599475589</v>
      </c>
      <c r="O388" s="5">
        <f t="shared" si="151"/>
        <v>119607.23992820788</v>
      </c>
      <c r="P388" s="5">
        <f t="shared" si="163"/>
        <v>1159592816.3445368</v>
      </c>
      <c r="Q388" s="5">
        <f>O388/((1+'How much will I make'!$C$5/12)^(Calculations!$B$1*12-Calculations!$A388))</f>
        <v>62524.832073454076</v>
      </c>
      <c r="R388" s="5">
        <f t="shared" si="164"/>
        <v>178497879.86577573</v>
      </c>
      <c r="S388" s="5">
        <f t="shared" si="152"/>
        <v>226388.165727026</v>
      </c>
      <c r="T388" s="5">
        <f t="shared" si="165"/>
        <v>7985758555.5591536</v>
      </c>
      <c r="U388" s="5">
        <f>S388/((1+'How much will I make'!$C$5/12)^(Calculations!$B$1*12-Calculations!$A388))</f>
        <v>118344.69262893959</v>
      </c>
      <c r="V388" s="5">
        <f t="shared" si="166"/>
        <v>1123688300.472482</v>
      </c>
      <c r="W388" s="5">
        <f t="shared" si="153"/>
        <v>427386.96066309599</v>
      </c>
      <c r="X388" s="5">
        <f t="shared" si="167"/>
        <v>57788358867.291809</v>
      </c>
      <c r="Y388" s="5">
        <f>W388/((1+'How much will I make'!$C$5/12)^(Calculations!$B$1*12-Calculations!$A388))</f>
        <v>223417.06038767874</v>
      </c>
      <c r="Z388" s="5">
        <f t="shared" si="168"/>
        <v>7667877725.4429989</v>
      </c>
      <c r="AA388" s="5">
        <f t="shared" si="154"/>
        <v>804765.3485373006</v>
      </c>
      <c r="AB388" s="5">
        <f t="shared" si="169"/>
        <v>431107698339.35724</v>
      </c>
      <c r="AC388" s="5">
        <f>AA388/((1+'How much will I make'!$C$5/12)^(Calculations!$B$1*12-Calculations!$A388))</f>
        <v>420692.07772064494</v>
      </c>
      <c r="AD388" s="5">
        <f t="shared" si="170"/>
        <v>54986325392.809189</v>
      </c>
      <c r="AE388" s="5">
        <f t="shared" si="155"/>
        <v>1511495.1873605503</v>
      </c>
      <c r="AF388" s="5">
        <f t="shared" si="171"/>
        <v>3277415001436.2158</v>
      </c>
      <c r="AG388" s="5">
        <f>AE388/((1+'How much will I make'!$C$5/12)^(Calculations!$B$1*12-Calculations!$A388))</f>
        <v>790135.97192174941</v>
      </c>
      <c r="AH388" s="5">
        <f t="shared" si="172"/>
        <v>406538714231.4809</v>
      </c>
    </row>
    <row r="389" spans="1:34" x14ac:dyDescent="0.25">
      <c r="A389">
        <f t="shared" si="156"/>
        <v>385</v>
      </c>
      <c r="B389">
        <f>B388*(1+'How much will I make'!$C$4)</f>
        <v>9529.8829372072196</v>
      </c>
      <c r="C389" s="5">
        <f t="shared" si="148"/>
        <v>18154.600633577385</v>
      </c>
      <c r="D389" s="5">
        <f t="shared" si="157"/>
        <v>6958459.2635252168</v>
      </c>
      <c r="E389" s="5">
        <f>$C389/((1+'How much will I make'!$C$5/12)^(Calculations!$B$1*12-Calculations!$A389))</f>
        <v>9529.8829372072196</v>
      </c>
      <c r="F389" s="5">
        <f t="shared" si="158"/>
        <v>1816701.7878669421</v>
      </c>
      <c r="G389" s="5">
        <f t="shared" si="149"/>
        <v>34492.671123216904</v>
      </c>
      <c r="H389" s="5">
        <f t="shared" si="159"/>
        <v>32630163.060311392</v>
      </c>
      <c r="I389" s="5">
        <f>G389/((1+'How much will I make'!$C$5/12)^(Calculations!$B$1*12-Calculations!$A389))</f>
        <v>18106.215863976955</v>
      </c>
      <c r="J389" s="5">
        <f t="shared" si="160"/>
        <v>6916882.7823189935</v>
      </c>
      <c r="K389" s="5">
        <f t="shared" si="150"/>
        <v>65360.822443543453</v>
      </c>
      <c r="L389" s="5">
        <f t="shared" si="161"/>
        <v>182593511.03640717</v>
      </c>
      <c r="M389" s="5">
        <f>K389/((1+'How much will I make'!$C$5/12)^(Calculations!$B$1*12-Calculations!$A389))</f>
        <v>34309.814858417849</v>
      </c>
      <c r="N389" s="5">
        <f t="shared" si="162"/>
        <v>32188975.414334007</v>
      </c>
      <c r="O389" s="5">
        <f t="shared" si="151"/>
        <v>123528.78877831304</v>
      </c>
      <c r="P389" s="5">
        <f t="shared" si="163"/>
        <v>1159716345.1333151</v>
      </c>
      <c r="Q389" s="5">
        <f>O389/((1+'How much will I make'!$C$5/12)^(Calculations!$B$1*12-Calculations!$A389))</f>
        <v>64843.888345030951</v>
      </c>
      <c r="R389" s="5">
        <f t="shared" si="164"/>
        <v>178562723.75412077</v>
      </c>
      <c r="S389" s="5">
        <f t="shared" si="152"/>
        <v>232856.39903351248</v>
      </c>
      <c r="T389" s="5">
        <f t="shared" si="165"/>
        <v>7985991411.9581871</v>
      </c>
      <c r="U389" s="5">
        <f>S389/((1+'How much will I make'!$C$5/12)^(Calculations!$B$1*12-Calculations!$A389))</f>
        <v>122233.16110103333</v>
      </c>
      <c r="V389" s="5">
        <f t="shared" si="166"/>
        <v>1123810533.6335831</v>
      </c>
      <c r="W389" s="5">
        <f t="shared" si="153"/>
        <v>437811.03287439101</v>
      </c>
      <c r="X389" s="5">
        <f t="shared" si="167"/>
        <v>57788796678.324684</v>
      </c>
      <c r="Y389" s="5">
        <f>W389/((1+'How much will I make'!$C$5/12)^(Calculations!$B$1*12-Calculations!$A389))</f>
        <v>229819.86638659393</v>
      </c>
      <c r="Z389" s="5">
        <f t="shared" si="168"/>
        <v>7668107545.3093853</v>
      </c>
      <c r="AA389" s="5">
        <f t="shared" si="154"/>
        <v>821056.14506639598</v>
      </c>
      <c r="AB389" s="5">
        <f t="shared" si="169"/>
        <v>431108519395.50232</v>
      </c>
      <c r="AC389" s="5">
        <f>AA389/((1+'How much will I make'!$C$5/12)^(Calculations!$B$1*12-Calculations!$A389))</f>
        <v>430996.47881461232</v>
      </c>
      <c r="AD389" s="5">
        <f t="shared" si="170"/>
        <v>54986756389.288002</v>
      </c>
      <c r="AE389" s="5">
        <f t="shared" si="155"/>
        <v>1535874.1419953972</v>
      </c>
      <c r="AF389" s="5">
        <f t="shared" si="171"/>
        <v>3277416537310.3579</v>
      </c>
      <c r="AG389" s="5">
        <f>AE389/((1+'How much will I make'!$C$5/12)^(Calculations!$B$1*12-Calculations!$A389))</f>
        <v>806225.43425322021</v>
      </c>
      <c r="AH389" s="5">
        <f t="shared" si="172"/>
        <v>406539520456.91516</v>
      </c>
    </row>
    <row r="390" spans="1:34" x14ac:dyDescent="0.25">
      <c r="A390">
        <f t="shared" si="156"/>
        <v>386</v>
      </c>
      <c r="B390">
        <f>B389</f>
        <v>9529.8829372072196</v>
      </c>
      <c r="C390" s="5">
        <f t="shared" ref="C390:C453" si="178">$B390*(1+$C$3/12)^($B$1*12-$A390)</f>
        <v>18079.270340492003</v>
      </c>
      <c r="D390" s="5">
        <f t="shared" si="157"/>
        <v>6976538.5338657089</v>
      </c>
      <c r="E390" s="5">
        <f>$C390/((1+'How much will I make'!$C$5/12)^(Calculations!$B$1*12-Calculations!$A390))</f>
        <v>9529.8829372072196</v>
      </c>
      <c r="F390" s="5">
        <f t="shared" si="158"/>
        <v>1826231.6708041492</v>
      </c>
      <c r="G390" s="5">
        <f t="shared" ref="G390:G453" si="179">$B390*(1+G$3/12)^($B$1*12-$A390)</f>
        <v>34207.607725504364</v>
      </c>
      <c r="H390" s="5">
        <f t="shared" si="159"/>
        <v>32664370.668036897</v>
      </c>
      <c r="I390" s="5">
        <f>G390/((1+'How much will I make'!$C$5/12)^(Calculations!$B$1*12-Calculations!$A390))</f>
        <v>18031.396790158866</v>
      </c>
      <c r="J390" s="5">
        <f t="shared" si="160"/>
        <v>6934914.1791091524</v>
      </c>
      <c r="K390" s="5">
        <f t="shared" ref="K390:K453" si="180">$B390*(1+K$3/12)^($B$1*12-$A390)</f>
        <v>64553.898709672561</v>
      </c>
      <c r="L390" s="5">
        <f t="shared" si="161"/>
        <v>182658064.93511686</v>
      </c>
      <c r="M390" s="5">
        <f>K390/((1+'How much will I make'!$C$5/12)^(Calculations!$B$1*12-Calculations!$A390))</f>
        <v>34027.42955094116</v>
      </c>
      <c r="N390" s="5">
        <f t="shared" si="162"/>
        <v>32223002.843884949</v>
      </c>
      <c r="O390" s="5">
        <f t="shared" ref="O390:O453" si="181">$B390*(1+O$3/12)^($B$1*12-$A390)</f>
        <v>121503.72666719319</v>
      </c>
      <c r="P390" s="5">
        <f t="shared" si="163"/>
        <v>1159837848.8599823</v>
      </c>
      <c r="Q390" s="5">
        <f>O390/((1+'How much will I make'!$C$5/12)^(Calculations!$B$1*12-Calculations!$A390))</f>
        <v>64046.627422755984</v>
      </c>
      <c r="R390" s="5">
        <f t="shared" si="164"/>
        <v>178626770.38154352</v>
      </c>
      <c r="S390" s="5">
        <f t="shared" ref="S390:S453" si="182">$B390*(1+S$3/12)^($B$1*12-$A390)</f>
        <v>228104.22762466536</v>
      </c>
      <c r="T390" s="5">
        <f t="shared" si="165"/>
        <v>7986219516.185812</v>
      </c>
      <c r="U390" s="5">
        <f>S390/((1+'How much will I make'!$C$5/12)^(Calculations!$B$1*12-Calculations!$A390))</f>
        <v>120237.51765448587</v>
      </c>
      <c r="V390" s="5">
        <f t="shared" si="166"/>
        <v>1123930771.1512375</v>
      </c>
      <c r="W390" s="5">
        <f t="shared" ref="W390:W453" si="183">$B390*(1+W$3/12)^($B$1*12-$A390)</f>
        <v>427132.71499940584</v>
      </c>
      <c r="X390" s="5">
        <f t="shared" si="167"/>
        <v>57789223811.03968</v>
      </c>
      <c r="Y390" s="5">
        <f>W390/((1+'How much will I make'!$C$5/12)^(Calculations!$B$1*12-Calculations!$A390))</f>
        <v>225148.73089093139</v>
      </c>
      <c r="Z390" s="5">
        <f t="shared" si="168"/>
        <v>7668332694.0402765</v>
      </c>
      <c r="AA390" s="5">
        <f t="shared" ref="AA390:AA453" si="184">$B390*(1+AA$3/12)^($B$1*12-$A390)</f>
        <v>797787.34743293549</v>
      </c>
      <c r="AB390" s="5">
        <f t="shared" si="169"/>
        <v>431109317182.84973</v>
      </c>
      <c r="AC390" s="5">
        <f>AA390/((1+'How much will I make'!$C$5/12)^(Calculations!$B$1*12-Calculations!$A390))</f>
        <v>420526.92872194969</v>
      </c>
      <c r="AD390" s="5">
        <f t="shared" si="170"/>
        <v>54987176916.216721</v>
      </c>
      <c r="AE390" s="5">
        <f t="shared" ref="AE390:AE453" si="185">$B390*(1+AE$3/12)^($B$1*12-$A390)</f>
        <v>1486329.8148342555</v>
      </c>
      <c r="AF390" s="5">
        <f t="shared" si="171"/>
        <v>3277418023640.1729</v>
      </c>
      <c r="AG390" s="5">
        <f>AE390/((1+'How much will I make'!$C$5/12)^(Calculations!$B$1*12-Calculations!$A390))</f>
        <v>783469.07118962123</v>
      </c>
      <c r="AH390" s="5">
        <f t="shared" si="172"/>
        <v>406540303925.98633</v>
      </c>
    </row>
    <row r="391" spans="1:34" x14ac:dyDescent="0.25">
      <c r="A391">
        <f t="shared" ref="A391:A454" si="186">A390+1</f>
        <v>387</v>
      </c>
      <c r="B391">
        <f>B390</f>
        <v>9529.8829372072196</v>
      </c>
      <c r="C391" s="5">
        <f t="shared" si="178"/>
        <v>18004.252621236847</v>
      </c>
      <c r="D391" s="5">
        <f t="shared" ref="D391:D454" si="187">C391+D390</f>
        <v>6994542.786486946</v>
      </c>
      <c r="E391" s="5">
        <f>$C391/((1+'How much will I make'!$C$5/12)^(Calculations!$B$1*12-Calculations!$A391))</f>
        <v>9529.8829372072196</v>
      </c>
      <c r="F391" s="5">
        <f t="shared" ref="F391:F454" si="188">E391+F390</f>
        <v>1835761.5537413564</v>
      </c>
      <c r="G391" s="5">
        <f t="shared" si="179"/>
        <v>33924.900223640689</v>
      </c>
      <c r="H391" s="5">
        <f t="shared" ref="H391:H454" si="189">G391+H390</f>
        <v>32698295.568260536</v>
      </c>
      <c r="I391" s="5">
        <f>G391/((1+'How much will I make'!$C$5/12)^(Calculations!$B$1*12-Calculations!$A391))</f>
        <v>17956.886886067303</v>
      </c>
      <c r="J391" s="5">
        <f t="shared" ref="J391:J454" si="190">I391+J390</f>
        <v>6952871.0659952201</v>
      </c>
      <c r="K391" s="5">
        <f t="shared" si="180"/>
        <v>63756.936997207456</v>
      </c>
      <c r="L391" s="5">
        <f t="shared" ref="L391:L454" si="191">K391+L390</f>
        <v>182721821.87211406</v>
      </c>
      <c r="M391" s="5">
        <f>K391/((1+'How much will I make'!$C$5/12)^(Calculations!$B$1*12-Calculations!$A391))</f>
        <v>33747.368402373744</v>
      </c>
      <c r="N391" s="5">
        <f t="shared" ref="N391:N454" si="192">M391+N390</f>
        <v>32256750.212287322</v>
      </c>
      <c r="O391" s="5">
        <f t="shared" si="181"/>
        <v>119511.86229559986</v>
      </c>
      <c r="P391" s="5">
        <f t="shared" ref="P391:P454" si="193">O391+P390</f>
        <v>1159957360.7222779</v>
      </c>
      <c r="Q391" s="5">
        <f>O391/((1+'How much will I make'!$C$5/12)^(Calculations!$B$1*12-Calculations!$A391))</f>
        <v>63259.168888869659</v>
      </c>
      <c r="R391" s="5">
        <f t="shared" ref="R391:R454" si="194">Q391+R390</f>
        <v>178690029.55043238</v>
      </c>
      <c r="S391" s="5">
        <f t="shared" si="182"/>
        <v>223449.03930579466</v>
      </c>
      <c r="T391" s="5">
        <f t="shared" ref="T391:T454" si="195">S391+T390</f>
        <v>7986442965.2251177</v>
      </c>
      <c r="U391" s="5">
        <f>S391/((1+'How much will I make'!$C$5/12)^(Calculations!$B$1*12-Calculations!$A391))</f>
        <v>118274.45614175961</v>
      </c>
      <c r="V391" s="5">
        <f t="shared" ref="V391:V454" si="196">U391+V390</f>
        <v>1124049045.6073792</v>
      </c>
      <c r="W391" s="5">
        <f t="shared" si="183"/>
        <v>416714.84390185948</v>
      </c>
      <c r="X391" s="5">
        <f t="shared" ref="X391:X454" si="197">W391+X390</f>
        <v>57789640525.883583</v>
      </c>
      <c r="Y391" s="5">
        <f>W391/((1+'How much will I make'!$C$5/12)^(Calculations!$B$1*12-Calculations!$A391))</f>
        <v>220572.53717363617</v>
      </c>
      <c r="Z391" s="5">
        <f t="shared" ref="Z391:Z454" si="198">Y391+Z390</f>
        <v>7668553266.5774498</v>
      </c>
      <c r="AA391" s="5">
        <f t="shared" si="184"/>
        <v>775177.9894085204</v>
      </c>
      <c r="AB391" s="5">
        <f t="shared" ref="AB391:AB454" si="199">AA391+AB390</f>
        <v>431110092360.83911</v>
      </c>
      <c r="AC391" s="5">
        <f>AA391/((1+'How much will I make'!$C$5/12)^(Calculations!$B$1*12-Calculations!$A391))</f>
        <v>410311.69968416967</v>
      </c>
      <c r="AD391" s="5">
        <f t="shared" ref="AD391:AD454" si="200">AC391+AD390</f>
        <v>54987587227.916405</v>
      </c>
      <c r="AE391" s="5">
        <f t="shared" si="185"/>
        <v>1438383.6917750861</v>
      </c>
      <c r="AF391" s="5">
        <f t="shared" ref="AF391:AF454" si="201">AE391+AF390</f>
        <v>3277419462023.8647</v>
      </c>
      <c r="AG391" s="5">
        <f>AE391/((1+'How much will I make'!$C$5/12)^(Calculations!$B$1*12-Calculations!$A391))</f>
        <v>761355.02482539834</v>
      </c>
      <c r="AH391" s="5">
        <f t="shared" ref="AH391:AH454" si="202">AG391+AH390</f>
        <v>406541065281.01117</v>
      </c>
    </row>
    <row r="392" spans="1:34" x14ac:dyDescent="0.25">
      <c r="A392">
        <f t="shared" si="186"/>
        <v>388</v>
      </c>
      <c r="B392">
        <f>B391</f>
        <v>9529.8829372072196</v>
      </c>
      <c r="C392" s="5">
        <f t="shared" si="178"/>
        <v>17929.546178825076</v>
      </c>
      <c r="D392" s="5">
        <f t="shared" si="187"/>
        <v>7012472.3326657712</v>
      </c>
      <c r="E392" s="5">
        <f>$C392/((1+'How much will I make'!$C$5/12)^(Calculations!$B$1*12-Calculations!$A392))</f>
        <v>9529.8829372072196</v>
      </c>
      <c r="F392" s="5">
        <f t="shared" si="188"/>
        <v>1845291.4366785635</v>
      </c>
      <c r="G392" s="5">
        <f t="shared" si="179"/>
        <v>33644.529147412257</v>
      </c>
      <c r="H392" s="5">
        <f t="shared" si="189"/>
        <v>32731940.097407948</v>
      </c>
      <c r="I392" s="5">
        <f>G392/((1+'How much will I make'!$C$5/12)^(Calculations!$B$1*12-Calculations!$A392))</f>
        <v>17882.684874141403</v>
      </c>
      <c r="J392" s="5">
        <f t="shared" si="190"/>
        <v>6970753.7508693617</v>
      </c>
      <c r="K392" s="5">
        <f t="shared" si="180"/>
        <v>62969.814318229583</v>
      </c>
      <c r="L392" s="5">
        <f t="shared" si="191"/>
        <v>182784791.6864323</v>
      </c>
      <c r="M392" s="5">
        <f>K392/((1+'How much will I make'!$C$5/12)^(Calculations!$B$1*12-Calculations!$A392))</f>
        <v>33469.612283835682</v>
      </c>
      <c r="N392" s="5">
        <f t="shared" si="192"/>
        <v>32290219.824571159</v>
      </c>
      <c r="O392" s="5">
        <f t="shared" si="181"/>
        <v>117552.65143829494</v>
      </c>
      <c r="P392" s="5">
        <f t="shared" si="193"/>
        <v>1160074913.3737161</v>
      </c>
      <c r="Q392" s="5">
        <f>O392/((1+'How much will I make'!$C$5/12)^(Calculations!$B$1*12-Calculations!$A392))</f>
        <v>62481.39222220322</v>
      </c>
      <c r="R392" s="5">
        <f t="shared" si="194"/>
        <v>178752510.94265458</v>
      </c>
      <c r="S392" s="5">
        <f t="shared" si="182"/>
        <v>218888.85483016621</v>
      </c>
      <c r="T392" s="5">
        <f t="shared" si="195"/>
        <v>7986661854.0799475</v>
      </c>
      <c r="U392" s="5">
        <f>S392/((1+'How much will I make'!$C$5/12)^(Calculations!$B$1*12-Calculations!$A392))</f>
        <v>116343.44461291455</v>
      </c>
      <c r="V392" s="5">
        <f t="shared" si="196"/>
        <v>1124165389.0519922</v>
      </c>
      <c r="W392" s="5">
        <f t="shared" si="183"/>
        <v>406551.06722132635</v>
      </c>
      <c r="X392" s="5">
        <f t="shared" si="197"/>
        <v>57790047076.950806</v>
      </c>
      <c r="Y392" s="5">
        <f>W392/((1+'How much will I make'!$C$5/12)^(Calculations!$B$1*12-Calculations!$A392))</f>
        <v>216089.35552376549</v>
      </c>
      <c r="Z392" s="5">
        <f t="shared" si="198"/>
        <v>7668769355.9329739</v>
      </c>
      <c r="AA392" s="5">
        <f t="shared" si="184"/>
        <v>753209.38242123439</v>
      </c>
      <c r="AB392" s="5">
        <f t="shared" si="199"/>
        <v>431110845570.22156</v>
      </c>
      <c r="AC392" s="5">
        <f>AA392/((1+'How much will I make'!$C$5/12)^(Calculations!$B$1*12-Calculations!$A392))</f>
        <v>400344.61386188207</v>
      </c>
      <c r="AD392" s="5">
        <f t="shared" si="200"/>
        <v>54987987572.530266</v>
      </c>
      <c r="AE392" s="5">
        <f t="shared" si="185"/>
        <v>1391984.2178468572</v>
      </c>
      <c r="AF392" s="5">
        <f t="shared" si="201"/>
        <v>3277420854008.0825</v>
      </c>
      <c r="AG392" s="5">
        <f>AE392/((1+'How much will I make'!$C$5/12)^(Calculations!$B$1*12-Calculations!$A392))</f>
        <v>739865.16525371338</v>
      </c>
      <c r="AH392" s="5">
        <f t="shared" si="202"/>
        <v>406541805146.17645</v>
      </c>
    </row>
    <row r="393" spans="1:34" x14ac:dyDescent="0.25">
      <c r="A393">
        <f t="shared" si="186"/>
        <v>389</v>
      </c>
      <c r="B393">
        <f t="shared" ref="B393:B400" si="203">B392</f>
        <v>9529.8829372072196</v>
      </c>
      <c r="C393" s="5">
        <f t="shared" si="178"/>
        <v>17855.149721651531</v>
      </c>
      <c r="D393" s="5">
        <f t="shared" si="187"/>
        <v>7030327.4823874226</v>
      </c>
      <c r="E393" s="5">
        <f>$C393/((1+'How much will I make'!$C$5/12)^(Calculations!$B$1*12-Calculations!$A393))</f>
        <v>9529.8829372072196</v>
      </c>
      <c r="F393" s="5">
        <f t="shared" si="188"/>
        <v>1854821.3196157706</v>
      </c>
      <c r="G393" s="5">
        <f t="shared" si="179"/>
        <v>33366.475187516291</v>
      </c>
      <c r="H393" s="5">
        <f t="shared" si="189"/>
        <v>32765306.572595466</v>
      </c>
      <c r="I393" s="5">
        <f>G393/((1+'How much will I make'!$C$5/12)^(Calculations!$B$1*12-Calculations!$A393))</f>
        <v>17808.789482099499</v>
      </c>
      <c r="J393" s="5">
        <f t="shared" si="190"/>
        <v>6988562.5403514616</v>
      </c>
      <c r="K393" s="5">
        <f t="shared" si="180"/>
        <v>62192.409203189709</v>
      </c>
      <c r="L393" s="5">
        <f t="shared" si="191"/>
        <v>182846984.0956355</v>
      </c>
      <c r="M393" s="5">
        <f>K393/((1+'How much will I make'!$C$5/12)^(Calculations!$B$1*12-Calculations!$A393))</f>
        <v>33194.142223886411</v>
      </c>
      <c r="N393" s="5">
        <f t="shared" si="192"/>
        <v>32323413.966795046</v>
      </c>
      <c r="O393" s="5">
        <f t="shared" si="181"/>
        <v>115625.55879176552</v>
      </c>
      <c r="P393" s="5">
        <f t="shared" si="193"/>
        <v>1160190538.932508</v>
      </c>
      <c r="Q393" s="5">
        <f>O393/((1+'How much will I make'!$C$5/12)^(Calculations!$B$1*12-Calculations!$A393))</f>
        <v>61713.178383405633</v>
      </c>
      <c r="R393" s="5">
        <f t="shared" si="194"/>
        <v>178814224.12103799</v>
      </c>
      <c r="S393" s="5">
        <f t="shared" si="182"/>
        <v>214421.73534383631</v>
      </c>
      <c r="T393" s="5">
        <f t="shared" si="195"/>
        <v>7986876275.8152914</v>
      </c>
      <c r="U393" s="5">
        <f>S393/((1+'How much will I make'!$C$5/12)^(Calculations!$B$1*12-Calculations!$A393))</f>
        <v>114443.95980290778</v>
      </c>
      <c r="V393" s="5">
        <f t="shared" si="196"/>
        <v>1124279833.011795</v>
      </c>
      <c r="W393" s="5">
        <f t="shared" si="183"/>
        <v>396635.18753300136</v>
      </c>
      <c r="X393" s="5">
        <f t="shared" si="197"/>
        <v>57790443712.138336</v>
      </c>
      <c r="Y393" s="5">
        <f>W393/((1+'How much will I make'!$C$5/12)^(Calculations!$B$1*12-Calculations!$A393))</f>
        <v>211697.29545214426</v>
      </c>
      <c r="Z393" s="5">
        <f t="shared" si="198"/>
        <v>7668981053.228426</v>
      </c>
      <c r="AA393" s="5">
        <f t="shared" si="184"/>
        <v>731863.36753480288</v>
      </c>
      <c r="AB393" s="5">
        <f t="shared" si="199"/>
        <v>431111577433.58911</v>
      </c>
      <c r="AC393" s="5">
        <f>AA393/((1+'How much will I make'!$C$5/12)^(Calculations!$B$1*12-Calculations!$A393))</f>
        <v>390619.64348467044</v>
      </c>
      <c r="AD393" s="5">
        <f t="shared" si="200"/>
        <v>54988378192.173752</v>
      </c>
      <c r="AE393" s="5">
        <f t="shared" si="185"/>
        <v>1347081.5011421195</v>
      </c>
      <c r="AF393" s="5">
        <f t="shared" si="201"/>
        <v>3277422201089.5835</v>
      </c>
      <c r="AG393" s="5">
        <f>AE393/((1+'How much will I make'!$C$5/12)^(Calculations!$B$1*12-Calculations!$A393))</f>
        <v>718981.87429897126</v>
      </c>
      <c r="AH393" s="5">
        <f t="shared" si="202"/>
        <v>406542524128.05078</v>
      </c>
    </row>
    <row r="394" spans="1:34" x14ac:dyDescent="0.25">
      <c r="A394">
        <f t="shared" si="186"/>
        <v>390</v>
      </c>
      <c r="B394">
        <f t="shared" si="203"/>
        <v>9529.8829372072196</v>
      </c>
      <c r="C394" s="5">
        <f t="shared" si="178"/>
        <v>17781.061963470398</v>
      </c>
      <c r="D394" s="5">
        <f t="shared" si="187"/>
        <v>7048108.5443508932</v>
      </c>
      <c r="E394" s="5">
        <f>$C394/((1+'How much will I make'!$C$5/12)^(Calculations!$B$1*12-Calculations!$A394))</f>
        <v>9529.8829372072196</v>
      </c>
      <c r="F394" s="5">
        <f t="shared" si="188"/>
        <v>1864351.2025529777</v>
      </c>
      <c r="G394" s="5">
        <f t="shared" si="179"/>
        <v>33090.719194231038</v>
      </c>
      <c r="H394" s="5">
        <f t="shared" si="189"/>
        <v>32798397.291789696</v>
      </c>
      <c r="I394" s="5">
        <f>G394/((1+'How much will I make'!$C$5/12)^(Calculations!$B$1*12-Calculations!$A394))</f>
        <v>17735.199442917277</v>
      </c>
      <c r="J394" s="5">
        <f t="shared" si="190"/>
        <v>7006297.7397943791</v>
      </c>
      <c r="K394" s="5">
        <f t="shared" si="180"/>
        <v>61424.601682162684</v>
      </c>
      <c r="L394" s="5">
        <f t="shared" si="191"/>
        <v>182908408.69731766</v>
      </c>
      <c r="M394" s="5">
        <f>K394/((1+'How much will I make'!$C$5/12)^(Calculations!$B$1*12-Calculations!$A394))</f>
        <v>32920.939407228929</v>
      </c>
      <c r="N394" s="5">
        <f t="shared" si="192"/>
        <v>32356334.906202275</v>
      </c>
      <c r="O394" s="5">
        <f t="shared" si="181"/>
        <v>113730.0578279661</v>
      </c>
      <c r="P394" s="5">
        <f t="shared" si="193"/>
        <v>1160304268.9903359</v>
      </c>
      <c r="Q394" s="5">
        <f>O394/((1+'How much will I make'!$C$5/12)^(Calculations!$B$1*12-Calculations!$A394))</f>
        <v>60954.409796724445</v>
      </c>
      <c r="R394" s="5">
        <f t="shared" si="194"/>
        <v>178875178.5308347</v>
      </c>
      <c r="S394" s="5">
        <f t="shared" si="182"/>
        <v>210045.78156130906</v>
      </c>
      <c r="T394" s="5">
        <f t="shared" si="195"/>
        <v>7987086321.5968523</v>
      </c>
      <c r="U394" s="5">
        <f>S394/((1+'How much will I make'!$C$5/12)^(Calculations!$B$1*12-Calculations!$A394))</f>
        <v>112575.48698979913</v>
      </c>
      <c r="V394" s="5">
        <f t="shared" si="196"/>
        <v>1124392408.4987848</v>
      </c>
      <c r="W394" s="5">
        <f t="shared" si="183"/>
        <v>386961.1585687818</v>
      </c>
      <c r="X394" s="5">
        <f t="shared" si="197"/>
        <v>57790830673.296906</v>
      </c>
      <c r="Y394" s="5">
        <f>W394/((1+'How much will I make'!$C$5/12)^(Calculations!$B$1*12-Calculations!$A394))</f>
        <v>207394.50489417388</v>
      </c>
      <c r="Z394" s="5">
        <f t="shared" si="198"/>
        <v>7669188447.7333202</v>
      </c>
      <c r="AA394" s="5">
        <f t="shared" si="184"/>
        <v>711122.30043867475</v>
      </c>
      <c r="AB394" s="5">
        <f t="shared" si="199"/>
        <v>431112288555.88953</v>
      </c>
      <c r="AC394" s="5">
        <f>AA394/((1+'How much will I make'!$C$5/12)^(Calculations!$B$1*12-Calculations!$A394))</f>
        <v>381130.90720569069</v>
      </c>
      <c r="AD394" s="5">
        <f t="shared" si="200"/>
        <v>54988759323.080956</v>
      </c>
      <c r="AE394" s="5">
        <f t="shared" si="185"/>
        <v>1303627.2591697932</v>
      </c>
      <c r="AF394" s="5">
        <f t="shared" si="201"/>
        <v>3277423504716.8428</v>
      </c>
      <c r="AG394" s="5">
        <f>AE394/((1+'How much will I make'!$C$5/12)^(Calculations!$B$1*12-Calculations!$A394))</f>
        <v>698688.03107279085</v>
      </c>
      <c r="AH394" s="5">
        <f t="shared" si="202"/>
        <v>406543222816.08185</v>
      </c>
    </row>
    <row r="395" spans="1:34" x14ac:dyDescent="0.25">
      <c r="A395">
        <f t="shared" si="186"/>
        <v>391</v>
      </c>
      <c r="B395">
        <f t="shared" si="203"/>
        <v>9529.8829372072196</v>
      </c>
      <c r="C395" s="5">
        <f t="shared" si="178"/>
        <v>17707.281623373015</v>
      </c>
      <c r="D395" s="5">
        <f t="shared" si="187"/>
        <v>7065815.825974266</v>
      </c>
      <c r="E395" s="5">
        <f>$C395/((1+'How much will I make'!$C$5/12)^(Calculations!$B$1*12-Calculations!$A395))</f>
        <v>9529.8829372072196</v>
      </c>
      <c r="F395" s="5">
        <f t="shared" si="188"/>
        <v>1873881.0854901848</v>
      </c>
      <c r="G395" s="5">
        <f t="shared" si="179"/>
        <v>32817.242176096894</v>
      </c>
      <c r="H395" s="5">
        <f t="shared" si="189"/>
        <v>32831214.533965793</v>
      </c>
      <c r="I395" s="5">
        <f>G395/((1+'How much will I make'!$C$5/12)^(Calculations!$B$1*12-Calculations!$A395))</f>
        <v>17661.913494806045</v>
      </c>
      <c r="J395" s="5">
        <f t="shared" si="190"/>
        <v>7023959.6532891849</v>
      </c>
      <c r="K395" s="5">
        <f t="shared" si="180"/>
        <v>60666.273266333512</v>
      </c>
      <c r="L395" s="5">
        <f t="shared" si="191"/>
        <v>182969074.97058401</v>
      </c>
      <c r="M395" s="5">
        <f>K395/((1+'How much will I make'!$C$5/12)^(Calculations!$B$1*12-Calculations!$A395))</f>
        <v>32649.985173424568</v>
      </c>
      <c r="N395" s="5">
        <f t="shared" si="192"/>
        <v>32388984.891375698</v>
      </c>
      <c r="O395" s="5">
        <f t="shared" si="181"/>
        <v>111865.63065045845</v>
      </c>
      <c r="P395" s="5">
        <f t="shared" si="193"/>
        <v>1160416134.6209865</v>
      </c>
      <c r="Q395" s="5">
        <f>O395/((1+'How much will I make'!$C$5/12)^(Calculations!$B$1*12-Calculations!$A395))</f>
        <v>60204.970332010605</v>
      </c>
      <c r="R395" s="5">
        <f t="shared" si="194"/>
        <v>178935383.5011667</v>
      </c>
      <c r="S395" s="5">
        <f t="shared" si="182"/>
        <v>205759.13295801709</v>
      </c>
      <c r="T395" s="5">
        <f t="shared" si="195"/>
        <v>7987292080.7298107</v>
      </c>
      <c r="U395" s="5">
        <f>S395/((1+'How much will I make'!$C$5/12)^(Calculations!$B$1*12-Calculations!$A395))</f>
        <v>110737.51985527181</v>
      </c>
      <c r="V395" s="5">
        <f t="shared" si="196"/>
        <v>1124503146.01864</v>
      </c>
      <c r="W395" s="5">
        <f t="shared" si="183"/>
        <v>377523.08153051883</v>
      </c>
      <c r="X395" s="5">
        <f t="shared" si="197"/>
        <v>57791208196.378433</v>
      </c>
      <c r="Y395" s="5">
        <f>W395/((1+'How much will I make'!$C$5/12)^(Calculations!$B$1*12-Calculations!$A395))</f>
        <v>203179.16942884514</v>
      </c>
      <c r="Z395" s="5">
        <f t="shared" si="198"/>
        <v>7669391626.9027491</v>
      </c>
      <c r="AA395" s="5">
        <f t="shared" si="184"/>
        <v>690969.03686348977</v>
      </c>
      <c r="AB395" s="5">
        <f t="shared" si="199"/>
        <v>431112979524.92639</v>
      </c>
      <c r="AC395" s="5">
        <f>AA395/((1+'How much will I make'!$C$5/12)^(Calculations!$B$1*12-Calculations!$A395))</f>
        <v>371872.66654482373</v>
      </c>
      <c r="AD395" s="5">
        <f t="shared" si="200"/>
        <v>54989131195.747498</v>
      </c>
      <c r="AE395" s="5">
        <f t="shared" si="185"/>
        <v>1261574.7669385092</v>
      </c>
      <c r="AF395" s="5">
        <f t="shared" si="201"/>
        <v>3277424766291.6099</v>
      </c>
      <c r="AG395" s="5">
        <f>AE395/((1+'How much will I make'!$C$5/12)^(Calculations!$B$1*12-Calculations!$A395))</f>
        <v>678966.99793767149</v>
      </c>
      <c r="AH395" s="5">
        <f t="shared" si="202"/>
        <v>406543901783.07977</v>
      </c>
    </row>
    <row r="396" spans="1:34" x14ac:dyDescent="0.25">
      <c r="A396">
        <f t="shared" si="186"/>
        <v>392</v>
      </c>
      <c r="B396">
        <f t="shared" si="203"/>
        <v>9529.8829372072196</v>
      </c>
      <c r="C396" s="5">
        <f t="shared" si="178"/>
        <v>17633.807425765655</v>
      </c>
      <c r="D396" s="5">
        <f t="shared" si="187"/>
        <v>7083449.6334000314</v>
      </c>
      <c r="E396" s="5">
        <f>$C396/((1+'How much will I make'!$C$5/12)^(Calculations!$B$1*12-Calculations!$A396))</f>
        <v>9529.8829372072196</v>
      </c>
      <c r="F396" s="5">
        <f t="shared" si="188"/>
        <v>1883410.968427392</v>
      </c>
      <c r="G396" s="5">
        <f t="shared" si="179"/>
        <v>32546.025298608489</v>
      </c>
      <c r="H396" s="5">
        <f t="shared" si="189"/>
        <v>32863760.559264403</v>
      </c>
      <c r="I396" s="5">
        <f>G396/((1+'How much will I make'!$C$5/12)^(Calculations!$B$1*12-Calculations!$A396))</f>
        <v>17588.930381191141</v>
      </c>
      <c r="J396" s="5">
        <f t="shared" si="190"/>
        <v>7041548.5836703759</v>
      </c>
      <c r="K396" s="5">
        <f t="shared" si="180"/>
        <v>59917.306929712118</v>
      </c>
      <c r="L396" s="5">
        <f t="shared" si="191"/>
        <v>183028992.27751371</v>
      </c>
      <c r="M396" s="5">
        <f>K396/((1+'How much will I make'!$C$5/12)^(Calculations!$B$1*12-Calculations!$A396))</f>
        <v>32381.261015618609</v>
      </c>
      <c r="N396" s="5">
        <f t="shared" si="192"/>
        <v>32421366.152391318</v>
      </c>
      <c r="O396" s="5">
        <f t="shared" si="181"/>
        <v>110031.76785290996</v>
      </c>
      <c r="P396" s="5">
        <f t="shared" si="193"/>
        <v>1160526166.3888395</v>
      </c>
      <c r="Q396" s="5">
        <f>O396/((1+'How much will I make'!$C$5/12)^(Calculations!$B$1*12-Calculations!$A396))</f>
        <v>59464.745286944912</v>
      </c>
      <c r="R396" s="5">
        <f t="shared" si="194"/>
        <v>178994848.24645364</v>
      </c>
      <c r="S396" s="5">
        <f t="shared" si="182"/>
        <v>201559.96697928201</v>
      </c>
      <c r="T396" s="5">
        <f t="shared" si="195"/>
        <v>7987493640.6967897</v>
      </c>
      <c r="U396" s="5">
        <f>S396/((1+'How much will I make'!$C$5/12)^(Calculations!$B$1*12-Calculations!$A396))</f>
        <v>108929.56034743061</v>
      </c>
      <c r="V396" s="5">
        <f t="shared" si="196"/>
        <v>1124612075.5789874</v>
      </c>
      <c r="W396" s="5">
        <f t="shared" si="183"/>
        <v>368315.20149318915</v>
      </c>
      <c r="X396" s="5">
        <f t="shared" si="197"/>
        <v>57791576511.579926</v>
      </c>
      <c r="Y396" s="5">
        <f>W396/((1+'How much will I make'!$C$5/12)^(Calculations!$B$1*12-Calculations!$A396))</f>
        <v>199049.51151362472</v>
      </c>
      <c r="Z396" s="5">
        <f t="shared" si="198"/>
        <v>7669590676.4142628</v>
      </c>
      <c r="AA396" s="5">
        <f t="shared" si="184"/>
        <v>671386.91840986861</v>
      </c>
      <c r="AB396" s="5">
        <f t="shared" si="199"/>
        <v>431113650911.84479</v>
      </c>
      <c r="AC396" s="5">
        <f>AA396/((1+'How much will I make'!$C$5/12)^(Calculations!$B$1*12-Calculations!$A396))</f>
        <v>362839.32241822878</v>
      </c>
      <c r="AD396" s="5">
        <f t="shared" si="200"/>
        <v>54989494035.069916</v>
      </c>
      <c r="AE396" s="5">
        <f t="shared" si="185"/>
        <v>1220878.8067146863</v>
      </c>
      <c r="AF396" s="5">
        <f t="shared" si="201"/>
        <v>3277425987170.4165</v>
      </c>
      <c r="AG396" s="5">
        <f>AE396/((1+'How much will I make'!$C$5/12)^(Calculations!$B$1*12-Calculations!$A396))</f>
        <v>659802.60686685017</v>
      </c>
      <c r="AH396" s="5">
        <f t="shared" si="202"/>
        <v>406544561585.68665</v>
      </c>
    </row>
    <row r="397" spans="1:34" x14ac:dyDescent="0.25">
      <c r="A397">
        <f t="shared" si="186"/>
        <v>393</v>
      </c>
      <c r="B397">
        <f t="shared" si="203"/>
        <v>9529.8829372072196</v>
      </c>
      <c r="C397" s="5">
        <f t="shared" si="178"/>
        <v>17560.63810034754</v>
      </c>
      <c r="D397" s="5">
        <f t="shared" si="187"/>
        <v>7101010.2715003788</v>
      </c>
      <c r="E397" s="5">
        <f>$C397/((1+'How much will I make'!$C$5/12)^(Calculations!$B$1*12-Calculations!$A397))</f>
        <v>9529.8829372072196</v>
      </c>
      <c r="F397" s="5">
        <f t="shared" si="188"/>
        <v>1892940.8513645991</v>
      </c>
      <c r="G397" s="5">
        <f t="shared" si="179"/>
        <v>32277.049882917516</v>
      </c>
      <c r="H397" s="5">
        <f t="shared" si="189"/>
        <v>32896037.609147321</v>
      </c>
      <c r="I397" s="5">
        <f>G397/((1+'How much will I make'!$C$5/12)^(Calculations!$B$1*12-Calculations!$A397))</f>
        <v>17516.248850690357</v>
      </c>
      <c r="J397" s="5">
        <f t="shared" si="190"/>
        <v>7059064.8325210661</v>
      </c>
      <c r="K397" s="5">
        <f t="shared" si="180"/>
        <v>59177.587091073699</v>
      </c>
      <c r="L397" s="5">
        <f t="shared" si="191"/>
        <v>183088169.8646048</v>
      </c>
      <c r="M397" s="5">
        <f>K397/((1+'How much will I make'!$C$5/12)^(Calculations!$B$1*12-Calculations!$A397))</f>
        <v>32114.748579276074</v>
      </c>
      <c r="N397" s="5">
        <f t="shared" si="192"/>
        <v>32453480.900970593</v>
      </c>
      <c r="O397" s="5">
        <f t="shared" si="181"/>
        <v>108227.96837991143</v>
      </c>
      <c r="P397" s="5">
        <f t="shared" si="193"/>
        <v>1160634394.3572195</v>
      </c>
      <c r="Q397" s="5">
        <f>O397/((1+'How much will I make'!$C$5/12)^(Calculations!$B$1*12-Calculations!$A397))</f>
        <v>58733.621369482469</v>
      </c>
      <c r="R397" s="5">
        <f t="shared" si="194"/>
        <v>179053581.86782312</v>
      </c>
      <c r="S397" s="5">
        <f t="shared" si="182"/>
        <v>197446.49826541916</v>
      </c>
      <c r="T397" s="5">
        <f t="shared" si="195"/>
        <v>7987691087.195055</v>
      </c>
      <c r="U397" s="5">
        <f>S397/((1+'How much will I make'!$C$5/12)^(Calculations!$B$1*12-Calculations!$A397))</f>
        <v>107151.11854583994</v>
      </c>
      <c r="V397" s="5">
        <f t="shared" si="196"/>
        <v>1124719226.6975331</v>
      </c>
      <c r="W397" s="5">
        <f t="shared" si="183"/>
        <v>359331.90389579436</v>
      </c>
      <c r="X397" s="5">
        <f t="shared" si="197"/>
        <v>57791935843.483818</v>
      </c>
      <c r="Y397" s="5">
        <f>W397/((1+'How much will I make'!$C$5/12)^(Calculations!$B$1*12-Calculations!$A397))</f>
        <v>195003.78973489258</v>
      </c>
      <c r="Z397" s="5">
        <f t="shared" si="198"/>
        <v>7669785680.2039976</v>
      </c>
      <c r="AA397" s="5">
        <f t="shared" si="184"/>
        <v>652359.75877881993</v>
      </c>
      <c r="AB397" s="5">
        <f t="shared" si="199"/>
        <v>431114303271.60358</v>
      </c>
      <c r="AC397" s="5">
        <f>AA397/((1+'How much will I make'!$C$5/12)^(Calculations!$B$1*12-Calculations!$A397))</f>
        <v>354025.41175219911</v>
      </c>
      <c r="AD397" s="5">
        <f t="shared" si="200"/>
        <v>54989848060.481667</v>
      </c>
      <c r="AE397" s="5">
        <f t="shared" si="185"/>
        <v>1181495.6194013092</v>
      </c>
      <c r="AF397" s="5">
        <f t="shared" si="201"/>
        <v>3277427168666.0361</v>
      </c>
      <c r="AG397" s="5">
        <f>AE397/((1+'How much will I make'!$C$5/12)^(Calculations!$B$1*12-Calculations!$A397))</f>
        <v>641179.14618915669</v>
      </c>
      <c r="AH397" s="5">
        <f t="shared" si="202"/>
        <v>406545202764.83282</v>
      </c>
    </row>
    <row r="398" spans="1:34" x14ac:dyDescent="0.25">
      <c r="A398">
        <f t="shared" si="186"/>
        <v>394</v>
      </c>
      <c r="B398">
        <f t="shared" si="203"/>
        <v>9529.8829372072196</v>
      </c>
      <c r="C398" s="5">
        <f t="shared" si="178"/>
        <v>17487.772382088835</v>
      </c>
      <c r="D398" s="5">
        <f t="shared" si="187"/>
        <v>7118498.0438824678</v>
      </c>
      <c r="E398" s="5">
        <f>$C398/((1+'How much will I make'!$C$5/12)^(Calculations!$B$1*12-Calculations!$A398))</f>
        <v>9529.8829372072196</v>
      </c>
      <c r="F398" s="5">
        <f t="shared" si="188"/>
        <v>1902470.7343018062</v>
      </c>
      <c r="G398" s="5">
        <f t="shared" si="179"/>
        <v>32010.297404546298</v>
      </c>
      <c r="H398" s="5">
        <f t="shared" si="189"/>
        <v>32928047.906551868</v>
      </c>
      <c r="I398" s="5">
        <f>G398/((1+'How much will I make'!$C$5/12)^(Calculations!$B$1*12-Calculations!$A398))</f>
        <v>17443.867657092465</v>
      </c>
      <c r="J398" s="5">
        <f t="shared" si="190"/>
        <v>7076508.7001781585</v>
      </c>
      <c r="K398" s="5">
        <f t="shared" si="180"/>
        <v>58446.999596122179</v>
      </c>
      <c r="L398" s="5">
        <f t="shared" si="191"/>
        <v>183146616.86420092</v>
      </c>
      <c r="M398" s="5">
        <f>K398/((1+'How much will I make'!$C$5/12)^(Calculations!$B$1*12-Calculations!$A398))</f>
        <v>31850.42966092813</v>
      </c>
      <c r="N398" s="5">
        <f t="shared" si="192"/>
        <v>32485331.330631521</v>
      </c>
      <c r="O398" s="5">
        <f t="shared" si="181"/>
        <v>106453.73939007682</v>
      </c>
      <c r="P398" s="5">
        <f t="shared" si="193"/>
        <v>1160740848.0966096</v>
      </c>
      <c r="Q398" s="5">
        <f>O398/((1+'How much will I make'!$C$5/12)^(Calculations!$B$1*12-Calculations!$A398))</f>
        <v>58011.486680513437</v>
      </c>
      <c r="R398" s="5">
        <f t="shared" si="194"/>
        <v>179111593.35450363</v>
      </c>
      <c r="S398" s="5">
        <f t="shared" si="182"/>
        <v>193416.9778926555</v>
      </c>
      <c r="T398" s="5">
        <f t="shared" si="195"/>
        <v>7987884504.1729479</v>
      </c>
      <c r="U398" s="5">
        <f>S398/((1+'How much will I make'!$C$5/12)^(Calculations!$B$1*12-Calculations!$A398))</f>
        <v>105401.71252876501</v>
      </c>
      <c r="V398" s="5">
        <f t="shared" si="196"/>
        <v>1124824628.4100618</v>
      </c>
      <c r="W398" s="5">
        <f t="shared" si="183"/>
        <v>350567.71111784811</v>
      </c>
      <c r="X398" s="5">
        <f t="shared" si="197"/>
        <v>57792286411.194939</v>
      </c>
      <c r="Y398" s="5">
        <f>W398/((1+'How much will I make'!$C$5/12)^(Calculations!$B$1*12-Calculations!$A398))</f>
        <v>191040.29807361425</v>
      </c>
      <c r="Z398" s="5">
        <f t="shared" si="198"/>
        <v>7669976720.5020714</v>
      </c>
      <c r="AA398" s="5">
        <f t="shared" si="184"/>
        <v>633871.83039237559</v>
      </c>
      <c r="AB398" s="5">
        <f t="shared" si="199"/>
        <v>431114937143.43396</v>
      </c>
      <c r="AC398" s="5">
        <f>AA398/((1+'How much will I make'!$C$5/12)^(Calculations!$B$1*12-Calculations!$A398))</f>
        <v>345425.60417927121</v>
      </c>
      <c r="AD398" s="5">
        <f t="shared" si="200"/>
        <v>54990193486.085846</v>
      </c>
      <c r="AE398" s="5">
        <f t="shared" si="185"/>
        <v>1143382.8574851379</v>
      </c>
      <c r="AF398" s="5">
        <f t="shared" si="201"/>
        <v>3277428312048.8936</v>
      </c>
      <c r="AG398" s="5">
        <f>AE398/((1+'How much will I make'!$C$5/12)^(Calculations!$B$1*12-Calculations!$A398))</f>
        <v>623081.34770801128</v>
      </c>
      <c r="AH398" s="5">
        <f t="shared" si="202"/>
        <v>406545825846.18054</v>
      </c>
    </row>
    <row r="399" spans="1:34" x14ac:dyDescent="0.25">
      <c r="A399">
        <f t="shared" si="186"/>
        <v>395</v>
      </c>
      <c r="B399">
        <f t="shared" si="203"/>
        <v>9529.8829372072196</v>
      </c>
      <c r="C399" s="5">
        <f t="shared" si="178"/>
        <v>17415.209011208801</v>
      </c>
      <c r="D399" s="5">
        <f t="shared" si="187"/>
        <v>7135913.252893677</v>
      </c>
      <c r="E399" s="5">
        <f>$C399/((1+'How much will I make'!$C$5/12)^(Calculations!$B$1*12-Calculations!$A399))</f>
        <v>9529.8829372072196</v>
      </c>
      <c r="F399" s="5">
        <f t="shared" si="188"/>
        <v>1912000.6172390133</v>
      </c>
      <c r="G399" s="5">
        <f t="shared" si="179"/>
        <v>31745.749492112031</v>
      </c>
      <c r="H399" s="5">
        <f t="shared" si="189"/>
        <v>32959793.65604398</v>
      </c>
      <c r="I399" s="5">
        <f>G399/((1+'How much will I make'!$C$5/12)^(Calculations!$B$1*12-Calculations!$A399))</f>
        <v>17371.785559335884</v>
      </c>
      <c r="J399" s="5">
        <f t="shared" si="190"/>
        <v>7093880.4857374942</v>
      </c>
      <c r="K399" s="5">
        <f t="shared" si="180"/>
        <v>57725.431699873749</v>
      </c>
      <c r="L399" s="5">
        <f t="shared" si="191"/>
        <v>183204342.29590079</v>
      </c>
      <c r="M399" s="5">
        <f>K399/((1+'How much will I make'!$C$5/12)^(Calculations!$B$1*12-Calculations!$A399))</f>
        <v>31588.286206928711</v>
      </c>
      <c r="N399" s="5">
        <f t="shared" si="192"/>
        <v>32516919.616838448</v>
      </c>
      <c r="O399" s="5">
        <f t="shared" si="181"/>
        <v>104708.59612138705</v>
      </c>
      <c r="P399" s="5">
        <f t="shared" si="193"/>
        <v>1160845556.6927309</v>
      </c>
      <c r="Q399" s="5">
        <f>O399/((1+'How much will I make'!$C$5/12)^(Calculations!$B$1*12-Calculations!$A399))</f>
        <v>57298.230696736631</v>
      </c>
      <c r="R399" s="5">
        <f t="shared" si="194"/>
        <v>179168891.58520037</v>
      </c>
      <c r="S399" s="5">
        <f t="shared" si="182"/>
        <v>189469.69262954014</v>
      </c>
      <c r="T399" s="5">
        <f t="shared" si="195"/>
        <v>7988073973.8655777</v>
      </c>
      <c r="U399" s="5">
        <f>S399/((1+'How much will I make'!$C$5/12)^(Calculations!$B$1*12-Calculations!$A399))</f>
        <v>103680.86824258111</v>
      </c>
      <c r="V399" s="5">
        <f t="shared" si="196"/>
        <v>1124928309.2783043</v>
      </c>
      <c r="W399" s="5">
        <f t="shared" si="183"/>
        <v>342017.27913936396</v>
      </c>
      <c r="X399" s="5">
        <f t="shared" si="197"/>
        <v>57792628428.474075</v>
      </c>
      <c r="Y399" s="5">
        <f>W399/((1+'How much will I make'!$C$5/12)^(Calculations!$B$1*12-Calculations!$A399))</f>
        <v>187157.36518593912</v>
      </c>
      <c r="Z399" s="5">
        <f t="shared" si="198"/>
        <v>7670163877.8672571</v>
      </c>
      <c r="AA399" s="5">
        <f t="shared" si="184"/>
        <v>615907.85139340151</v>
      </c>
      <c r="AB399" s="5">
        <f t="shared" si="199"/>
        <v>431115553051.28534</v>
      </c>
      <c r="AC399" s="5">
        <f>AA399/((1+'How much will I make'!$C$5/12)^(Calculations!$B$1*12-Calculations!$A399))</f>
        <v>337034.69881459256</v>
      </c>
      <c r="AD399" s="5">
        <f t="shared" si="200"/>
        <v>54990530520.78466</v>
      </c>
      <c r="AE399" s="5">
        <f t="shared" si="185"/>
        <v>1106499.5395017462</v>
      </c>
      <c r="AF399" s="5">
        <f t="shared" si="201"/>
        <v>3277429418548.4331</v>
      </c>
      <c r="AG399" s="5">
        <f>AE399/((1+'How much will I make'!$C$5/12)^(Calculations!$B$1*12-Calculations!$A399))</f>
        <v>605494.3741839946</v>
      </c>
      <c r="AH399" s="5">
        <f t="shared" si="202"/>
        <v>406546431340.55475</v>
      </c>
    </row>
    <row r="400" spans="1:34" x14ac:dyDescent="0.25">
      <c r="A400">
        <f t="shared" si="186"/>
        <v>396</v>
      </c>
      <c r="B400">
        <f t="shared" si="203"/>
        <v>9529.8829372072196</v>
      </c>
      <c r="C400" s="5">
        <f t="shared" si="178"/>
        <v>17342.946733153993</v>
      </c>
      <c r="D400" s="5">
        <f t="shared" si="187"/>
        <v>7153256.1996268313</v>
      </c>
      <c r="E400" s="5">
        <f>$C400/((1+'How much will I make'!$C$5/12)^(Calculations!$B$1*12-Calculations!$A400))</f>
        <v>9529.8829372072196</v>
      </c>
      <c r="F400" s="5">
        <f t="shared" si="188"/>
        <v>1921530.5001762204</v>
      </c>
      <c r="G400" s="5">
        <f t="shared" si="179"/>
        <v>31483.387926061518</v>
      </c>
      <c r="H400" s="5">
        <f t="shared" si="189"/>
        <v>32991277.043970041</v>
      </c>
      <c r="I400" s="5">
        <f>G400/((1+'How much will I make'!$C$5/12)^(Calculations!$B$1*12-Calculations!$A400))</f>
        <v>17300.001321487387</v>
      </c>
      <c r="J400" s="5">
        <f t="shared" si="190"/>
        <v>7111180.4870589813</v>
      </c>
      <c r="K400" s="5">
        <f t="shared" si="180"/>
        <v>57012.772049258027</v>
      </c>
      <c r="L400" s="5">
        <f t="shared" si="191"/>
        <v>183261355.06795004</v>
      </c>
      <c r="M400" s="5">
        <f>K400/((1+'How much will I make'!$C$5/12)^(Calculations!$B$1*12-Calculations!$A400))</f>
        <v>31328.300312221483</v>
      </c>
      <c r="N400" s="5">
        <f t="shared" si="192"/>
        <v>32548247.917150669</v>
      </c>
      <c r="O400" s="5">
        <f t="shared" si="181"/>
        <v>102992.06175874136</v>
      </c>
      <c r="P400" s="5">
        <f t="shared" si="193"/>
        <v>1160948548.7544897</v>
      </c>
      <c r="Q400" s="5">
        <f>O400/((1+'How much will I make'!$C$5/12)^(Calculations!$B$1*12-Calculations!$A400))</f>
        <v>56593.744253743964</v>
      </c>
      <c r="R400" s="5">
        <f t="shared" si="194"/>
        <v>179225485.32945412</v>
      </c>
      <c r="S400" s="5">
        <f t="shared" si="182"/>
        <v>185602.96420852913</v>
      </c>
      <c r="T400" s="5">
        <f t="shared" si="195"/>
        <v>7988259576.8297863</v>
      </c>
      <c r="U400" s="5">
        <f>S400/((1+'How much will I make'!$C$5/12)^(Calculations!$B$1*12-Calculations!$A400))</f>
        <v>101988.11937331449</v>
      </c>
      <c r="V400" s="5">
        <f t="shared" si="196"/>
        <v>1125030297.3976777</v>
      </c>
      <c r="W400" s="5">
        <f t="shared" si="183"/>
        <v>333675.39428230643</v>
      </c>
      <c r="X400" s="5">
        <f t="shared" si="197"/>
        <v>57792962103.868355</v>
      </c>
      <c r="Y400" s="5">
        <f>W400/((1+'How much will I make'!$C$5/12)^(Calculations!$B$1*12-Calculations!$A400))</f>
        <v>183353.35369842011</v>
      </c>
      <c r="Z400" s="5">
        <f t="shared" si="198"/>
        <v>7670347231.2209558</v>
      </c>
      <c r="AA400" s="5">
        <f t="shared" si="184"/>
        <v>598452.97301383154</v>
      </c>
      <c r="AB400" s="5">
        <f t="shared" si="199"/>
        <v>431116151504.25836</v>
      </c>
      <c r="AC400" s="5">
        <f>AA400/((1+'How much will I make'!$C$5/12)^(Calculations!$B$1*12-Calculations!$A400))</f>
        <v>328847.62111059442</v>
      </c>
      <c r="AD400" s="5">
        <f t="shared" si="200"/>
        <v>54990859368.405769</v>
      </c>
      <c r="AE400" s="5">
        <f t="shared" si="185"/>
        <v>1070806.0059694317</v>
      </c>
      <c r="AF400" s="5">
        <f t="shared" si="201"/>
        <v>3277430489354.439</v>
      </c>
      <c r="AG400" s="5">
        <f>AE400/((1+'How much will I make'!$C$5/12)^(Calculations!$B$1*12-Calculations!$A400))</f>
        <v>588403.80717073672</v>
      </c>
      <c r="AH400" s="5">
        <f t="shared" si="202"/>
        <v>406547019744.36194</v>
      </c>
    </row>
    <row r="401" spans="1:34" x14ac:dyDescent="0.25">
      <c r="A401">
        <f t="shared" si="186"/>
        <v>397</v>
      </c>
      <c r="B401">
        <f>B400*(1+'How much will I make'!$C$4)</f>
        <v>10006.377084067581</v>
      </c>
      <c r="C401" s="5">
        <f t="shared" si="178"/>
        <v>18134.533513505423</v>
      </c>
      <c r="D401" s="5">
        <f t="shared" si="187"/>
        <v>7171390.7331403363</v>
      </c>
      <c r="E401" s="5">
        <f>$C401/((1+'How much will I make'!$C$5/12)^(Calculations!$B$1*12-Calculations!$A401))</f>
        <v>10006.377084067581</v>
      </c>
      <c r="F401" s="5">
        <f t="shared" si="188"/>
        <v>1931536.877260288</v>
      </c>
      <c r="G401" s="5">
        <f t="shared" si="179"/>
        <v>32784.354369287204</v>
      </c>
      <c r="H401" s="5">
        <f t="shared" si="189"/>
        <v>33024061.398339327</v>
      </c>
      <c r="I401" s="5">
        <f>G401/((1+'How much will I make'!$C$5/12)^(Calculations!$B$1*12-Calculations!$A401))</f>
        <v>18089.939398356957</v>
      </c>
      <c r="J401" s="5">
        <f t="shared" si="190"/>
        <v>7129270.426457338</v>
      </c>
      <c r="K401" s="5">
        <f t="shared" si="180"/>
        <v>59124.356199230533</v>
      </c>
      <c r="L401" s="5">
        <f t="shared" si="191"/>
        <v>183320479.42414927</v>
      </c>
      <c r="M401" s="5">
        <f>K401/((1+'How much will I make'!$C$5/12)^(Calculations!$B$1*12-Calculations!$A401))</f>
        <v>32623.976930072604</v>
      </c>
      <c r="N401" s="5">
        <f t="shared" si="192"/>
        <v>32580871.894080743</v>
      </c>
      <c r="O401" s="5">
        <f t="shared" si="181"/>
        <v>106368.85066886403</v>
      </c>
      <c r="P401" s="5">
        <f t="shared" si="193"/>
        <v>1161054917.6051586</v>
      </c>
      <c r="Q401" s="5">
        <f>O401/((1+'How much will I make'!$C$5/12)^(Calculations!$B$1*12-Calculations!$A401))</f>
        <v>58692.815505778315</v>
      </c>
      <c r="R401" s="5">
        <f t="shared" si="194"/>
        <v>179284178.1449599</v>
      </c>
      <c r="S401" s="5">
        <f t="shared" si="182"/>
        <v>190905.90604305855</v>
      </c>
      <c r="T401" s="5">
        <f t="shared" si="195"/>
        <v>7988450482.7358294</v>
      </c>
      <c r="U401" s="5">
        <f>S401/((1+'How much will I make'!$C$5/12)^(Calculations!$B$1*12-Calculations!$A401))</f>
        <v>105339.15758129481</v>
      </c>
      <c r="V401" s="5">
        <f t="shared" si="196"/>
        <v>1125135636.555259</v>
      </c>
      <c r="W401" s="5">
        <f t="shared" si="183"/>
        <v>341813.81853309437</v>
      </c>
      <c r="X401" s="5">
        <f t="shared" si="197"/>
        <v>57793303917.68689</v>
      </c>
      <c r="Y401" s="5">
        <f>W401/((1+'How much will I make'!$C$5/12)^(Calculations!$B$1*12-Calculations!$A401))</f>
        <v>188607.99249343577</v>
      </c>
      <c r="Z401" s="5">
        <f t="shared" si="198"/>
        <v>7670535839.2134495</v>
      </c>
      <c r="AA401" s="5">
        <f t="shared" si="184"/>
        <v>610567.4056659335</v>
      </c>
      <c r="AB401" s="5">
        <f t="shared" si="199"/>
        <v>431116762071.664</v>
      </c>
      <c r="AC401" s="5">
        <f>AA401/((1+'How much will I make'!$C$5/12)^(Calculations!$B$1*12-Calculations!$A401))</f>
        <v>336902.3907774734</v>
      </c>
      <c r="AD401" s="5">
        <f t="shared" si="200"/>
        <v>54991196270.796547</v>
      </c>
      <c r="AE401" s="5">
        <f t="shared" si="185"/>
        <v>1088077.0705818417</v>
      </c>
      <c r="AF401" s="5">
        <f t="shared" si="201"/>
        <v>3277431577431.5098</v>
      </c>
      <c r="AG401" s="5">
        <f>AE401/((1+'How much will I make'!$C$5/12)^(Calculations!$B$1*12-Calculations!$A401))</f>
        <v>600385.4169538503</v>
      </c>
      <c r="AH401" s="5">
        <f t="shared" si="202"/>
        <v>406547620129.77887</v>
      </c>
    </row>
    <row r="402" spans="1:34" x14ac:dyDescent="0.25">
      <c r="A402">
        <f t="shared" si="186"/>
        <v>398</v>
      </c>
      <c r="B402">
        <f>B401</f>
        <v>10006.377084067581</v>
      </c>
      <c r="C402" s="5">
        <f t="shared" si="178"/>
        <v>18059.286486478424</v>
      </c>
      <c r="D402" s="5">
        <f t="shared" si="187"/>
        <v>7189450.0196268149</v>
      </c>
      <c r="E402" s="5">
        <f>$C402/((1+'How much will I make'!$C$5/12)^(Calculations!$B$1*12-Calculations!$A402))</f>
        <v>10006.377084067581</v>
      </c>
      <c r="F402" s="5">
        <f t="shared" si="188"/>
        <v>1941543.2543443555</v>
      </c>
      <c r="G402" s="5">
        <f t="shared" si="179"/>
        <v>32513.409291855078</v>
      </c>
      <c r="H402" s="5">
        <f t="shared" si="189"/>
        <v>33056574.807631183</v>
      </c>
      <c r="I402" s="5">
        <f>G402/((1+'How much will I make'!$C$5/12)^(Calculations!$B$1*12-Calculations!$A402))</f>
        <v>18015.18758266127</v>
      </c>
      <c r="J402" s="5">
        <f t="shared" si="190"/>
        <v>7147285.6140399994</v>
      </c>
      <c r="K402" s="5">
        <f t="shared" si="180"/>
        <v>58394.425875783258</v>
      </c>
      <c r="L402" s="5">
        <f t="shared" si="191"/>
        <v>183378873.85002506</v>
      </c>
      <c r="M402" s="5">
        <f>K402/((1+'How much will I make'!$C$5/12)^(Calculations!$B$1*12-Calculations!$A402))</f>
        <v>32355.466831882724</v>
      </c>
      <c r="N402" s="5">
        <f t="shared" si="192"/>
        <v>32613227.360912625</v>
      </c>
      <c r="O402" s="5">
        <f t="shared" si="181"/>
        <v>104625.09901855483</v>
      </c>
      <c r="P402" s="5">
        <f t="shared" si="193"/>
        <v>1161159542.7041771</v>
      </c>
      <c r="Q402" s="5">
        <f>O402/((1+'How much will I make'!$C$5/12)^(Calculations!$B$1*12-Calculations!$A402))</f>
        <v>57971.182528248297</v>
      </c>
      <c r="R402" s="5">
        <f t="shared" si="194"/>
        <v>179342149.32748815</v>
      </c>
      <c r="S402" s="5">
        <f t="shared" si="182"/>
        <v>187009.86714422065</v>
      </c>
      <c r="T402" s="5">
        <f t="shared" si="195"/>
        <v>7988637492.6029739</v>
      </c>
      <c r="U402" s="5">
        <f>S402/((1+'How much will I make'!$C$5/12)^(Calculations!$B$1*12-Calculations!$A402))</f>
        <v>103619.33460037578</v>
      </c>
      <c r="V402" s="5">
        <f t="shared" si="196"/>
        <v>1125239255.8898594</v>
      </c>
      <c r="W402" s="5">
        <f t="shared" si="183"/>
        <v>333476.89612984814</v>
      </c>
      <c r="X402" s="5">
        <f t="shared" si="197"/>
        <v>57793637394.583023</v>
      </c>
      <c r="Y402" s="5">
        <f>W402/((1+'How much will I make'!$C$5/12)^(Calculations!$B$1*12-Calculations!$A402))</f>
        <v>184774.49671104891</v>
      </c>
      <c r="Z402" s="5">
        <f t="shared" si="198"/>
        <v>7670720613.7101603</v>
      </c>
      <c r="AA402" s="5">
        <f t="shared" si="184"/>
        <v>593263.87595070468</v>
      </c>
      <c r="AB402" s="5">
        <f t="shared" si="199"/>
        <v>431117355335.53998</v>
      </c>
      <c r="AC402" s="5">
        <f>AA402/((1+'How much will I make'!$C$5/12)^(Calculations!$B$1*12-Calculations!$A402))</f>
        <v>328718.52703389118</v>
      </c>
      <c r="AD402" s="5">
        <f t="shared" si="200"/>
        <v>54991524989.323578</v>
      </c>
      <c r="AE402" s="5">
        <f t="shared" si="185"/>
        <v>1052977.810240492</v>
      </c>
      <c r="AF402" s="5">
        <f t="shared" si="201"/>
        <v>3277432630409.3198</v>
      </c>
      <c r="AG402" s="5">
        <f>AE402/((1+'How much will I make'!$C$5/12)^(Calculations!$B$1*12-Calculations!$A402))</f>
        <v>583439.05437854014</v>
      </c>
      <c r="AH402" s="5">
        <f t="shared" si="202"/>
        <v>406548203568.83325</v>
      </c>
    </row>
    <row r="403" spans="1:34" x14ac:dyDescent="0.25">
      <c r="A403">
        <f t="shared" si="186"/>
        <v>399</v>
      </c>
      <c r="B403">
        <f>B402</f>
        <v>10006.377084067581</v>
      </c>
      <c r="C403" s="5">
        <f t="shared" si="178"/>
        <v>17984.351687779341</v>
      </c>
      <c r="D403" s="5">
        <f t="shared" si="187"/>
        <v>7207434.3713145945</v>
      </c>
      <c r="E403" s="5">
        <f>$C403/((1+'How much will I make'!$C$5/12)^(Calculations!$B$1*12-Calculations!$A403))</f>
        <v>10006.377084067581</v>
      </c>
      <c r="F403" s="5">
        <f t="shared" si="188"/>
        <v>1951549.6314284231</v>
      </c>
      <c r="G403" s="5">
        <f t="shared" si="179"/>
        <v>32244.70342993892</v>
      </c>
      <c r="H403" s="5">
        <f t="shared" si="189"/>
        <v>33088819.511061121</v>
      </c>
      <c r="I403" s="5">
        <f>G403/((1+'How much will I make'!$C$5/12)^(Calculations!$B$1*12-Calculations!$A403))</f>
        <v>17940.744658765976</v>
      </c>
      <c r="J403" s="5">
        <f t="shared" si="190"/>
        <v>7165226.3586987657</v>
      </c>
      <c r="K403" s="5">
        <f t="shared" si="180"/>
        <v>57673.50703781061</v>
      </c>
      <c r="L403" s="5">
        <f t="shared" si="191"/>
        <v>183436547.35706288</v>
      </c>
      <c r="M403" s="5">
        <f>K403/((1+'How much will I make'!$C$5/12)^(Calculations!$B$1*12-Calculations!$A403))</f>
        <v>32089.166693348703</v>
      </c>
      <c r="N403" s="5">
        <f t="shared" si="192"/>
        <v>32645316.527605973</v>
      </c>
      <c r="O403" s="5">
        <f t="shared" si="181"/>
        <v>102909.9334608736</v>
      </c>
      <c r="P403" s="5">
        <f t="shared" si="193"/>
        <v>1161262452.6376381</v>
      </c>
      <c r="Q403" s="5">
        <f>O403/((1+'How much will I make'!$C$5/12)^(Calculations!$B$1*12-Calculations!$A403))</f>
        <v>57258.422087327206</v>
      </c>
      <c r="R403" s="5">
        <f t="shared" si="194"/>
        <v>179399407.7495755</v>
      </c>
      <c r="S403" s="5">
        <f t="shared" si="182"/>
        <v>183193.33924331822</v>
      </c>
      <c r="T403" s="5">
        <f t="shared" si="195"/>
        <v>7988820685.9422169</v>
      </c>
      <c r="U403" s="5">
        <f>S403/((1+'How much will I make'!$C$5/12)^(Calculations!$B$1*12-Calculations!$A403))</f>
        <v>101927.5903620023</v>
      </c>
      <c r="V403" s="5">
        <f t="shared" si="196"/>
        <v>1125341183.4802215</v>
      </c>
      <c r="W403" s="5">
        <f t="shared" si="183"/>
        <v>325343.31329741288</v>
      </c>
      <c r="X403" s="5">
        <f t="shared" si="197"/>
        <v>57793962737.896324</v>
      </c>
      <c r="Y403" s="5">
        <f>W403/((1+'How much will I make'!$C$5/12)^(Calculations!$B$1*12-Calculations!$A403))</f>
        <v>181018.91750960486</v>
      </c>
      <c r="Z403" s="5">
        <f t="shared" si="198"/>
        <v>7670901632.6276703</v>
      </c>
      <c r="AA403" s="5">
        <f t="shared" si="184"/>
        <v>576450.72966870083</v>
      </c>
      <c r="AB403" s="5">
        <f t="shared" si="199"/>
        <v>431117931786.26965</v>
      </c>
      <c r="AC403" s="5">
        <f>AA403/((1+'How much will I make'!$C$5/12)^(Calculations!$B$1*12-Calculations!$A403))</f>
        <v>320733.46159986948</v>
      </c>
      <c r="AD403" s="5">
        <f t="shared" si="200"/>
        <v>54991845722.785179</v>
      </c>
      <c r="AE403" s="5">
        <f t="shared" si="185"/>
        <v>1019010.7841037018</v>
      </c>
      <c r="AF403" s="5">
        <f t="shared" si="201"/>
        <v>3277433649420.104</v>
      </c>
      <c r="AG403" s="5">
        <f>AE403/((1+'How much will I make'!$C$5/12)^(Calculations!$B$1*12-Calculations!$A403))</f>
        <v>566971.01655333943</v>
      </c>
      <c r="AH403" s="5">
        <f t="shared" si="202"/>
        <v>406548770539.84979</v>
      </c>
    </row>
    <row r="404" spans="1:34" x14ac:dyDescent="0.25">
      <c r="A404">
        <f t="shared" si="186"/>
        <v>400</v>
      </c>
      <c r="B404">
        <f>B403</f>
        <v>10006.377084067581</v>
      </c>
      <c r="C404" s="5">
        <f t="shared" si="178"/>
        <v>17909.727821854951</v>
      </c>
      <c r="D404" s="5">
        <f t="shared" si="187"/>
        <v>7225344.0991364494</v>
      </c>
      <c r="E404" s="5">
        <f>$C404/((1+'How much will I make'!$C$5/12)^(Calculations!$B$1*12-Calculations!$A404))</f>
        <v>10006.377084067581</v>
      </c>
      <c r="F404" s="5">
        <f t="shared" si="188"/>
        <v>1961556.0085124907</v>
      </c>
      <c r="G404" s="5">
        <f t="shared" si="179"/>
        <v>31978.218277625383</v>
      </c>
      <c r="H404" s="5">
        <f t="shared" si="189"/>
        <v>33120797.729338747</v>
      </c>
      <c r="I404" s="5">
        <f>G404/((1+'How much will I make'!$C$5/12)^(Calculations!$B$1*12-Calculations!$A404))</f>
        <v>17866.609350258681</v>
      </c>
      <c r="J404" s="5">
        <f t="shared" si="190"/>
        <v>7183092.9680490242</v>
      </c>
      <c r="K404" s="5">
        <f t="shared" si="180"/>
        <v>56961.48843240556</v>
      </c>
      <c r="L404" s="5">
        <f t="shared" si="191"/>
        <v>183493508.84549528</v>
      </c>
      <c r="M404" s="5">
        <f>K404/((1+'How much will I make'!$C$5/12)^(Calculations!$B$1*12-Calculations!$A404))</f>
        <v>31825.058325502217</v>
      </c>
      <c r="N404" s="5">
        <f t="shared" si="192"/>
        <v>32677141.585931476</v>
      </c>
      <c r="O404" s="5">
        <f t="shared" si="181"/>
        <v>101222.88537135106</v>
      </c>
      <c r="P404" s="5">
        <f t="shared" si="193"/>
        <v>1161363675.5230095</v>
      </c>
      <c r="Q404" s="5">
        <f>O404/((1+'How much will I make'!$C$5/12)^(Calculations!$B$1*12-Calculations!$A404))</f>
        <v>56554.42509445022</v>
      </c>
      <c r="R404" s="5">
        <f t="shared" si="194"/>
        <v>179455962.17466995</v>
      </c>
      <c r="S404" s="5">
        <f t="shared" si="182"/>
        <v>179454.69966692396</v>
      </c>
      <c r="T404" s="5">
        <f t="shared" si="195"/>
        <v>7989000140.6418839</v>
      </c>
      <c r="U404" s="5">
        <f>S404/((1+'How much will I make'!$C$5/12)^(Calculations!$B$1*12-Calculations!$A404))</f>
        <v>100263.4664377247</v>
      </c>
      <c r="V404" s="5">
        <f t="shared" si="196"/>
        <v>1125441446.9466593</v>
      </c>
      <c r="W404" s="5">
        <f t="shared" si="183"/>
        <v>317408.11053406133</v>
      </c>
      <c r="X404" s="5">
        <f t="shared" si="197"/>
        <v>57794280146.006859</v>
      </c>
      <c r="Y404" s="5">
        <f>W404/((1+'How much will I make'!$C$5/12)^(Calculations!$B$1*12-Calculations!$A404))</f>
        <v>177339.67121875921</v>
      </c>
      <c r="Z404" s="5">
        <f t="shared" si="198"/>
        <v>7671078972.2988892</v>
      </c>
      <c r="AA404" s="5">
        <f t="shared" si="184"/>
        <v>560114.06931371754</v>
      </c>
      <c r="AB404" s="5">
        <f t="shared" si="199"/>
        <v>431118491900.33899</v>
      </c>
      <c r="AC404" s="5">
        <f>AA404/((1+'How much will I make'!$C$5/12)^(Calculations!$B$1*12-Calculations!$A404))</f>
        <v>312942.36536667432</v>
      </c>
      <c r="AD404" s="5">
        <f t="shared" si="200"/>
        <v>54992158665.150543</v>
      </c>
      <c r="AE404" s="5">
        <f t="shared" si="185"/>
        <v>986139.4684874533</v>
      </c>
      <c r="AF404" s="5">
        <f t="shared" si="201"/>
        <v>3277434635559.5723</v>
      </c>
      <c r="AG404" s="5">
        <f>AE404/((1+'How much will I make'!$C$5/12)^(Calculations!$B$1*12-Calculations!$A404))</f>
        <v>550967.80237643048</v>
      </c>
      <c r="AH404" s="5">
        <f t="shared" si="202"/>
        <v>406549321507.65216</v>
      </c>
    </row>
    <row r="405" spans="1:34" x14ac:dyDescent="0.25">
      <c r="A405">
        <f t="shared" si="186"/>
        <v>401</v>
      </c>
      <c r="B405">
        <f t="shared" ref="B405:B412" si="204">B404</f>
        <v>10006.377084067581</v>
      </c>
      <c r="C405" s="5">
        <f t="shared" si="178"/>
        <v>17835.413598527746</v>
      </c>
      <c r="D405" s="5">
        <f t="shared" si="187"/>
        <v>7243179.5127349775</v>
      </c>
      <c r="E405" s="5">
        <f>$C405/((1+'How much will I make'!$C$5/12)^(Calculations!$B$1*12-Calculations!$A405))</f>
        <v>10006.377084067581</v>
      </c>
      <c r="F405" s="5">
        <f t="shared" si="188"/>
        <v>1971562.3855965582</v>
      </c>
      <c r="G405" s="5">
        <f t="shared" si="179"/>
        <v>31713.935481942521</v>
      </c>
      <c r="H405" s="5">
        <f t="shared" si="189"/>
        <v>33152511.66482069</v>
      </c>
      <c r="I405" s="5">
        <f>G405/((1+'How much will I make'!$C$5/12)^(Calculations!$B$1*12-Calculations!$A405))</f>
        <v>17792.780386001414</v>
      </c>
      <c r="J405" s="5">
        <f t="shared" si="190"/>
        <v>7200885.748435026</v>
      </c>
      <c r="K405" s="5">
        <f t="shared" si="180"/>
        <v>56258.260180153629</v>
      </c>
      <c r="L405" s="5">
        <f t="shared" si="191"/>
        <v>183549767.10567543</v>
      </c>
      <c r="M405" s="5">
        <f>K405/((1+'How much will I make'!$C$5/12)^(Calculations!$B$1*12-Calculations!$A405))</f>
        <v>31563.123689078333</v>
      </c>
      <c r="N405" s="5">
        <f t="shared" si="192"/>
        <v>32708704.709620554</v>
      </c>
      <c r="O405" s="5">
        <f t="shared" si="181"/>
        <v>99563.493807886276</v>
      </c>
      <c r="P405" s="5">
        <f t="shared" si="193"/>
        <v>1161463239.0168173</v>
      </c>
      <c r="Q405" s="5">
        <f>O405/((1+'How much will I make'!$C$5/12)^(Calculations!$B$1*12-Calculations!$A405))</f>
        <v>55859.083802305344</v>
      </c>
      <c r="R405" s="5">
        <f t="shared" si="194"/>
        <v>179511821.25847226</v>
      </c>
      <c r="S405" s="5">
        <f t="shared" si="182"/>
        <v>175792.35885739492</v>
      </c>
      <c r="T405" s="5">
        <f t="shared" si="195"/>
        <v>7989175933.000741</v>
      </c>
      <c r="U405" s="5">
        <f>S405/((1+'How much will I make'!$C$5/12)^(Calculations!$B$1*12-Calculations!$A405))</f>
        <v>98626.511883639425</v>
      </c>
      <c r="V405" s="5">
        <f t="shared" si="196"/>
        <v>1125540073.4585431</v>
      </c>
      <c r="W405" s="5">
        <f t="shared" si="183"/>
        <v>309666.44930152327</v>
      </c>
      <c r="X405" s="5">
        <f t="shared" si="197"/>
        <v>57794589812.456161</v>
      </c>
      <c r="Y405" s="5">
        <f>W405/((1+'How much will I make'!$C$5/12)^(Calculations!$B$1*12-Calculations!$A405))</f>
        <v>173735.20635658933</v>
      </c>
      <c r="Z405" s="5">
        <f t="shared" si="198"/>
        <v>7671252707.5052462</v>
      </c>
      <c r="AA405" s="5">
        <f t="shared" si="184"/>
        <v>544240.39123600093</v>
      </c>
      <c r="AB405" s="5">
        <f t="shared" si="199"/>
        <v>431119036140.73022</v>
      </c>
      <c r="AC405" s="5">
        <f>AA405/((1+'How much will I make'!$C$5/12)^(Calculations!$B$1*12-Calculations!$A405))</f>
        <v>305340.52653185639</v>
      </c>
      <c r="AD405" s="5">
        <f t="shared" si="200"/>
        <v>54992464005.677078</v>
      </c>
      <c r="AE405" s="5">
        <f t="shared" si="185"/>
        <v>954328.51789108361</v>
      </c>
      <c r="AF405" s="5">
        <f t="shared" si="201"/>
        <v>3277435589888.0903</v>
      </c>
      <c r="AG405" s="5">
        <f>AE405/((1+'How much will I make'!$C$5/12)^(Calculations!$B$1*12-Calculations!$A405))</f>
        <v>535416.29182548285</v>
      </c>
      <c r="AH405" s="5">
        <f t="shared" si="202"/>
        <v>406549856923.94397</v>
      </c>
    </row>
    <row r="406" spans="1:34" x14ac:dyDescent="0.25">
      <c r="A406">
        <f t="shared" si="186"/>
        <v>402</v>
      </c>
      <c r="B406">
        <f t="shared" si="204"/>
        <v>10006.377084067581</v>
      </c>
      <c r="C406" s="5">
        <f t="shared" si="178"/>
        <v>17761.407732973694</v>
      </c>
      <c r="D406" s="5">
        <f t="shared" si="187"/>
        <v>7260940.9204679513</v>
      </c>
      <c r="E406" s="5">
        <f>$C406/((1+'How much will I make'!$C$5/12)^(Calculations!$B$1*12-Calculations!$A406))</f>
        <v>10006.377084067581</v>
      </c>
      <c r="F406" s="5">
        <f t="shared" si="188"/>
        <v>1981568.7626806258</v>
      </c>
      <c r="G406" s="5">
        <f t="shared" si="179"/>
        <v>31451.836841595894</v>
      </c>
      <c r="H406" s="5">
        <f t="shared" si="189"/>
        <v>33183963.501662284</v>
      </c>
      <c r="I406" s="5">
        <f>G406/((1+'How much will I make'!$C$5/12)^(Calculations!$B$1*12-Calculations!$A406))</f>
        <v>17719.256500108844</v>
      </c>
      <c r="J406" s="5">
        <f t="shared" si="190"/>
        <v>7218605.0049351351</v>
      </c>
      <c r="K406" s="5">
        <f t="shared" si="180"/>
        <v>55563.71375817644</v>
      </c>
      <c r="L406" s="5">
        <f t="shared" si="191"/>
        <v>183605330.8194336</v>
      </c>
      <c r="M406" s="5">
        <f>K406/((1+'How much will I make'!$C$5/12)^(Calculations!$B$1*12-Calculations!$A406))</f>
        <v>31303.344893283454</v>
      </c>
      <c r="N406" s="5">
        <f t="shared" si="192"/>
        <v>32740008.054513838</v>
      </c>
      <c r="O406" s="5">
        <f t="shared" si="181"/>
        <v>97931.305384806212</v>
      </c>
      <c r="P406" s="5">
        <f t="shared" si="193"/>
        <v>1161561170.3222022</v>
      </c>
      <c r="Q406" s="5">
        <f>O406/((1+'How much will I make'!$C$5/12)^(Calculations!$B$1*12-Calculations!$A406))</f>
        <v>55172.291788342583</v>
      </c>
      <c r="R406" s="5">
        <f t="shared" si="194"/>
        <v>179566993.5502606</v>
      </c>
      <c r="S406" s="5">
        <f t="shared" si="182"/>
        <v>172204.75969703996</v>
      </c>
      <c r="T406" s="5">
        <f t="shared" si="195"/>
        <v>7989348137.760438</v>
      </c>
      <c r="U406" s="5">
        <f>S406/((1+'How much will I make'!$C$5/12)^(Calculations!$B$1*12-Calculations!$A406))</f>
        <v>97016.283118192267</v>
      </c>
      <c r="V406" s="5">
        <f t="shared" si="196"/>
        <v>1125637089.7416613</v>
      </c>
      <c r="W406" s="5">
        <f t="shared" si="183"/>
        <v>302113.60907465685</v>
      </c>
      <c r="X406" s="5">
        <f t="shared" si="197"/>
        <v>57794891926.065239</v>
      </c>
      <c r="Y406" s="5">
        <f>W406/((1+'How much will I make'!$C$5/12)^(Calculations!$B$1*12-Calculations!$A406))</f>
        <v>170204.00297535781</v>
      </c>
      <c r="Z406" s="5">
        <f t="shared" si="198"/>
        <v>7671422911.5082216</v>
      </c>
      <c r="AA406" s="5">
        <f t="shared" si="184"/>
        <v>528816.57448032487</v>
      </c>
      <c r="AB406" s="5">
        <f t="shared" si="199"/>
        <v>431119564957.30469</v>
      </c>
      <c r="AC406" s="5">
        <f>AA406/((1+'How much will I make'!$C$5/12)^(Calculations!$B$1*12-Calculations!$A406))</f>
        <v>297923.34774970607</v>
      </c>
      <c r="AD406" s="5">
        <f t="shared" si="200"/>
        <v>54992761929.024826</v>
      </c>
      <c r="AE406" s="5">
        <f t="shared" si="185"/>
        <v>923543.72699137125</v>
      </c>
      <c r="AF406" s="5">
        <f t="shared" si="201"/>
        <v>3277436513431.8174</v>
      </c>
      <c r="AG406" s="5">
        <f>AE406/((1+'How much will I make'!$C$5/12)^(Calculations!$B$1*12-Calculations!$A406))</f>
        <v>520303.73520137637</v>
      </c>
      <c r="AH406" s="5">
        <f t="shared" si="202"/>
        <v>406550377227.6792</v>
      </c>
    </row>
    <row r="407" spans="1:34" x14ac:dyDescent="0.25">
      <c r="A407">
        <f t="shared" si="186"/>
        <v>403</v>
      </c>
      <c r="B407">
        <f t="shared" si="204"/>
        <v>10006.377084067581</v>
      </c>
      <c r="C407" s="5">
        <f t="shared" si="178"/>
        <v>17687.708945699942</v>
      </c>
      <c r="D407" s="5">
        <f t="shared" si="187"/>
        <v>7278628.6294136513</v>
      </c>
      <c r="E407" s="5">
        <f>$C407/((1+'How much will I make'!$C$5/12)^(Calculations!$B$1*12-Calculations!$A407))</f>
        <v>10006.377084067581</v>
      </c>
      <c r="F407" s="5">
        <f t="shared" si="188"/>
        <v>1991575.1397646933</v>
      </c>
      <c r="G407" s="5">
        <f t="shared" si="179"/>
        <v>31191.904305714936</v>
      </c>
      <c r="H407" s="5">
        <f t="shared" si="189"/>
        <v>33215155.405967999</v>
      </c>
      <c r="I407" s="5">
        <f>G407/((1+'How much will I make'!$C$5/12)^(Calculations!$B$1*12-Calculations!$A407))</f>
        <v>17646.036431926579</v>
      </c>
      <c r="J407" s="5">
        <f t="shared" si="190"/>
        <v>7236251.0413670614</v>
      </c>
      <c r="K407" s="5">
        <f t="shared" si="180"/>
        <v>54877.741983384127</v>
      </c>
      <c r="L407" s="5">
        <f t="shared" si="191"/>
        <v>183660208.56141698</v>
      </c>
      <c r="M407" s="5">
        <f>K407/((1+'How much will I make'!$C$5/12)^(Calculations!$B$1*12-Calculations!$A407))</f>
        <v>31045.704194573296</v>
      </c>
      <c r="N407" s="5">
        <f t="shared" si="192"/>
        <v>32771053.75870841</v>
      </c>
      <c r="O407" s="5">
        <f t="shared" si="181"/>
        <v>96325.874148989707</v>
      </c>
      <c r="P407" s="5">
        <f t="shared" si="193"/>
        <v>1161657496.1963513</v>
      </c>
      <c r="Q407" s="5">
        <f>O407/((1+'How much will I make'!$C$5/12)^(Calculations!$B$1*12-Calculations!$A407))</f>
        <v>54493.943938485914</v>
      </c>
      <c r="R407" s="5">
        <f t="shared" si="194"/>
        <v>179621487.4941991</v>
      </c>
      <c r="S407" s="5">
        <f t="shared" si="182"/>
        <v>168690.37684607998</v>
      </c>
      <c r="T407" s="5">
        <f t="shared" si="195"/>
        <v>7989516828.1372843</v>
      </c>
      <c r="U407" s="5">
        <f>S407/((1+'How much will I make'!$C$5/12)^(Calculations!$B$1*12-Calculations!$A407))</f>
        <v>95432.343801976895</v>
      </c>
      <c r="V407" s="5">
        <f t="shared" si="196"/>
        <v>1125732522.0854633</v>
      </c>
      <c r="W407" s="5">
        <f t="shared" si="183"/>
        <v>294744.98446307983</v>
      </c>
      <c r="X407" s="5">
        <f t="shared" si="197"/>
        <v>57795186671.049706</v>
      </c>
      <c r="Y407" s="5">
        <f>W407/((1+'How much will I make'!$C$5/12)^(Calculations!$B$1*12-Calculations!$A407))</f>
        <v>166744.57202057412</v>
      </c>
      <c r="Z407" s="5">
        <f t="shared" si="198"/>
        <v>7671589656.0802422</v>
      </c>
      <c r="AA407" s="5">
        <f t="shared" si="184"/>
        <v>513829.86994039663</v>
      </c>
      <c r="AB407" s="5">
        <f t="shared" si="199"/>
        <v>431120078787.17462</v>
      </c>
      <c r="AC407" s="5">
        <f>AA407/((1+'How much will I make'!$C$5/12)^(Calculations!$B$1*12-Calculations!$A407))</f>
        <v>290686.34335092781</v>
      </c>
      <c r="AD407" s="5">
        <f t="shared" si="200"/>
        <v>54993052615.368179</v>
      </c>
      <c r="AE407" s="5">
        <f t="shared" si="185"/>
        <v>893751.9938626173</v>
      </c>
      <c r="AF407" s="5">
        <f t="shared" si="201"/>
        <v>3277437407183.811</v>
      </c>
      <c r="AG407" s="5">
        <f>AE407/((1+'How much will I make'!$C$5/12)^(Calculations!$B$1*12-Calculations!$A407))</f>
        <v>505617.74267553113</v>
      </c>
      <c r="AH407" s="5">
        <f t="shared" si="202"/>
        <v>406550882845.42187</v>
      </c>
    </row>
    <row r="408" spans="1:34" x14ac:dyDescent="0.25">
      <c r="A408">
        <f t="shared" si="186"/>
        <v>404</v>
      </c>
      <c r="B408">
        <f t="shared" si="204"/>
        <v>10006.377084067581</v>
      </c>
      <c r="C408" s="5">
        <f t="shared" si="178"/>
        <v>17614.315962522764</v>
      </c>
      <c r="D408" s="5">
        <f t="shared" si="187"/>
        <v>7296242.9453761745</v>
      </c>
      <c r="E408" s="5">
        <f>$C408/((1+'How much will I make'!$C$5/12)^(Calculations!$B$1*12-Calculations!$A408))</f>
        <v>10006.377084067581</v>
      </c>
      <c r="F408" s="5">
        <f t="shared" si="188"/>
        <v>2001581.5168487609</v>
      </c>
      <c r="G408" s="5">
        <f t="shared" si="179"/>
        <v>30934.11997260986</v>
      </c>
      <c r="H408" s="5">
        <f t="shared" si="189"/>
        <v>33246089.525940608</v>
      </c>
      <c r="I408" s="5">
        <f>G408/((1+'How much will I make'!$C$5/12)^(Calculations!$B$1*12-Calculations!$A408))</f>
        <v>17573.118926009531</v>
      </c>
      <c r="J408" s="5">
        <f t="shared" si="190"/>
        <v>7253824.1602930706</v>
      </c>
      <c r="K408" s="5">
        <f t="shared" si="180"/>
        <v>54200.238995934946</v>
      </c>
      <c r="L408" s="5">
        <f t="shared" si="191"/>
        <v>183714408.80041292</v>
      </c>
      <c r="M408" s="5">
        <f>K408/((1+'How much will I make'!$C$5/12)^(Calculations!$B$1*12-Calculations!$A408))</f>
        <v>30790.18399544101</v>
      </c>
      <c r="N408" s="5">
        <f t="shared" si="192"/>
        <v>32801843.942703851</v>
      </c>
      <c r="O408" s="5">
        <f t="shared" si="181"/>
        <v>94746.761458022665</v>
      </c>
      <c r="P408" s="5">
        <f t="shared" si="193"/>
        <v>1161752242.9578092</v>
      </c>
      <c r="Q408" s="5">
        <f>O408/((1+'How much will I make'!$C$5/12)^(Calculations!$B$1*12-Calculations!$A408))</f>
        <v>53823.936431045513</v>
      </c>
      <c r="R408" s="5">
        <f t="shared" si="194"/>
        <v>179675311.43063015</v>
      </c>
      <c r="S408" s="5">
        <f t="shared" si="182"/>
        <v>165247.71609411918</v>
      </c>
      <c r="T408" s="5">
        <f t="shared" si="195"/>
        <v>7989682075.8533783</v>
      </c>
      <c r="U408" s="5">
        <f>S408/((1+'How much will I make'!$C$5/12)^(Calculations!$B$1*12-Calculations!$A408))</f>
        <v>93874.264719495652</v>
      </c>
      <c r="V408" s="5">
        <f t="shared" si="196"/>
        <v>1125826396.3501828</v>
      </c>
      <c r="W408" s="5">
        <f t="shared" si="183"/>
        <v>287556.08240300481</v>
      </c>
      <c r="X408" s="5">
        <f t="shared" si="197"/>
        <v>57795474227.132111</v>
      </c>
      <c r="Y408" s="5">
        <f>W408/((1+'How much will I make'!$C$5/12)^(Calculations!$B$1*12-Calculations!$A408))</f>
        <v>163355.45470308283</v>
      </c>
      <c r="Z408" s="5">
        <f t="shared" si="198"/>
        <v>7671753011.5349455</v>
      </c>
      <c r="AA408" s="5">
        <f t="shared" si="184"/>
        <v>499267.88982062839</v>
      </c>
      <c r="AB408" s="5">
        <f t="shared" si="199"/>
        <v>431120578055.06445</v>
      </c>
      <c r="AC408" s="5">
        <f>AA408/((1+'How much will I make'!$C$5/12)^(Calculations!$B$1*12-Calculations!$A408))</f>
        <v>283625.13662985264</v>
      </c>
      <c r="AD408" s="5">
        <f t="shared" si="200"/>
        <v>54993336240.504807</v>
      </c>
      <c r="AE408" s="5">
        <f t="shared" si="185"/>
        <v>864921.28438317787</v>
      </c>
      <c r="AF408" s="5">
        <f t="shared" si="201"/>
        <v>3277438272105.0952</v>
      </c>
      <c r="AG408" s="5">
        <f>AE408/((1+'How much will I make'!$C$5/12)^(Calculations!$B$1*12-Calculations!$A408))</f>
        <v>491346.27413227002</v>
      </c>
      <c r="AH408" s="5">
        <f t="shared" si="202"/>
        <v>406551374191.69598</v>
      </c>
    </row>
    <row r="409" spans="1:34" x14ac:dyDescent="0.25">
      <c r="A409">
        <f t="shared" si="186"/>
        <v>405</v>
      </c>
      <c r="B409">
        <f t="shared" si="204"/>
        <v>10006.377084067581</v>
      </c>
      <c r="C409" s="5">
        <f t="shared" si="178"/>
        <v>17541.227514545495</v>
      </c>
      <c r="D409" s="5">
        <f t="shared" si="187"/>
        <v>7313784.17289072</v>
      </c>
      <c r="E409" s="5">
        <f>$C409/((1+'How much will I make'!$C$5/12)^(Calculations!$B$1*12-Calculations!$A409))</f>
        <v>10006.377084067581</v>
      </c>
      <c r="F409" s="5">
        <f t="shared" si="188"/>
        <v>2011587.8939328284</v>
      </c>
      <c r="G409" s="5">
        <f t="shared" si="179"/>
        <v>30678.466088538698</v>
      </c>
      <c r="H409" s="5">
        <f t="shared" si="189"/>
        <v>33276767.992029145</v>
      </c>
      <c r="I409" s="5">
        <f>G409/((1+'How much will I make'!$C$5/12)^(Calculations!$B$1*12-Calculations!$A409))</f>
        <v>17500.502732100394</v>
      </c>
      <c r="J409" s="5">
        <f t="shared" si="190"/>
        <v>7271324.6630251706</v>
      </c>
      <c r="K409" s="5">
        <f t="shared" si="180"/>
        <v>53531.100242898705</v>
      </c>
      <c r="L409" s="5">
        <f t="shared" si="191"/>
        <v>183767939.90065584</v>
      </c>
      <c r="M409" s="5">
        <f>K409/((1+'How much will I make'!$C$5/12)^(Calculations!$B$1*12-Calculations!$A409))</f>
        <v>30536.766843215148</v>
      </c>
      <c r="N409" s="5">
        <f t="shared" si="192"/>
        <v>32832380.709547065</v>
      </c>
      <c r="O409" s="5">
        <f t="shared" si="181"/>
        <v>93193.535860350152</v>
      </c>
      <c r="P409" s="5">
        <f t="shared" si="193"/>
        <v>1161845436.4936695</v>
      </c>
      <c r="Q409" s="5">
        <f>O409/((1+'How much will I make'!$C$5/12)^(Calculations!$B$1*12-Calculations!$A409))</f>
        <v>53162.166720827721</v>
      </c>
      <c r="R409" s="5">
        <f t="shared" si="194"/>
        <v>179728473.59735098</v>
      </c>
      <c r="S409" s="5">
        <f t="shared" si="182"/>
        <v>161875.31372485141</v>
      </c>
      <c r="T409" s="5">
        <f t="shared" si="195"/>
        <v>7989843951.1671028</v>
      </c>
      <c r="U409" s="5">
        <f>S409/((1+'How much will I make'!$C$5/12)^(Calculations!$B$1*12-Calculations!$A409))</f>
        <v>92341.62366285079</v>
      </c>
      <c r="V409" s="5">
        <f t="shared" si="196"/>
        <v>1125918737.9738457</v>
      </c>
      <c r="W409" s="5">
        <f t="shared" si="183"/>
        <v>280542.51941756567</v>
      </c>
      <c r="X409" s="5">
        <f t="shared" si="197"/>
        <v>57795754769.651527</v>
      </c>
      <c r="Y409" s="5">
        <f>W409/((1+'How much will I make'!$C$5/12)^(Calculations!$B$1*12-Calculations!$A409))</f>
        <v>160035.22188391446</v>
      </c>
      <c r="Z409" s="5">
        <f t="shared" si="198"/>
        <v>7671913046.7568293</v>
      </c>
      <c r="AA409" s="5">
        <f t="shared" si="184"/>
        <v>485118.59739656211</v>
      </c>
      <c r="AB409" s="5">
        <f t="shared" si="199"/>
        <v>431121063173.66187</v>
      </c>
      <c r="AC409" s="5">
        <f>AA409/((1+'How much will I make'!$C$5/12)^(Calculations!$B$1*12-Calculations!$A409))</f>
        <v>276735.45719754859</v>
      </c>
      <c r="AD409" s="5">
        <f t="shared" si="200"/>
        <v>54993612975.962006</v>
      </c>
      <c r="AE409" s="5">
        <f t="shared" si="185"/>
        <v>837020.59779017197</v>
      </c>
      <c r="AF409" s="5">
        <f t="shared" si="201"/>
        <v>3277439109125.6929</v>
      </c>
      <c r="AG409" s="5">
        <f>AE409/((1+'How much will I make'!$C$5/12)^(Calculations!$B$1*12-Calculations!$A409))</f>
        <v>477477.62929789128</v>
      </c>
      <c r="AH409" s="5">
        <f t="shared" si="202"/>
        <v>406551851669.32526</v>
      </c>
    </row>
    <row r="410" spans="1:34" x14ac:dyDescent="0.25">
      <c r="A410">
        <f t="shared" si="186"/>
        <v>406</v>
      </c>
      <c r="B410">
        <f t="shared" si="204"/>
        <v>10006.377084067581</v>
      </c>
      <c r="C410" s="5">
        <f t="shared" si="178"/>
        <v>17468.442338136589</v>
      </c>
      <c r="D410" s="5">
        <f t="shared" si="187"/>
        <v>7331252.6152288569</v>
      </c>
      <c r="E410" s="5">
        <f>$C410/((1+'How much will I make'!$C$5/12)^(Calculations!$B$1*12-Calculations!$A410))</f>
        <v>10006.377084067582</v>
      </c>
      <c r="F410" s="5">
        <f t="shared" si="188"/>
        <v>2021594.271016896</v>
      </c>
      <c r="G410" s="5">
        <f t="shared" si="179"/>
        <v>30424.925046484663</v>
      </c>
      <c r="H410" s="5">
        <f t="shared" si="189"/>
        <v>33307192.91707563</v>
      </c>
      <c r="I410" s="5">
        <f>G410/((1+'How much will I make'!$C$5/12)^(Calculations!$B$1*12-Calculations!$A410))</f>
        <v>17428.186605108251</v>
      </c>
      <c r="J410" s="5">
        <f t="shared" si="190"/>
        <v>7288752.8496302785</v>
      </c>
      <c r="K410" s="5">
        <f t="shared" si="180"/>
        <v>52870.222462122183</v>
      </c>
      <c r="L410" s="5">
        <f t="shared" si="191"/>
        <v>183820810.12311795</v>
      </c>
      <c r="M410" s="5">
        <f>K410/((1+'How much will I make'!$C$5/12)^(Calculations!$B$1*12-Calculations!$A410))</f>
        <v>30285.43542886771</v>
      </c>
      <c r="N410" s="5">
        <f t="shared" si="192"/>
        <v>32862666.144975934</v>
      </c>
      <c r="O410" s="5">
        <f t="shared" si="181"/>
        <v>91665.772977393615</v>
      </c>
      <c r="P410" s="5">
        <f t="shared" si="193"/>
        <v>1161937102.2666469</v>
      </c>
      <c r="Q410" s="5">
        <f>O410/((1+'How much will I make'!$C$5/12)^(Calculations!$B$1*12-Calculations!$A410))</f>
        <v>52508.533523440528</v>
      </c>
      <c r="R410" s="5">
        <f t="shared" si="194"/>
        <v>179780982.13087443</v>
      </c>
      <c r="S410" s="5">
        <f t="shared" si="182"/>
        <v>158571.73589373205</v>
      </c>
      <c r="T410" s="5">
        <f t="shared" si="195"/>
        <v>7990002522.902997</v>
      </c>
      <c r="U410" s="5">
        <f>S410/((1+'How much will I make'!$C$5/12)^(Calculations!$B$1*12-Calculations!$A410))</f>
        <v>90834.005317334915</v>
      </c>
      <c r="V410" s="5">
        <f t="shared" si="196"/>
        <v>1126009571.9791632</v>
      </c>
      <c r="W410" s="5">
        <f t="shared" si="183"/>
        <v>273700.01894396648</v>
      </c>
      <c r="X410" s="5">
        <f t="shared" si="197"/>
        <v>57796028469.670471</v>
      </c>
      <c r="Y410" s="5">
        <f>W410/((1+'How much will I make'!$C$5/12)^(Calculations!$B$1*12-Calculations!$A410))</f>
        <v>156782.47347163979</v>
      </c>
      <c r="Z410" s="5">
        <f t="shared" si="198"/>
        <v>7672069829.2303009</v>
      </c>
      <c r="AA410" s="5">
        <f t="shared" si="184"/>
        <v>471370.29706548544</v>
      </c>
      <c r="AB410" s="5">
        <f t="shared" si="199"/>
        <v>431121534543.95892</v>
      </c>
      <c r="AC410" s="5">
        <f>AA410/((1+'How much will I make'!$C$5/12)^(Calculations!$B$1*12-Calculations!$A410))</f>
        <v>270013.13839922764</v>
      </c>
      <c r="AD410" s="5">
        <f t="shared" si="200"/>
        <v>54993882989.100403</v>
      </c>
      <c r="AE410" s="5">
        <f t="shared" si="185"/>
        <v>810019.93334532774</v>
      </c>
      <c r="AF410" s="5">
        <f t="shared" si="201"/>
        <v>3277439919145.626</v>
      </c>
      <c r="AG410" s="5">
        <f>AE410/((1+'How much will I make'!$C$5/12)^(Calculations!$B$1*12-Calculations!$A410))</f>
        <v>464000.43814835418</v>
      </c>
      <c r="AH410" s="5">
        <f t="shared" si="202"/>
        <v>406552315669.76343</v>
      </c>
    </row>
    <row r="411" spans="1:34" x14ac:dyDescent="0.25">
      <c r="A411">
        <f t="shared" si="186"/>
        <v>407</v>
      </c>
      <c r="B411">
        <f t="shared" si="204"/>
        <v>10006.377084067581</v>
      </c>
      <c r="C411" s="5">
        <f t="shared" si="178"/>
        <v>17395.959174907803</v>
      </c>
      <c r="D411" s="5">
        <f t="shared" si="187"/>
        <v>7348648.5744037647</v>
      </c>
      <c r="E411" s="5">
        <f>$C411/((1+'How much will I make'!$C$5/12)^(Calculations!$B$1*12-Calculations!$A411))</f>
        <v>10006.377084067579</v>
      </c>
      <c r="F411" s="5">
        <f t="shared" si="188"/>
        <v>2031600.6481009636</v>
      </c>
      <c r="G411" s="5">
        <f t="shared" si="179"/>
        <v>30173.479384943465</v>
      </c>
      <c r="H411" s="5">
        <f t="shared" si="189"/>
        <v>33337366.396460574</v>
      </c>
      <c r="I411" s="5">
        <f>G411/((1+'How much will I make'!$C$5/12)^(Calculations!$B$1*12-Calculations!$A411))</f>
        <v>17356.16930508714</v>
      </c>
      <c r="J411" s="5">
        <f t="shared" si="190"/>
        <v>7306109.0189353656</v>
      </c>
      <c r="K411" s="5">
        <f t="shared" si="180"/>
        <v>52217.503666293509</v>
      </c>
      <c r="L411" s="5">
        <f t="shared" si="191"/>
        <v>183873027.62678424</v>
      </c>
      <c r="M411" s="5">
        <f>K411/((1+'How much will I make'!$C$5/12)^(Calculations!$B$1*12-Calculations!$A411))</f>
        <v>30036.172585831759</v>
      </c>
      <c r="N411" s="5">
        <f t="shared" si="192"/>
        <v>32892702.317561764</v>
      </c>
      <c r="O411" s="5">
        <f t="shared" si="181"/>
        <v>90163.055387600296</v>
      </c>
      <c r="P411" s="5">
        <f t="shared" si="193"/>
        <v>1162027265.3220344</v>
      </c>
      <c r="Q411" s="5">
        <f>O411/((1+'How much will I make'!$C$5/12)^(Calculations!$B$1*12-Calculations!$A411))</f>
        <v>51862.936799791678</v>
      </c>
      <c r="R411" s="5">
        <f t="shared" si="194"/>
        <v>179832845.06767422</v>
      </c>
      <c r="S411" s="5">
        <f t="shared" si="182"/>
        <v>155335.5780183498</v>
      </c>
      <c r="T411" s="5">
        <f t="shared" si="195"/>
        <v>7990157858.4810152</v>
      </c>
      <c r="U411" s="5">
        <f>S411/((1+'How much will I make'!$C$5/12)^(Calculations!$B$1*12-Calculations!$A411))</f>
        <v>89351.001148888652</v>
      </c>
      <c r="V411" s="5">
        <f t="shared" si="196"/>
        <v>1126098922.9803121</v>
      </c>
      <c r="W411" s="5">
        <f t="shared" si="183"/>
        <v>267024.40872582101</v>
      </c>
      <c r="X411" s="5">
        <f t="shared" si="197"/>
        <v>57796295494.079201</v>
      </c>
      <c r="Y411" s="5">
        <f>W411/((1+'How much will I make'!$C$5/12)^(Calculations!$B$1*12-Calculations!$A411))</f>
        <v>153595.83783197234</v>
      </c>
      <c r="Z411" s="5">
        <f t="shared" si="198"/>
        <v>7672223425.0681324</v>
      </c>
      <c r="AA411" s="5">
        <f t="shared" si="184"/>
        <v>458011.62467901426</v>
      </c>
      <c r="AB411" s="5">
        <f t="shared" si="199"/>
        <v>431121992555.58362</v>
      </c>
      <c r="AC411" s="5">
        <f>AA411/((1+'How much will I make'!$C$5/12)^(Calculations!$B$1*12-Calculations!$A411))</f>
        <v>263454.11479438812</v>
      </c>
      <c r="AD411" s="5">
        <f t="shared" si="200"/>
        <v>54994146443.215195</v>
      </c>
      <c r="AE411" s="5">
        <f t="shared" si="185"/>
        <v>783890.25807612343</v>
      </c>
      <c r="AF411" s="5">
        <f t="shared" si="201"/>
        <v>3277440703035.8843</v>
      </c>
      <c r="AG411" s="5">
        <f>AE411/((1+'How much will I make'!$C$5/12)^(Calculations!$B$1*12-Calculations!$A411))</f>
        <v>450903.65158771502</v>
      </c>
      <c r="AH411" s="5">
        <f t="shared" si="202"/>
        <v>406552766573.41504</v>
      </c>
    </row>
    <row r="412" spans="1:34" x14ac:dyDescent="0.25">
      <c r="A412">
        <f t="shared" si="186"/>
        <v>408</v>
      </c>
      <c r="B412">
        <f t="shared" si="204"/>
        <v>10006.377084067581</v>
      </c>
      <c r="C412" s="5">
        <f t="shared" si="178"/>
        <v>17323.776771692417</v>
      </c>
      <c r="D412" s="5">
        <f t="shared" si="187"/>
        <v>7365972.3511754572</v>
      </c>
      <c r="E412" s="5">
        <f>$C412/((1+'How much will I make'!$C$5/12)^(Calculations!$B$1*12-Calculations!$A412))</f>
        <v>10006.377084067581</v>
      </c>
      <c r="F412" s="5">
        <f t="shared" si="188"/>
        <v>2041607.0251850311</v>
      </c>
      <c r="G412" s="5">
        <f t="shared" si="179"/>
        <v>29924.111786720798</v>
      </c>
      <c r="H412" s="5">
        <f t="shared" si="189"/>
        <v>33367290.508247294</v>
      </c>
      <c r="I412" s="5">
        <f>G412/((1+'How much will I make'!$C$5/12)^(Calculations!$B$1*12-Calculations!$A412))</f>
        <v>17284.449597214883</v>
      </c>
      <c r="J412" s="5">
        <f t="shared" si="190"/>
        <v>7323393.4685325809</v>
      </c>
      <c r="K412" s="5">
        <f t="shared" si="180"/>
        <v>51572.84312720348</v>
      </c>
      <c r="L412" s="5">
        <f t="shared" si="191"/>
        <v>183924600.46991143</v>
      </c>
      <c r="M412" s="5">
        <f>K412/((1+'How much will I make'!$C$5/12)^(Calculations!$B$1*12-Calculations!$A412))</f>
        <v>29788.961288829036</v>
      </c>
      <c r="N412" s="5">
        <f t="shared" si="192"/>
        <v>32922491.278850593</v>
      </c>
      <c r="O412" s="5">
        <f t="shared" si="181"/>
        <v>88684.97251239371</v>
      </c>
      <c r="P412" s="5">
        <f t="shared" si="193"/>
        <v>1162115950.2945468</v>
      </c>
      <c r="Q412" s="5">
        <f>O412/((1+'How much will I make'!$C$5/12)^(Calculations!$B$1*12-Calculations!$A412))</f>
        <v>51225.277740777834</v>
      </c>
      <c r="R412" s="5">
        <f t="shared" si="194"/>
        <v>179884070.345415</v>
      </c>
      <c r="S412" s="5">
        <f t="shared" si="182"/>
        <v>152165.46418124062</v>
      </c>
      <c r="T412" s="5">
        <f t="shared" si="195"/>
        <v>7990310023.9451962</v>
      </c>
      <c r="U412" s="5">
        <f>S412/((1+'How much will I make'!$C$5/12)^(Calculations!$B$1*12-Calculations!$A412))</f>
        <v>87892.209293396591</v>
      </c>
      <c r="V412" s="5">
        <f t="shared" si="196"/>
        <v>1126186815.1896055</v>
      </c>
      <c r="W412" s="5">
        <f t="shared" si="183"/>
        <v>260511.61826909365</v>
      </c>
      <c r="X412" s="5">
        <f t="shared" si="197"/>
        <v>57796556005.697472</v>
      </c>
      <c r="Y412" s="5">
        <f>W412/((1+'How much will I make'!$C$5/12)^(Calculations!$B$1*12-Calculations!$A412))</f>
        <v>150473.97120937129</v>
      </c>
      <c r="Z412" s="5">
        <f t="shared" si="198"/>
        <v>7672373899.0393419</v>
      </c>
      <c r="AA412" s="5">
        <f t="shared" si="184"/>
        <v>445031.53814964951</v>
      </c>
      <c r="AB412" s="5">
        <f t="shared" si="199"/>
        <v>431122437587.12177</v>
      </c>
      <c r="AC412" s="5">
        <f>AA412/((1+'How much will I make'!$C$5/12)^(Calculations!$B$1*12-Calculations!$A412))</f>
        <v>257054.41969816817</v>
      </c>
      <c r="AD412" s="5">
        <f t="shared" si="200"/>
        <v>54994403497.634895</v>
      </c>
      <c r="AE412" s="5">
        <f t="shared" si="185"/>
        <v>758603.4755575388</v>
      </c>
      <c r="AF412" s="5">
        <f t="shared" si="201"/>
        <v>3277441461639.3599</v>
      </c>
      <c r="AG412" s="5">
        <f>AE412/((1+'How much will I make'!$C$5/12)^(Calculations!$B$1*12-Calculations!$A412))</f>
        <v>438176.53238967468</v>
      </c>
      <c r="AH412" s="5">
        <f t="shared" si="202"/>
        <v>406553204749.94745</v>
      </c>
    </row>
    <row r="413" spans="1:34" x14ac:dyDescent="0.25">
      <c r="A413">
        <f t="shared" si="186"/>
        <v>409</v>
      </c>
      <c r="B413">
        <f>B412*(1+'How much will I make'!$C$4)</f>
        <v>10506.695938270959</v>
      </c>
      <c r="C413" s="5">
        <f t="shared" si="178"/>
        <v>18114.488574549749</v>
      </c>
      <c r="D413" s="5">
        <f t="shared" si="187"/>
        <v>7384086.8397500068</v>
      </c>
      <c r="E413" s="5">
        <f>$C413/((1+'How much will I make'!$C$5/12)^(Calculations!$B$1*12-Calculations!$A413))</f>
        <v>10506.695938270959</v>
      </c>
      <c r="F413" s="5">
        <f t="shared" si="188"/>
        <v>2052113.7211233021</v>
      </c>
      <c r="G413" s="5">
        <f t="shared" si="179"/>
        <v>31160.645331626616</v>
      </c>
      <c r="H413" s="5">
        <f t="shared" si="189"/>
        <v>33398451.153578918</v>
      </c>
      <c r="I413" s="5">
        <f>G413/((1+'How much will I make'!$C$5/12)^(Calculations!$B$1*12-Calculations!$A413))</f>
        <v>18073.677564360438</v>
      </c>
      <c r="J413" s="5">
        <f t="shared" si="190"/>
        <v>7341467.1460969411</v>
      </c>
      <c r="K413" s="5">
        <f t="shared" si="180"/>
        <v>53482.948428210999</v>
      </c>
      <c r="L413" s="5">
        <f t="shared" si="191"/>
        <v>183978083.41833964</v>
      </c>
      <c r="M413" s="5">
        <f>K413/((1+'How much will I make'!$C$5/12)^(Calculations!$B$1*12-Calculations!$A413))</f>
        <v>31020.973885342322</v>
      </c>
      <c r="N413" s="5">
        <f t="shared" si="192"/>
        <v>32953512.252735935</v>
      </c>
      <c r="O413" s="5">
        <f t="shared" si="181"/>
        <v>91592.676529193501</v>
      </c>
      <c r="P413" s="5">
        <f t="shared" si="193"/>
        <v>1162207542.971076</v>
      </c>
      <c r="Q413" s="5">
        <f>O413/((1+'How much will I make'!$C$5/12)^(Calculations!$B$1*12-Calculations!$A413))</f>
        <v>53125.231689769789</v>
      </c>
      <c r="R413" s="5">
        <f t="shared" si="194"/>
        <v>179937195.57710478</v>
      </c>
      <c r="S413" s="5">
        <f t="shared" si="182"/>
        <v>156513.04887213319</v>
      </c>
      <c r="T413" s="5">
        <f t="shared" si="195"/>
        <v>7990466536.9940681</v>
      </c>
      <c r="U413" s="5">
        <f>S413/((1+'How much will I make'!$C$5/12)^(Calculations!$B$1*12-Calculations!$A413))</f>
        <v>90780.096170179604</v>
      </c>
      <c r="V413" s="5">
        <f t="shared" si="196"/>
        <v>1126277595.2857757</v>
      </c>
      <c r="W413" s="5">
        <f t="shared" si="183"/>
        <v>266865.560178096</v>
      </c>
      <c r="X413" s="5">
        <f t="shared" si="197"/>
        <v>57796822871.257652</v>
      </c>
      <c r="Y413" s="5">
        <f>W413/((1+'How much will I make'!$C$5/12)^(Calculations!$B$1*12-Calculations!$A413))</f>
        <v>154786.33501842036</v>
      </c>
      <c r="Z413" s="5">
        <f t="shared" si="198"/>
        <v>7672528685.3743601</v>
      </c>
      <c r="AA413" s="5">
        <f t="shared" si="184"/>
        <v>454040.27373972349</v>
      </c>
      <c r="AB413" s="5">
        <f t="shared" si="199"/>
        <v>431122891627.39551</v>
      </c>
      <c r="AC413" s="5">
        <f>AA413/((1+'How much will I make'!$C$5/12)^(Calculations!$B$1*12-Calculations!$A413))</f>
        <v>263350.69192154444</v>
      </c>
      <c r="AD413" s="5">
        <f t="shared" si="200"/>
        <v>54994666848.32682</v>
      </c>
      <c r="AE413" s="5">
        <f t="shared" si="185"/>
        <v>770839.01548588614</v>
      </c>
      <c r="AF413" s="5">
        <f t="shared" si="201"/>
        <v>3277442232478.3755</v>
      </c>
      <c r="AG413" s="5">
        <f>AE413/((1+'How much will I make'!$C$5/12)^(Calculations!$B$1*12-Calculations!$A413))</f>
        <v>447099.078714545</v>
      </c>
      <c r="AH413" s="5">
        <f t="shared" si="202"/>
        <v>406553651849.02618</v>
      </c>
    </row>
    <row r="414" spans="1:34" x14ac:dyDescent="0.25">
      <c r="A414">
        <f t="shared" si="186"/>
        <v>410</v>
      </c>
      <c r="B414">
        <f>B413</f>
        <v>10506.695938270959</v>
      </c>
      <c r="C414" s="5">
        <f t="shared" si="178"/>
        <v>18039.324721543318</v>
      </c>
      <c r="D414" s="5">
        <f t="shared" si="187"/>
        <v>7402126.1644715499</v>
      </c>
      <c r="E414" s="5">
        <f>$C414/((1+'How much will I make'!$C$5/12)^(Calculations!$B$1*12-Calculations!$A414))</f>
        <v>10506.695938270959</v>
      </c>
      <c r="F414" s="5">
        <f t="shared" si="188"/>
        <v>2062620.4170615731</v>
      </c>
      <c r="G414" s="5">
        <f t="shared" si="179"/>
        <v>30903.119337150365</v>
      </c>
      <c r="H414" s="5">
        <f t="shared" si="189"/>
        <v>33429354.272916067</v>
      </c>
      <c r="I414" s="5">
        <f>G414/((1+'How much will I make'!$C$5/12)^(Calculations!$B$1*12-Calculations!$A414))</f>
        <v>17998.992946325892</v>
      </c>
      <c r="J414" s="5">
        <f t="shared" si="190"/>
        <v>7359466.1390432669</v>
      </c>
      <c r="K414" s="5">
        <f t="shared" si="180"/>
        <v>52822.665114282485</v>
      </c>
      <c r="L414" s="5">
        <f t="shared" si="191"/>
        <v>184030906.08345392</v>
      </c>
      <c r="M414" s="5">
        <f>K414/((1+'How much will I make'!$C$5/12)^(Calculations!$B$1*12-Calculations!$A414))</f>
        <v>30765.657227849806</v>
      </c>
      <c r="N414" s="5">
        <f t="shared" si="192"/>
        <v>32984277.909963787</v>
      </c>
      <c r="O414" s="5">
        <f t="shared" si="181"/>
        <v>90091.157241829686</v>
      </c>
      <c r="P414" s="5">
        <f t="shared" si="193"/>
        <v>1162297634.1283178</v>
      </c>
      <c r="Q414" s="5">
        <f>O414/((1+'How much will I make'!$C$5/12)^(Calculations!$B$1*12-Calculations!$A414))</f>
        <v>52472.052611616899</v>
      </c>
      <c r="R414" s="5">
        <f t="shared" si="194"/>
        <v>179989667.6297164</v>
      </c>
      <c r="S414" s="5">
        <f t="shared" si="182"/>
        <v>153318.9050175999</v>
      </c>
      <c r="T414" s="5">
        <f t="shared" si="195"/>
        <v>7990619855.899086</v>
      </c>
      <c r="U414" s="5">
        <f>S414/((1+'How much will I make'!$C$5/12)^(Calculations!$B$1*12-Calculations!$A414))</f>
        <v>89297.97215107466</v>
      </c>
      <c r="V414" s="5">
        <f t="shared" si="196"/>
        <v>1126366893.2579267</v>
      </c>
      <c r="W414" s="5">
        <f t="shared" si="183"/>
        <v>260356.64407619121</v>
      </c>
      <c r="X414" s="5">
        <f t="shared" si="197"/>
        <v>57797083227.901726</v>
      </c>
      <c r="Y414" s="5">
        <f>W414/((1+'How much will I make'!$C$5/12)^(Calculations!$B$1*12-Calculations!$A414))</f>
        <v>151640.27129853377</v>
      </c>
      <c r="Z414" s="5">
        <f t="shared" si="198"/>
        <v>7672680325.6456585</v>
      </c>
      <c r="AA414" s="5">
        <f t="shared" si="184"/>
        <v>441172.73561754508</v>
      </c>
      <c r="AB414" s="5">
        <f t="shared" si="199"/>
        <v>431123332800.1311</v>
      </c>
      <c r="AC414" s="5">
        <f>AA414/((1+'How much will I make'!$C$5/12)^(Calculations!$B$1*12-Calculations!$A414))</f>
        <v>256953.50912183081</v>
      </c>
      <c r="AD414" s="5">
        <f t="shared" si="200"/>
        <v>54994923801.835945</v>
      </c>
      <c r="AE414" s="5">
        <f t="shared" si="185"/>
        <v>745973.24079279299</v>
      </c>
      <c r="AF414" s="5">
        <f t="shared" si="201"/>
        <v>3277442978451.6162</v>
      </c>
      <c r="AG414" s="5">
        <f>AE414/((1+'How much will I make'!$C$5/12)^(Calculations!$B$1*12-Calculations!$A414))</f>
        <v>434479.34665405384</v>
      </c>
      <c r="AH414" s="5">
        <f t="shared" si="202"/>
        <v>406554086328.37286</v>
      </c>
    </row>
    <row r="415" spans="1:34" x14ac:dyDescent="0.25">
      <c r="A415">
        <f t="shared" si="186"/>
        <v>411</v>
      </c>
      <c r="B415">
        <f>B414</f>
        <v>10506.695938270959</v>
      </c>
      <c r="C415" s="5">
        <f t="shared" si="178"/>
        <v>17964.472751744383</v>
      </c>
      <c r="D415" s="5">
        <f t="shared" si="187"/>
        <v>7420090.637223294</v>
      </c>
      <c r="E415" s="5">
        <f>$C415/((1+'How much will I make'!$C$5/12)^(Calculations!$B$1*12-Calculations!$A415))</f>
        <v>10506.695938270959</v>
      </c>
      <c r="F415" s="5">
        <f t="shared" si="188"/>
        <v>2073127.1129998441</v>
      </c>
      <c r="G415" s="5">
        <f t="shared" si="179"/>
        <v>30647.721656678048</v>
      </c>
      <c r="H415" s="5">
        <f t="shared" si="189"/>
        <v>33460001.994572744</v>
      </c>
      <c r="I415" s="5">
        <f>G415/((1+'How much will I make'!$C$5/12)^(Calculations!$B$1*12-Calculations!$A415))</f>
        <v>17924.616942415458</v>
      </c>
      <c r="J415" s="5">
        <f t="shared" si="190"/>
        <v>7377390.7559856819</v>
      </c>
      <c r="K415" s="5">
        <f t="shared" si="180"/>
        <v>52170.533446204914</v>
      </c>
      <c r="L415" s="5">
        <f t="shared" si="191"/>
        <v>184083076.61690012</v>
      </c>
      <c r="M415" s="5">
        <f>K415/((1+'How much will I make'!$C$5/12)^(Calculations!$B$1*12-Calculations!$A415))</f>
        <v>30512.441942023877</v>
      </c>
      <c r="N415" s="5">
        <f t="shared" si="192"/>
        <v>33014790.351905812</v>
      </c>
      <c r="O415" s="5">
        <f t="shared" si="181"/>
        <v>88614.253024750506</v>
      </c>
      <c r="P415" s="5">
        <f t="shared" si="193"/>
        <v>1162386248.3813426</v>
      </c>
      <c r="Q415" s="5">
        <f>O415/((1+'How much will I make'!$C$5/12)^(Calculations!$B$1*12-Calculations!$A415))</f>
        <v>51826.904423769149</v>
      </c>
      <c r="R415" s="5">
        <f t="shared" si="194"/>
        <v>180041494.53414017</v>
      </c>
      <c r="S415" s="5">
        <f t="shared" si="182"/>
        <v>150189.94777234277</v>
      </c>
      <c r="T415" s="5">
        <f t="shared" si="195"/>
        <v>7990770045.846858</v>
      </c>
      <c r="U415" s="5">
        <f>S415/((1+'How much will I make'!$C$5/12)^(Calculations!$B$1*12-Calculations!$A415))</f>
        <v>87840.046075138758</v>
      </c>
      <c r="V415" s="5">
        <f t="shared" si="196"/>
        <v>1126454733.3040018</v>
      </c>
      <c r="W415" s="5">
        <f t="shared" si="183"/>
        <v>254006.4820255524</v>
      </c>
      <c r="X415" s="5">
        <f t="shared" si="197"/>
        <v>57797337234.383751</v>
      </c>
      <c r="Y415" s="5">
        <f>W415/((1+'How much will I make'!$C$5/12)^(Calculations!$B$1*12-Calculations!$A415))</f>
        <v>148558.15196319774</v>
      </c>
      <c r="Z415" s="5">
        <f t="shared" si="198"/>
        <v>7672828883.7976217</v>
      </c>
      <c r="AA415" s="5">
        <f t="shared" si="184"/>
        <v>428669.8645676552</v>
      </c>
      <c r="AB415" s="5">
        <f t="shared" si="199"/>
        <v>431123761469.99567</v>
      </c>
      <c r="AC415" s="5">
        <f>AA415/((1+'How much will I make'!$C$5/12)^(Calculations!$B$1*12-Calculations!$A415))</f>
        <v>250711.72347514669</v>
      </c>
      <c r="AD415" s="5">
        <f t="shared" si="200"/>
        <v>54995174513.559418</v>
      </c>
      <c r="AE415" s="5">
        <f t="shared" si="185"/>
        <v>721909.58786399313</v>
      </c>
      <c r="AF415" s="5">
        <f t="shared" si="201"/>
        <v>3277443700361.2041</v>
      </c>
      <c r="AG415" s="5">
        <f>AE415/((1+'How much will I make'!$C$5/12)^(Calculations!$B$1*12-Calculations!$A415))</f>
        <v>422215.81670817325</v>
      </c>
      <c r="AH415" s="5">
        <f t="shared" si="202"/>
        <v>406554508544.18958</v>
      </c>
    </row>
    <row r="416" spans="1:34" x14ac:dyDescent="0.25">
      <c r="A416">
        <f t="shared" si="186"/>
        <v>412</v>
      </c>
      <c r="B416">
        <f>B415</f>
        <v>10506.695938270959</v>
      </c>
      <c r="C416" s="5">
        <f t="shared" si="178"/>
        <v>17889.931371031751</v>
      </c>
      <c r="D416" s="5">
        <f t="shared" si="187"/>
        <v>7437980.5685943253</v>
      </c>
      <c r="E416" s="5">
        <f>$C416/((1+'How much will I make'!$C$5/12)^(Calculations!$B$1*12-Calculations!$A416))</f>
        <v>10506.695938270959</v>
      </c>
      <c r="F416" s="5">
        <f t="shared" si="188"/>
        <v>2083633.8089381151</v>
      </c>
      <c r="G416" s="5">
        <f t="shared" si="179"/>
        <v>30394.434700837734</v>
      </c>
      <c r="H416" s="5">
        <f t="shared" si="189"/>
        <v>33490396.429273583</v>
      </c>
      <c r="I416" s="5">
        <f>G416/((1+'How much will I make'!$C$5/12)^(Calculations!$B$1*12-Calculations!$A416))</f>
        <v>17850.548277364152</v>
      </c>
      <c r="J416" s="5">
        <f t="shared" si="190"/>
        <v>7395241.304263046</v>
      </c>
      <c r="K416" s="5">
        <f t="shared" si="180"/>
        <v>51526.45278637523</v>
      </c>
      <c r="L416" s="5">
        <f t="shared" si="191"/>
        <v>184134603.0696865</v>
      </c>
      <c r="M416" s="5">
        <f>K416/((1+'How much will I make'!$C$5/12)^(Calculations!$B$1*12-Calculations!$A416))</f>
        <v>30261.310732624508</v>
      </c>
      <c r="N416" s="5">
        <f t="shared" si="192"/>
        <v>33045051.662638437</v>
      </c>
      <c r="O416" s="5">
        <f t="shared" si="181"/>
        <v>87161.560352213623</v>
      </c>
      <c r="P416" s="5">
        <f t="shared" si="193"/>
        <v>1162473409.941695</v>
      </c>
      <c r="Q416" s="5">
        <f>O416/((1+'How much will I make'!$C$5/12)^(Calculations!$B$1*12-Calculations!$A416))</f>
        <v>51189.688385771988</v>
      </c>
      <c r="R416" s="5">
        <f t="shared" si="194"/>
        <v>180092684.22252595</v>
      </c>
      <c r="S416" s="5">
        <f t="shared" si="182"/>
        <v>147124.84679739701</v>
      </c>
      <c r="T416" s="5">
        <f t="shared" si="195"/>
        <v>7990917170.693655</v>
      </c>
      <c r="U416" s="5">
        <f>S416/((1+'How much will I make'!$C$5/12)^(Calculations!$B$1*12-Calculations!$A416))</f>
        <v>86405.922873912015</v>
      </c>
      <c r="V416" s="5">
        <f t="shared" si="196"/>
        <v>1126541139.2268758</v>
      </c>
      <c r="W416" s="5">
        <f t="shared" si="183"/>
        <v>247811.2019761487</v>
      </c>
      <c r="X416" s="5">
        <f t="shared" si="197"/>
        <v>57797585045.585724</v>
      </c>
      <c r="Y416" s="5">
        <f>W416/((1+'How much will I make'!$C$5/12)^(Calculations!$B$1*12-Calculations!$A416))</f>
        <v>145538.67732979942</v>
      </c>
      <c r="Z416" s="5">
        <f t="shared" si="198"/>
        <v>7672974422.4749517</v>
      </c>
      <c r="AA416" s="5">
        <f t="shared" si="184"/>
        <v>416521.3258956974</v>
      </c>
      <c r="AB416" s="5">
        <f t="shared" si="199"/>
        <v>431124177991.32153</v>
      </c>
      <c r="AC416" s="5">
        <f>AA416/((1+'How much will I make'!$C$5/12)^(Calculations!$B$1*12-Calculations!$A416))</f>
        <v>244621.56015186378</v>
      </c>
      <c r="AD416" s="5">
        <f t="shared" si="200"/>
        <v>54995419135.119568</v>
      </c>
      <c r="AE416" s="5">
        <f t="shared" si="185"/>
        <v>698622.18180386419</v>
      </c>
      <c r="AF416" s="5">
        <f t="shared" si="201"/>
        <v>3277444398983.3857</v>
      </c>
      <c r="AG416" s="5">
        <f>AE416/((1+'How much will I make'!$C$5/12)^(Calculations!$B$1*12-Calculations!$A416))</f>
        <v>410298.4347849586</v>
      </c>
      <c r="AH416" s="5">
        <f t="shared" si="202"/>
        <v>406554918842.62439</v>
      </c>
    </row>
    <row r="417" spans="1:34" x14ac:dyDescent="0.25">
      <c r="A417">
        <f t="shared" si="186"/>
        <v>413</v>
      </c>
      <c r="B417">
        <f t="shared" ref="B417:B424" si="205">B416</f>
        <v>10506.695938270959</v>
      </c>
      <c r="C417" s="5">
        <f t="shared" si="178"/>
        <v>17815.699290654033</v>
      </c>
      <c r="D417" s="5">
        <f t="shared" si="187"/>
        <v>7455796.267884979</v>
      </c>
      <c r="E417" s="5">
        <f>$C417/((1+'How much will I make'!$C$5/12)^(Calculations!$B$1*12-Calculations!$A417))</f>
        <v>10506.695938270959</v>
      </c>
      <c r="F417" s="5">
        <f t="shared" si="188"/>
        <v>2094140.5048763861</v>
      </c>
      <c r="G417" s="5">
        <f t="shared" si="179"/>
        <v>30143.241025624204</v>
      </c>
      <c r="H417" s="5">
        <f t="shared" si="189"/>
        <v>33520539.670299206</v>
      </c>
      <c r="I417" s="5">
        <f>G417/((1+'How much will I make'!$C$5/12)^(Calculations!$B$1*12-Calculations!$A417))</f>
        <v>17776.785681176694</v>
      </c>
      <c r="J417" s="5">
        <f t="shared" si="190"/>
        <v>7413018.0899442229</v>
      </c>
      <c r="K417" s="5">
        <f t="shared" si="180"/>
        <v>50890.323739629857</v>
      </c>
      <c r="L417" s="5">
        <f t="shared" si="191"/>
        <v>184185493.39342612</v>
      </c>
      <c r="M417" s="5">
        <f>K417/((1+'How much will I make'!$C$5/12)^(Calculations!$B$1*12-Calculations!$A417))</f>
        <v>30012.246446759273</v>
      </c>
      <c r="N417" s="5">
        <f t="shared" si="192"/>
        <v>33075063.909085196</v>
      </c>
      <c r="O417" s="5">
        <f t="shared" si="181"/>
        <v>85732.682313652738</v>
      </c>
      <c r="P417" s="5">
        <f t="shared" si="193"/>
        <v>1162559142.6240087</v>
      </c>
      <c r="Q417" s="5">
        <f>O417/((1+'How much will I make'!$C$5/12)^(Calculations!$B$1*12-Calculations!$A417))</f>
        <v>50560.306971192804</v>
      </c>
      <c r="R417" s="5">
        <f t="shared" si="194"/>
        <v>180143244.52949715</v>
      </c>
      <c r="S417" s="5">
        <f t="shared" si="182"/>
        <v>144122.29890357261</v>
      </c>
      <c r="T417" s="5">
        <f t="shared" si="195"/>
        <v>7991061292.9925585</v>
      </c>
      <c r="U417" s="5">
        <f>S417/((1+'How much will I make'!$C$5/12)^(Calculations!$B$1*12-Calculations!$A417))</f>
        <v>84995.213929031786</v>
      </c>
      <c r="V417" s="5">
        <f t="shared" si="196"/>
        <v>1126626134.4408047</v>
      </c>
      <c r="W417" s="5">
        <f t="shared" si="183"/>
        <v>241767.02631819391</v>
      </c>
      <c r="X417" s="5">
        <f t="shared" si="197"/>
        <v>57797826812.612045</v>
      </c>
      <c r="Y417" s="5">
        <f>W417/((1+'How much will I make'!$C$5/12)^(Calculations!$B$1*12-Calculations!$A417))</f>
        <v>142580.57413203924</v>
      </c>
      <c r="Z417" s="5">
        <f t="shared" si="198"/>
        <v>7673117003.0490837</v>
      </c>
      <c r="AA417" s="5">
        <f t="shared" si="184"/>
        <v>404717.07779339026</v>
      </c>
      <c r="AB417" s="5">
        <f t="shared" si="199"/>
        <v>431124582708.39935</v>
      </c>
      <c r="AC417" s="5">
        <f>AA417/((1+'How much will I make'!$C$5/12)^(Calculations!$B$1*12-Calculations!$A417))</f>
        <v>238679.33601862009</v>
      </c>
      <c r="AD417" s="5">
        <f t="shared" si="200"/>
        <v>54995657814.455589</v>
      </c>
      <c r="AE417" s="5">
        <f t="shared" si="185"/>
        <v>676085.98239083611</v>
      </c>
      <c r="AF417" s="5">
        <f t="shared" si="201"/>
        <v>3277445075069.3682</v>
      </c>
      <c r="AG417" s="5">
        <f>AE417/((1+'How much will I make'!$C$5/12)^(Calculations!$B$1*12-Calculations!$A417))</f>
        <v>398717.43057731836</v>
      </c>
      <c r="AH417" s="5">
        <f t="shared" si="202"/>
        <v>406555317560.05499</v>
      </c>
    </row>
    <row r="418" spans="1:34" x14ac:dyDescent="0.25">
      <c r="A418">
        <f t="shared" si="186"/>
        <v>414</v>
      </c>
      <c r="B418">
        <f t="shared" si="205"/>
        <v>10506.695938270959</v>
      </c>
      <c r="C418" s="5">
        <f t="shared" si="178"/>
        <v>17741.775227207323</v>
      </c>
      <c r="D418" s="5">
        <f t="shared" si="187"/>
        <v>7473538.0431121867</v>
      </c>
      <c r="E418" s="5">
        <f>$C418/((1+'How much will I make'!$C$5/12)^(Calculations!$B$1*12-Calculations!$A418))</f>
        <v>10506.695938270959</v>
      </c>
      <c r="F418" s="5">
        <f t="shared" si="188"/>
        <v>2104647.2008146569</v>
      </c>
      <c r="G418" s="5">
        <f t="shared" si="179"/>
        <v>29894.123331197563</v>
      </c>
      <c r="H418" s="5">
        <f t="shared" si="189"/>
        <v>33550433.793630403</v>
      </c>
      <c r="I418" s="5">
        <f>G418/((1+'How much will I make'!$C$5/12)^(Calculations!$B$1*12-Calculations!$A418))</f>
        <v>17703.327889105731</v>
      </c>
      <c r="J418" s="5">
        <f t="shared" si="190"/>
        <v>7430721.4178333282</v>
      </c>
      <c r="K418" s="5">
        <f t="shared" si="180"/>
        <v>50262.048137906029</v>
      </c>
      <c r="L418" s="5">
        <f t="shared" si="191"/>
        <v>184235755.44156402</v>
      </c>
      <c r="M418" s="5">
        <f>K418/((1+'How much will I make'!$C$5/12)^(Calculations!$B$1*12-Calculations!$A418))</f>
        <v>29765.232072711889</v>
      </c>
      <c r="N418" s="5">
        <f t="shared" si="192"/>
        <v>33104829.141157907</v>
      </c>
      <c r="O418" s="5">
        <f t="shared" si="181"/>
        <v>84327.22850523224</v>
      </c>
      <c r="P418" s="5">
        <f t="shared" si="193"/>
        <v>1162643469.8525138</v>
      </c>
      <c r="Q418" s="5">
        <f>O418/((1+'How much will I make'!$C$5/12)^(Calculations!$B$1*12-Calculations!$A418))</f>
        <v>49938.66385269459</v>
      </c>
      <c r="R418" s="5">
        <f t="shared" si="194"/>
        <v>180193183.19334984</v>
      </c>
      <c r="S418" s="5">
        <f t="shared" si="182"/>
        <v>141181.02749737728</v>
      </c>
      <c r="T418" s="5">
        <f t="shared" si="195"/>
        <v>7991202474.0200558</v>
      </c>
      <c r="U418" s="5">
        <f>S418/((1+'How much will I make'!$C$5/12)^(Calculations!$B$1*12-Calculations!$A418))</f>
        <v>83607.536966925225</v>
      </c>
      <c r="V418" s="5">
        <f t="shared" si="196"/>
        <v>1126709741.9777718</v>
      </c>
      <c r="W418" s="5">
        <f t="shared" si="183"/>
        <v>235870.26957872571</v>
      </c>
      <c r="X418" s="5">
        <f t="shared" si="197"/>
        <v>57798062682.881622</v>
      </c>
      <c r="Y418" s="5">
        <f>W418/((1+'How much will I make'!$C$5/12)^(Calculations!$B$1*12-Calculations!$A418))</f>
        <v>139682.5949830141</v>
      </c>
      <c r="Z418" s="5">
        <f t="shared" si="198"/>
        <v>7673256685.6440668</v>
      </c>
      <c r="AA418" s="5">
        <f t="shared" si="184"/>
        <v>393247.36303811206</v>
      </c>
      <c r="AB418" s="5">
        <f t="shared" si="199"/>
        <v>431124975955.76239</v>
      </c>
      <c r="AC418" s="5">
        <f>AA418/((1+'How much will I make'!$C$5/12)^(Calculations!$B$1*12-Calculations!$A418))</f>
        <v>232881.45741088051</v>
      </c>
      <c r="AD418" s="5">
        <f t="shared" si="200"/>
        <v>54995890695.913002</v>
      </c>
      <c r="AE418" s="5">
        <f t="shared" si="185"/>
        <v>654276.7571524221</v>
      </c>
      <c r="AF418" s="5">
        <f t="shared" si="201"/>
        <v>3277445729346.1255</v>
      </c>
      <c r="AG418" s="5">
        <f>AE418/((1+'How much will I make'!$C$5/12)^(Calculations!$B$1*12-Calculations!$A418))</f>
        <v>387463.30955295888</v>
      </c>
      <c r="AH418" s="5">
        <f t="shared" si="202"/>
        <v>406555705023.36456</v>
      </c>
    </row>
    <row r="419" spans="1:34" x14ac:dyDescent="0.25">
      <c r="A419">
        <f t="shared" si="186"/>
        <v>415</v>
      </c>
      <c r="B419">
        <f t="shared" si="205"/>
        <v>10506.695938270959</v>
      </c>
      <c r="C419" s="5">
        <f t="shared" si="178"/>
        <v>17668.157902613104</v>
      </c>
      <c r="D419" s="5">
        <f t="shared" si="187"/>
        <v>7491206.2010148</v>
      </c>
      <c r="E419" s="5">
        <f>$C419/((1+'How much will I make'!$C$5/12)^(Calculations!$B$1*12-Calculations!$A419))</f>
        <v>10506.695938270959</v>
      </c>
      <c r="F419" s="5">
        <f t="shared" si="188"/>
        <v>2115153.8967529279</v>
      </c>
      <c r="G419" s="5">
        <f t="shared" si="179"/>
        <v>29647.064460691789</v>
      </c>
      <c r="H419" s="5">
        <f t="shared" si="189"/>
        <v>33580080.858091094</v>
      </c>
      <c r="I419" s="5">
        <f>G419/((1+'How much will I make'!$C$5/12)^(Calculations!$B$1*12-Calculations!$A419))</f>
        <v>17630.173641630077</v>
      </c>
      <c r="J419" s="5">
        <f t="shared" si="190"/>
        <v>7448351.5914749587</v>
      </c>
      <c r="K419" s="5">
        <f t="shared" si="180"/>
        <v>49641.529025092364</v>
      </c>
      <c r="L419" s="5">
        <f t="shared" si="191"/>
        <v>184285396.9705891</v>
      </c>
      <c r="M419" s="5">
        <f>K419/((1+'How much will I make'!$C$5/12)^(Calculations!$B$1*12-Calculations!$A419))</f>
        <v>29520.250738780094</v>
      </c>
      <c r="N419" s="5">
        <f t="shared" si="192"/>
        <v>33134349.391896687</v>
      </c>
      <c r="O419" s="5">
        <f t="shared" si="181"/>
        <v>82944.814923179249</v>
      </c>
      <c r="P419" s="5">
        <f t="shared" si="193"/>
        <v>1162726414.6674371</v>
      </c>
      <c r="Q419" s="5">
        <f>O419/((1+'How much will I make'!$C$5/12)^(Calculations!$B$1*12-Calculations!$A419))</f>
        <v>49324.663887292591</v>
      </c>
      <c r="R419" s="5">
        <f t="shared" si="194"/>
        <v>180242507.85723713</v>
      </c>
      <c r="S419" s="5">
        <f t="shared" si="182"/>
        <v>138299.78203824715</v>
      </c>
      <c r="T419" s="5">
        <f t="shared" si="195"/>
        <v>7991340773.8020945</v>
      </c>
      <c r="U419" s="5">
        <f>S419/((1+'How much will I make'!$C$5/12)^(Calculations!$B$1*12-Calculations!$A419))</f>
        <v>82242.515955220326</v>
      </c>
      <c r="V419" s="5">
        <f t="shared" si="196"/>
        <v>1126791984.493727</v>
      </c>
      <c r="W419" s="5">
        <f t="shared" si="183"/>
        <v>230117.33617436662</v>
      </c>
      <c r="X419" s="5">
        <f t="shared" si="197"/>
        <v>57798292800.217796</v>
      </c>
      <c r="Y419" s="5">
        <f>W419/((1+'How much will I make'!$C$5/12)^(Calculations!$B$1*12-Calculations!$A419))</f>
        <v>136843.51784921304</v>
      </c>
      <c r="Z419" s="5">
        <f t="shared" si="198"/>
        <v>7673393529.1619158</v>
      </c>
      <c r="AA419" s="5">
        <f t="shared" si="184"/>
        <v>382102.70092772023</v>
      </c>
      <c r="AB419" s="5">
        <f t="shared" si="199"/>
        <v>431125358058.46332</v>
      </c>
      <c r="AC419" s="5">
        <f>AA419/((1+'How much will I make'!$C$5/12)^(Calculations!$B$1*12-Calculations!$A419))</f>
        <v>227224.41795960403</v>
      </c>
      <c r="AD419" s="5">
        <f t="shared" si="200"/>
        <v>54996117920.330963</v>
      </c>
      <c r="AE419" s="5">
        <f t="shared" si="185"/>
        <v>633171.05530879553</v>
      </c>
      <c r="AF419" s="5">
        <f t="shared" si="201"/>
        <v>3277446362517.1807</v>
      </c>
      <c r="AG419" s="5">
        <f>AE419/((1+'How much will I make'!$C$5/12)^(Calculations!$B$1*12-Calculations!$A419))</f>
        <v>376526.84517041559</v>
      </c>
      <c r="AH419" s="5">
        <f t="shared" si="202"/>
        <v>406556081550.20972</v>
      </c>
    </row>
    <row r="420" spans="1:34" x14ac:dyDescent="0.25">
      <c r="A420">
        <f t="shared" si="186"/>
        <v>416</v>
      </c>
      <c r="B420">
        <f t="shared" si="205"/>
        <v>10506.695938270959</v>
      </c>
      <c r="C420" s="5">
        <f t="shared" si="178"/>
        <v>17594.846044096037</v>
      </c>
      <c r="D420" s="5">
        <f t="shared" si="187"/>
        <v>7508801.0470588962</v>
      </c>
      <c r="E420" s="5">
        <f>$C420/((1+'How much will I make'!$C$5/12)^(Calculations!$B$1*12-Calculations!$A420))</f>
        <v>10506.695938270959</v>
      </c>
      <c r="F420" s="5">
        <f t="shared" si="188"/>
        <v>2125660.5926911989</v>
      </c>
      <c r="G420" s="5">
        <f t="shared" si="179"/>
        <v>29402.047399033188</v>
      </c>
      <c r="H420" s="5">
        <f t="shared" si="189"/>
        <v>33609482.90549013</v>
      </c>
      <c r="I420" s="5">
        <f>G420/((1+'How much will I make'!$C$5/12)^(Calculations!$B$1*12-Calculations!$A420))</f>
        <v>17557.321684433264</v>
      </c>
      <c r="J420" s="5">
        <f t="shared" si="190"/>
        <v>7465908.9131593918</v>
      </c>
      <c r="K420" s="5">
        <f t="shared" si="180"/>
        <v>49028.670642066536</v>
      </c>
      <c r="L420" s="5">
        <f t="shared" si="191"/>
        <v>184334425.64123118</v>
      </c>
      <c r="M420" s="5">
        <f>K420/((1+'How much will I make'!$C$5/12)^(Calculations!$B$1*12-Calculations!$A420))</f>
        <v>29277.28571212347</v>
      </c>
      <c r="N420" s="5">
        <f t="shared" si="192"/>
        <v>33163626.67760881</v>
      </c>
      <c r="O420" s="5">
        <f t="shared" si="181"/>
        <v>81585.063858864829</v>
      </c>
      <c r="P420" s="5">
        <f t="shared" si="193"/>
        <v>1162807999.7312958</v>
      </c>
      <c r="Q420" s="5">
        <f>O420/((1+'How much will I make'!$C$5/12)^(Calculations!$B$1*12-Calculations!$A420))</f>
        <v>48718.213101793088</v>
      </c>
      <c r="R420" s="5">
        <f t="shared" si="194"/>
        <v>180291226.07033893</v>
      </c>
      <c r="S420" s="5">
        <f t="shared" si="182"/>
        <v>135477.33750685435</v>
      </c>
      <c r="T420" s="5">
        <f t="shared" si="195"/>
        <v>7991476251.1396017</v>
      </c>
      <c r="U420" s="5">
        <f>S420/((1+'How much will I make'!$C$5/12)^(Calculations!$B$1*12-Calculations!$A420))</f>
        <v>80899.781000849383</v>
      </c>
      <c r="V420" s="5">
        <f t="shared" si="196"/>
        <v>1126872884.2747278</v>
      </c>
      <c r="W420" s="5">
        <f t="shared" si="183"/>
        <v>224504.71821889421</v>
      </c>
      <c r="X420" s="5">
        <f t="shared" si="197"/>
        <v>57798517304.936012</v>
      </c>
      <c r="Y420" s="5">
        <f>W420/((1+'How much will I make'!$C$5/12)^(Calculations!$B$1*12-Calculations!$A420))</f>
        <v>134062.14553520459</v>
      </c>
      <c r="Z420" s="5">
        <f t="shared" si="198"/>
        <v>7673527591.3074512</v>
      </c>
      <c r="AA420" s="5">
        <f t="shared" si="184"/>
        <v>371273.87944393879</v>
      </c>
      <c r="AB420" s="5">
        <f t="shared" si="199"/>
        <v>431125729332.34277</v>
      </c>
      <c r="AC420" s="5">
        <f>AA420/((1+'How much will I make'!$C$5/12)^(Calculations!$B$1*12-Calculations!$A420))</f>
        <v>221704.79647070685</v>
      </c>
      <c r="AD420" s="5">
        <f t="shared" si="200"/>
        <v>54996339625.127434</v>
      </c>
      <c r="AE420" s="5">
        <f t="shared" si="185"/>
        <v>612746.18255689892</v>
      </c>
      <c r="AF420" s="5">
        <f t="shared" si="201"/>
        <v>3277446975263.3633</v>
      </c>
      <c r="AG420" s="5">
        <f>AE420/((1+'How much will I make'!$C$5/12)^(Calculations!$B$1*12-Calculations!$A420))</f>
        <v>365899.07131479902</v>
      </c>
      <c r="AH420" s="5">
        <f t="shared" si="202"/>
        <v>406556447449.28101</v>
      </c>
    </row>
    <row r="421" spans="1:34" x14ac:dyDescent="0.25">
      <c r="A421">
        <f t="shared" si="186"/>
        <v>417</v>
      </c>
      <c r="B421">
        <f t="shared" si="205"/>
        <v>10506.695938270959</v>
      </c>
      <c r="C421" s="5">
        <f t="shared" si="178"/>
        <v>17521.838384162031</v>
      </c>
      <c r="D421" s="5">
        <f t="shared" si="187"/>
        <v>7526322.8854430579</v>
      </c>
      <c r="E421" s="5">
        <f>$C421/((1+'How much will I make'!$C$5/12)^(Calculations!$B$1*12-Calculations!$A421))</f>
        <v>10506.695938270959</v>
      </c>
      <c r="F421" s="5">
        <f t="shared" si="188"/>
        <v>2136167.2886294699</v>
      </c>
      <c r="G421" s="5">
        <f t="shared" si="179"/>
        <v>29159.055271768448</v>
      </c>
      <c r="H421" s="5">
        <f t="shared" si="189"/>
        <v>33638641.960761897</v>
      </c>
      <c r="I421" s="5">
        <f>G421/((1+'How much will I make'!$C$5/12)^(Calculations!$B$1*12-Calculations!$A421))</f>
        <v>17484.770768381884</v>
      </c>
      <c r="J421" s="5">
        <f t="shared" si="190"/>
        <v>7483393.6839277735</v>
      </c>
      <c r="K421" s="5">
        <f t="shared" si="180"/>
        <v>48423.378411917569</v>
      </c>
      <c r="L421" s="5">
        <f t="shared" si="191"/>
        <v>184382849.0196431</v>
      </c>
      <c r="M421" s="5">
        <f>K421/((1+'How much will I make'!$C$5/12)^(Calculations!$B$1*12-Calculations!$A421))</f>
        <v>29036.320397620399</v>
      </c>
      <c r="N421" s="5">
        <f t="shared" si="192"/>
        <v>33192662.99800643</v>
      </c>
      <c r="O421" s="5">
        <f t="shared" si="181"/>
        <v>80247.603795604737</v>
      </c>
      <c r="P421" s="5">
        <f t="shared" si="193"/>
        <v>1162888247.3350914</v>
      </c>
      <c r="Q421" s="5">
        <f>O421/((1+'How much will I make'!$C$5/12)^(Calculations!$B$1*12-Calculations!$A421))</f>
        <v>48119.218678410383</v>
      </c>
      <c r="R421" s="5">
        <f t="shared" si="194"/>
        <v>180339345.28901735</v>
      </c>
      <c r="S421" s="5">
        <f t="shared" si="182"/>
        <v>132712.49388426548</v>
      </c>
      <c r="T421" s="5">
        <f t="shared" si="195"/>
        <v>7991608963.6334858</v>
      </c>
      <c r="U421" s="5">
        <f>S421/((1+'How much will I make'!$C$5/12)^(Calculations!$B$1*12-Calculations!$A421))</f>
        <v>79578.968249815094</v>
      </c>
      <c r="V421" s="5">
        <f t="shared" si="196"/>
        <v>1126952463.2429776</v>
      </c>
      <c r="W421" s="5">
        <f t="shared" si="183"/>
        <v>219028.99338428702</v>
      </c>
      <c r="X421" s="5">
        <f t="shared" si="197"/>
        <v>57798736333.929398</v>
      </c>
      <c r="Y421" s="5">
        <f>W421/((1+'How much will I make'!$C$5/12)^(Calculations!$B$1*12-Calculations!$A421))</f>
        <v>131337.30517879801</v>
      </c>
      <c r="Z421" s="5">
        <f t="shared" si="198"/>
        <v>7673658928.6126299</v>
      </c>
      <c r="AA421" s="5">
        <f t="shared" si="184"/>
        <v>360751.94763783534</v>
      </c>
      <c r="AB421" s="5">
        <f t="shared" si="199"/>
        <v>431126090084.29041</v>
      </c>
      <c r="AC421" s="5">
        <f>AA421/((1+'How much will I make'!$C$5/12)^(Calculations!$B$1*12-Calculations!$A421))</f>
        <v>216319.25485603386</v>
      </c>
      <c r="AD421" s="5">
        <f t="shared" si="200"/>
        <v>54996555944.382286</v>
      </c>
      <c r="AE421" s="5">
        <f t="shared" si="185"/>
        <v>592980.17666796653</v>
      </c>
      <c r="AF421" s="5">
        <f t="shared" si="201"/>
        <v>3277447568243.54</v>
      </c>
      <c r="AG421" s="5">
        <f>AE421/((1+'How much will I make'!$C$5/12)^(Calculations!$B$1*12-Calculations!$A421))</f>
        <v>355571.27494704252</v>
      </c>
      <c r="AH421" s="5">
        <f t="shared" si="202"/>
        <v>406556803020.55597</v>
      </c>
    </row>
    <row r="422" spans="1:34" x14ac:dyDescent="0.25">
      <c r="A422">
        <f t="shared" si="186"/>
        <v>418</v>
      </c>
      <c r="B422">
        <f t="shared" si="205"/>
        <v>10506.695938270959</v>
      </c>
      <c r="C422" s="5">
        <f t="shared" si="178"/>
        <v>17449.133660576299</v>
      </c>
      <c r="D422" s="5">
        <f t="shared" si="187"/>
        <v>7543772.0191036342</v>
      </c>
      <c r="E422" s="5">
        <f>$C422/((1+'How much will I make'!$C$5/12)^(Calculations!$B$1*12-Calculations!$A422))</f>
        <v>10506.695938270959</v>
      </c>
      <c r="F422" s="5">
        <f t="shared" si="188"/>
        <v>2146673.9845677409</v>
      </c>
      <c r="G422" s="5">
        <f t="shared" si="179"/>
        <v>28918.071343902593</v>
      </c>
      <c r="H422" s="5">
        <f t="shared" si="189"/>
        <v>33667560.032105803</v>
      </c>
      <c r="I422" s="5">
        <f>G422/((1+'How much will I make'!$C$5/12)^(Calculations!$B$1*12-Calculations!$A422))</f>
        <v>17412.519649504273</v>
      </c>
      <c r="J422" s="5">
        <f t="shared" si="190"/>
        <v>7500806.2035772782</v>
      </c>
      <c r="K422" s="5">
        <f t="shared" si="180"/>
        <v>47825.558925350699</v>
      </c>
      <c r="L422" s="5">
        <f t="shared" si="191"/>
        <v>184430674.57856846</v>
      </c>
      <c r="M422" s="5">
        <f>K422/((1+'How much will I make'!$C$5/12)^(Calculations!$B$1*12-Calculations!$A422))</f>
        <v>28797.338336734636</v>
      </c>
      <c r="N422" s="5">
        <f t="shared" si="192"/>
        <v>33221460.336343165</v>
      </c>
      <c r="O422" s="5">
        <f t="shared" si="181"/>
        <v>78932.069307152226</v>
      </c>
      <c r="P422" s="5">
        <f t="shared" si="193"/>
        <v>1162967179.4043984</v>
      </c>
      <c r="Q422" s="5">
        <f>O422/((1+'How much will I make'!$C$5/12)^(Calculations!$B$1*12-Calculations!$A422))</f>
        <v>47527.58894056108</v>
      </c>
      <c r="R422" s="5">
        <f t="shared" si="194"/>
        <v>180386872.87795791</v>
      </c>
      <c r="S422" s="5">
        <f t="shared" si="182"/>
        <v>130004.07564172949</v>
      </c>
      <c r="T422" s="5">
        <f t="shared" si="195"/>
        <v>7991738967.7091274</v>
      </c>
      <c r="U422" s="5">
        <f>S422/((1+'How much will I make'!$C$5/12)^(Calculations!$B$1*12-Calculations!$A422))</f>
        <v>78279.719788593633</v>
      </c>
      <c r="V422" s="5">
        <f t="shared" si="196"/>
        <v>1127030742.9627662</v>
      </c>
      <c r="W422" s="5">
        <f t="shared" si="183"/>
        <v>213686.8228139386</v>
      </c>
      <c r="X422" s="5">
        <f t="shared" si="197"/>
        <v>57798950020.752213</v>
      </c>
      <c r="Y422" s="5">
        <f>W422/((1+'How much will I make'!$C$5/12)^(Calculations!$B$1*12-Calculations!$A422))</f>
        <v>128667.8477564647</v>
      </c>
      <c r="Z422" s="5">
        <f t="shared" si="198"/>
        <v>7673787596.4603863</v>
      </c>
      <c r="AA422" s="5">
        <f t="shared" si="184"/>
        <v>350528.20823109511</v>
      </c>
      <c r="AB422" s="5">
        <f t="shared" si="199"/>
        <v>431126440612.49866</v>
      </c>
      <c r="AC422" s="5">
        <f>AA422/((1+'How much will I make'!$C$5/12)^(Calculations!$B$1*12-Calculations!$A422))</f>
        <v>211064.53611459173</v>
      </c>
      <c r="AD422" s="5">
        <f t="shared" si="200"/>
        <v>54996767008.918404</v>
      </c>
      <c r="AE422" s="5">
        <f t="shared" si="185"/>
        <v>573851.78387222567</v>
      </c>
      <c r="AF422" s="5">
        <f t="shared" si="201"/>
        <v>3277448142095.3237</v>
      </c>
      <c r="AG422" s="5">
        <f>AE422/((1+'How much will I make'!$C$5/12)^(Calculations!$B$1*12-Calculations!$A422))</f>
        <v>345534.98896063399</v>
      </c>
      <c r="AH422" s="5">
        <f t="shared" si="202"/>
        <v>406557148555.54492</v>
      </c>
    </row>
    <row r="423" spans="1:34" x14ac:dyDescent="0.25">
      <c r="A423">
        <f t="shared" si="186"/>
        <v>419</v>
      </c>
      <c r="B423">
        <f t="shared" si="205"/>
        <v>10506.695938270959</v>
      </c>
      <c r="C423" s="5">
        <f t="shared" si="178"/>
        <v>17376.730616341534</v>
      </c>
      <c r="D423" s="5">
        <f t="shared" si="187"/>
        <v>7561148.7497199755</v>
      </c>
      <c r="E423" s="5">
        <f>$C423/((1+'How much will I make'!$C$5/12)^(Calculations!$B$1*12-Calculations!$A423))</f>
        <v>10506.695938270959</v>
      </c>
      <c r="F423" s="5">
        <f t="shared" si="188"/>
        <v>2157180.6805060119</v>
      </c>
      <c r="G423" s="5">
        <f t="shared" si="179"/>
        <v>28679.079018746372</v>
      </c>
      <c r="H423" s="5">
        <f t="shared" si="189"/>
        <v>33696239.111124553</v>
      </c>
      <c r="I423" s="5">
        <f>G423/((1+'How much will I make'!$C$5/12)^(Calculations!$B$1*12-Calculations!$A423))</f>
        <v>17340.567088969136</v>
      </c>
      <c r="J423" s="5">
        <f t="shared" si="190"/>
        <v>7518146.7706662472</v>
      </c>
      <c r="K423" s="5">
        <f t="shared" si="180"/>
        <v>47235.119926272288</v>
      </c>
      <c r="L423" s="5">
        <f t="shared" si="191"/>
        <v>184477909.69849473</v>
      </c>
      <c r="M423" s="5">
        <f>K423/((1+'How much will I make'!$C$5/12)^(Calculations!$B$1*12-Calculations!$A423))</f>
        <v>28560.323206391149</v>
      </c>
      <c r="N423" s="5">
        <f t="shared" si="192"/>
        <v>33250020.659549557</v>
      </c>
      <c r="O423" s="5">
        <f t="shared" si="181"/>
        <v>77638.100957854636</v>
      </c>
      <c r="P423" s="5">
        <f t="shared" si="193"/>
        <v>1163044817.5053563</v>
      </c>
      <c r="Q423" s="5">
        <f>O423/((1+'How much will I make'!$C$5/12)^(Calculations!$B$1*12-Calculations!$A423))</f>
        <v>46943.233338832877</v>
      </c>
      <c r="R423" s="5">
        <f t="shared" si="194"/>
        <v>180433816.11129674</v>
      </c>
      <c r="S423" s="5">
        <f t="shared" si="182"/>
        <v>127350.93124087788</v>
      </c>
      <c r="T423" s="5">
        <f t="shared" si="195"/>
        <v>7991866318.6403685</v>
      </c>
      <c r="U423" s="5">
        <f>S423/((1+'How much will I make'!$C$5/12)^(Calculations!$B$1*12-Calculations!$A423))</f>
        <v>77001.683547147244</v>
      </c>
      <c r="V423" s="5">
        <f t="shared" si="196"/>
        <v>1127107744.6463134</v>
      </c>
      <c r="W423" s="5">
        <f t="shared" si="183"/>
        <v>208474.9490867694</v>
      </c>
      <c r="X423" s="5">
        <f t="shared" si="197"/>
        <v>57799158495.701302</v>
      </c>
      <c r="Y423" s="5">
        <f>W423/((1+'How much will I make'!$C$5/12)^(Calculations!$B$1*12-Calculations!$A423))</f>
        <v>126052.64759881306</v>
      </c>
      <c r="Z423" s="5">
        <f t="shared" si="198"/>
        <v>7673913649.1079855</v>
      </c>
      <c r="AA423" s="5">
        <f t="shared" si="184"/>
        <v>340594.21042697498</v>
      </c>
      <c r="AB423" s="5">
        <f t="shared" si="199"/>
        <v>431126781206.70911</v>
      </c>
      <c r="AC423" s="5">
        <f>AA423/((1+'How much will I make'!$C$5/12)^(Calculations!$B$1*12-Calculations!$A423))</f>
        <v>205937.46236282031</v>
      </c>
      <c r="AD423" s="5">
        <f t="shared" si="200"/>
        <v>54996972946.380768</v>
      </c>
      <c r="AE423" s="5">
        <f t="shared" si="185"/>
        <v>555340.43600537966</v>
      </c>
      <c r="AF423" s="5">
        <f t="shared" si="201"/>
        <v>3277448697435.7598</v>
      </c>
      <c r="AG423" s="5">
        <f>AE423/((1+'How much will I make'!$C$5/12)^(Calculations!$B$1*12-Calculations!$A423))</f>
        <v>335781.98523997102</v>
      </c>
      <c r="AH423" s="5">
        <f t="shared" si="202"/>
        <v>406557484337.53015</v>
      </c>
    </row>
    <row r="424" spans="1:34" x14ac:dyDescent="0.25">
      <c r="A424">
        <f t="shared" si="186"/>
        <v>420</v>
      </c>
      <c r="B424">
        <f t="shared" si="205"/>
        <v>10506.695938270959</v>
      </c>
      <c r="C424" s="5">
        <f t="shared" si="178"/>
        <v>17304.62799967622</v>
      </c>
      <c r="D424" s="5">
        <f t="shared" si="187"/>
        <v>7578453.3777196519</v>
      </c>
      <c r="E424" s="5">
        <f>$C424/((1+'How much will I make'!$C$5/12)^(Calculations!$B$1*12-Calculations!$A424))</f>
        <v>10506.695938270959</v>
      </c>
      <c r="F424" s="5">
        <f t="shared" si="188"/>
        <v>2167687.3764442829</v>
      </c>
      <c r="G424" s="5">
        <f t="shared" si="179"/>
        <v>28442.061836773268</v>
      </c>
      <c r="H424" s="5">
        <f t="shared" si="189"/>
        <v>33724681.172961324</v>
      </c>
      <c r="I424" s="5">
        <f>G424/((1+'How much will I make'!$C$5/12)^(Calculations!$B$1*12-Calculations!$A424))</f>
        <v>17268.911853064306</v>
      </c>
      <c r="J424" s="5">
        <f t="shared" si="190"/>
        <v>7535415.6825193111</v>
      </c>
      <c r="K424" s="5">
        <f t="shared" si="180"/>
        <v>46651.970297552878</v>
      </c>
      <c r="L424" s="5">
        <f t="shared" si="191"/>
        <v>184524561.66879228</v>
      </c>
      <c r="M424" s="5">
        <f>K424/((1+'How much will I make'!$C$5/12)^(Calculations!$B$1*12-Calculations!$A424))</f>
        <v>28325.258817861173</v>
      </c>
      <c r="N424" s="5">
        <f t="shared" si="192"/>
        <v>33278345.918367419</v>
      </c>
      <c r="O424" s="5">
        <f t="shared" si="181"/>
        <v>76365.345204447207</v>
      </c>
      <c r="P424" s="5">
        <f t="shared" si="193"/>
        <v>1163121182.8505607</v>
      </c>
      <c r="Q424" s="5">
        <f>O424/((1+'How much will I make'!$C$5/12)^(Calculations!$B$1*12-Calculations!$A424))</f>
        <v>46366.062437125925</v>
      </c>
      <c r="R424" s="5">
        <f t="shared" si="194"/>
        <v>180480182.17373386</v>
      </c>
      <c r="S424" s="5">
        <f t="shared" si="182"/>
        <v>124751.93264412528</v>
      </c>
      <c r="T424" s="5">
        <f t="shared" si="195"/>
        <v>7991991070.5730124</v>
      </c>
      <c r="U424" s="5">
        <f>S424/((1+'How much will I make'!$C$5/12)^(Calculations!$B$1*12-Calculations!$A424))</f>
        <v>75744.513203520342</v>
      </c>
      <c r="V424" s="5">
        <f t="shared" si="196"/>
        <v>1127183489.159517</v>
      </c>
      <c r="W424" s="5">
        <f t="shared" si="183"/>
        <v>203390.19423099453</v>
      </c>
      <c r="X424" s="5">
        <f t="shared" si="197"/>
        <v>57799361885.895531</v>
      </c>
      <c r="Y424" s="5">
        <f>W424/((1+'How much will I make'!$C$5/12)^(Calculations!$B$1*12-Calculations!$A424))</f>
        <v>123490.60191591032</v>
      </c>
      <c r="Z424" s="5">
        <f t="shared" si="198"/>
        <v>7674037139.7099018</v>
      </c>
      <c r="AA424" s="5">
        <f t="shared" si="184"/>
        <v>330941.74292499595</v>
      </c>
      <c r="AB424" s="5">
        <f t="shared" si="199"/>
        <v>431127112148.45203</v>
      </c>
      <c r="AC424" s="5">
        <f>AA424/((1+'How much will I make'!$C$5/12)^(Calculations!$B$1*12-Calculations!$A424))</f>
        <v>200934.93291271129</v>
      </c>
      <c r="AD424" s="5">
        <f t="shared" si="200"/>
        <v>54997173881.313683</v>
      </c>
      <c r="AE424" s="5">
        <f t="shared" si="185"/>
        <v>537426.22839230276</v>
      </c>
      <c r="AF424" s="5">
        <f t="shared" si="201"/>
        <v>3277449234861.9883</v>
      </c>
      <c r="AG424" s="5">
        <f>AE424/((1+'How much will I make'!$C$5/12)^(Calculations!$B$1*12-Calculations!$A424))</f>
        <v>326304.2679146491</v>
      </c>
      <c r="AH424" s="5">
        <f t="shared" si="202"/>
        <v>406557810641.7981</v>
      </c>
    </row>
    <row r="425" spans="1:34" x14ac:dyDescent="0.25">
      <c r="A425">
        <f t="shared" si="186"/>
        <v>421</v>
      </c>
      <c r="B425">
        <f>B424*(1+'How much will I make'!$C$4)</f>
        <v>11032.030735184508</v>
      </c>
      <c r="C425" s="5">
        <f t="shared" si="178"/>
        <v>18094.465792192568</v>
      </c>
      <c r="D425" s="5">
        <f t="shared" si="187"/>
        <v>7596547.8435118441</v>
      </c>
      <c r="E425" s="5">
        <f>$C425/((1+'How much will I make'!$C$5/12)^(Calculations!$B$1*12-Calculations!$A425))</f>
        <v>11032.030735184508</v>
      </c>
      <c r="F425" s="5">
        <f t="shared" si="188"/>
        <v>2178719.4071794674</v>
      </c>
      <c r="G425" s="5">
        <f t="shared" si="179"/>
        <v>29617.353648210181</v>
      </c>
      <c r="H425" s="5">
        <f t="shared" si="189"/>
        <v>33754298.526609533</v>
      </c>
      <c r="I425" s="5">
        <f>G425/((1+'How much will I make'!$C$5/12)^(Calculations!$B$1*12-Calculations!$A425))</f>
        <v>18057.430348834387</v>
      </c>
      <c r="J425" s="5">
        <f t="shared" si="190"/>
        <v>7553473.1128681451</v>
      </c>
      <c r="K425" s="5">
        <f t="shared" si="180"/>
        <v>48379.821049314094</v>
      </c>
      <c r="L425" s="5">
        <f t="shared" si="191"/>
        <v>184572941.48984158</v>
      </c>
      <c r="M425" s="5">
        <f>K425/((1+'How much will I make'!$C$5/12)^(Calculations!$B$1*12-Calculations!$A425))</f>
        <v>29496.735571439378</v>
      </c>
      <c r="N425" s="5">
        <f t="shared" si="192"/>
        <v>33307842.65393886</v>
      </c>
      <c r="O425" s="5">
        <f t="shared" si="181"/>
        <v>78869.127014429061</v>
      </c>
      <c r="P425" s="5">
        <f t="shared" si="193"/>
        <v>1163200051.9775751</v>
      </c>
      <c r="Q425" s="5">
        <f>O425/((1+'How much will I make'!$C$5/12)^(Calculations!$B$1*12-Calculations!$A425))</f>
        <v>48085.787293912741</v>
      </c>
      <c r="R425" s="5">
        <f t="shared" si="194"/>
        <v>180528267.96102777</v>
      </c>
      <c r="S425" s="5">
        <f t="shared" si="182"/>
        <v>128316.27357681458</v>
      </c>
      <c r="T425" s="5">
        <f t="shared" si="195"/>
        <v>7992119386.8465891</v>
      </c>
      <c r="U425" s="5">
        <f>S425/((1+'How much will I make'!$C$5/12)^(Calculations!$B$1*12-Calculations!$A425))</f>
        <v>78233.261494493141</v>
      </c>
      <c r="V425" s="5">
        <f t="shared" si="196"/>
        <v>1127261722.4210114</v>
      </c>
      <c r="W425" s="5">
        <f t="shared" si="183"/>
        <v>208350.93067565295</v>
      </c>
      <c r="X425" s="5">
        <f t="shared" si="197"/>
        <v>57799570236.82621</v>
      </c>
      <c r="Y425" s="5">
        <f>W425/((1+'How much will I make'!$C$5/12)^(Calculations!$B$1*12-Calculations!$A425))</f>
        <v>127029.66184886628</v>
      </c>
      <c r="Z425" s="5">
        <f t="shared" si="198"/>
        <v>7674164169.3717508</v>
      </c>
      <c r="AA425" s="5">
        <f t="shared" si="184"/>
        <v>337640.9684902794</v>
      </c>
      <c r="AB425" s="5">
        <f t="shared" si="199"/>
        <v>431127449789.42053</v>
      </c>
      <c r="AC425" s="5">
        <f>AA425/((1+'How much will I make'!$C$5/12)^(Calculations!$B$1*12-Calculations!$A425))</f>
        <v>205856.61851644373</v>
      </c>
      <c r="AD425" s="5">
        <f t="shared" si="200"/>
        <v>54997379737.932198</v>
      </c>
      <c r="AE425" s="5">
        <f t="shared" si="185"/>
        <v>546094.3933663721</v>
      </c>
      <c r="AF425" s="5">
        <f t="shared" si="201"/>
        <v>3277449780956.3818</v>
      </c>
      <c r="AG425" s="5">
        <f>AE425/((1+'How much will I make'!$C$5/12)^(Calculations!$B$1*12-Calculations!$A425))</f>
        <v>332948.77014436264</v>
      </c>
      <c r="AH425" s="5">
        <f t="shared" si="202"/>
        <v>406558143590.56824</v>
      </c>
    </row>
    <row r="426" spans="1:34" x14ac:dyDescent="0.25">
      <c r="A426">
        <f t="shared" si="186"/>
        <v>422</v>
      </c>
      <c r="B426">
        <f>B425</f>
        <v>11032.030735184508</v>
      </c>
      <c r="C426" s="5">
        <f t="shared" si="178"/>
        <v>18019.385021270602</v>
      </c>
      <c r="D426" s="5">
        <f t="shared" si="187"/>
        <v>7614567.2285331143</v>
      </c>
      <c r="E426" s="5">
        <f>$C426/((1+'How much will I make'!$C$5/12)^(Calculations!$B$1*12-Calculations!$A426))</f>
        <v>11032.030735184508</v>
      </c>
      <c r="F426" s="5">
        <f t="shared" si="188"/>
        <v>2189751.4379146518</v>
      </c>
      <c r="G426" s="5">
        <f t="shared" si="179"/>
        <v>29372.582130456383</v>
      </c>
      <c r="H426" s="5">
        <f t="shared" si="189"/>
        <v>33783671.108739987</v>
      </c>
      <c r="I426" s="5">
        <f>G426/((1+'How much will I make'!$C$5/12)^(Calculations!$B$1*12-Calculations!$A426))</f>
        <v>17982.812868054087</v>
      </c>
      <c r="J426" s="5">
        <f t="shared" si="190"/>
        <v>7571455.9257361991</v>
      </c>
      <c r="K426" s="5">
        <f t="shared" si="180"/>
        <v>47782.539307964544</v>
      </c>
      <c r="L426" s="5">
        <f t="shared" si="191"/>
        <v>184620724.02914953</v>
      </c>
      <c r="M426" s="5">
        <f>K426/((1+'How much will I make'!$C$5/12)^(Calculations!$B$1*12-Calculations!$A426))</f>
        <v>29253.964085254698</v>
      </c>
      <c r="N426" s="5">
        <f t="shared" si="192"/>
        <v>33337096.618024115</v>
      </c>
      <c r="O426" s="5">
        <f t="shared" si="181"/>
        <v>77576.190505995837</v>
      </c>
      <c r="P426" s="5">
        <f t="shared" si="193"/>
        <v>1163277628.168081</v>
      </c>
      <c r="Q426" s="5">
        <f>O426/((1+'How much will I make'!$C$5/12)^(Calculations!$B$1*12-Calculations!$A426))</f>
        <v>47494.568597676145</v>
      </c>
      <c r="R426" s="5">
        <f t="shared" si="194"/>
        <v>180575762.52962545</v>
      </c>
      <c r="S426" s="5">
        <f t="shared" si="182"/>
        <v>125697.5741160633</v>
      </c>
      <c r="T426" s="5">
        <f t="shared" si="195"/>
        <v>7992245084.4207048</v>
      </c>
      <c r="U426" s="5">
        <f>S426/((1+'How much will I make'!$C$5/12)^(Calculations!$B$1*12-Calculations!$A426))</f>
        <v>76955.983755807581</v>
      </c>
      <c r="V426" s="5">
        <f t="shared" si="196"/>
        <v>1127338678.4047673</v>
      </c>
      <c r="W426" s="5">
        <f t="shared" si="183"/>
        <v>203269.2006591736</v>
      </c>
      <c r="X426" s="5">
        <f t="shared" si="197"/>
        <v>57799773506.026871</v>
      </c>
      <c r="Y426" s="5">
        <f>W426/((1+'How much will I make'!$C$5/12)^(Calculations!$B$1*12-Calculations!$A426))</f>
        <v>124447.75815275112</v>
      </c>
      <c r="Z426" s="5">
        <f t="shared" si="198"/>
        <v>7674288617.1299038</v>
      </c>
      <c r="AA426" s="5">
        <f t="shared" si="184"/>
        <v>328072.19610391516</v>
      </c>
      <c r="AB426" s="5">
        <f t="shared" si="199"/>
        <v>431127777861.61664</v>
      </c>
      <c r="AC426" s="5">
        <f>AA426/((1+'How much will I make'!$C$5/12)^(Calculations!$B$1*12-Calculations!$A426))</f>
        <v>200856.05288446535</v>
      </c>
      <c r="AD426" s="5">
        <f t="shared" si="200"/>
        <v>54997580593.985085</v>
      </c>
      <c r="AE426" s="5">
        <f t="shared" si="185"/>
        <v>528478.44519326335</v>
      </c>
      <c r="AF426" s="5">
        <f t="shared" si="201"/>
        <v>3277450309434.8271</v>
      </c>
      <c r="AG426" s="5">
        <f>AE426/((1+'How much will I make'!$C$5/12)^(Calculations!$B$1*12-Calculations!$A426))</f>
        <v>323551.02259996539</v>
      </c>
      <c r="AH426" s="5">
        <f t="shared" si="202"/>
        <v>406558467141.59082</v>
      </c>
    </row>
    <row r="427" spans="1:34" x14ac:dyDescent="0.25">
      <c r="A427">
        <f t="shared" si="186"/>
        <v>423</v>
      </c>
      <c r="B427">
        <f>B426</f>
        <v>11032.030735184508</v>
      </c>
      <c r="C427" s="5">
        <f t="shared" si="178"/>
        <v>17944.615788817198</v>
      </c>
      <c r="D427" s="5">
        <f t="shared" si="187"/>
        <v>7632511.8443219317</v>
      </c>
      <c r="E427" s="5">
        <f>$C427/((1+'How much will I make'!$C$5/12)^(Calculations!$B$1*12-Calculations!$A427))</f>
        <v>11032.030735184508</v>
      </c>
      <c r="F427" s="5">
        <f t="shared" si="188"/>
        <v>2200783.4686498363</v>
      </c>
      <c r="G427" s="5">
        <f t="shared" si="179"/>
        <v>29129.833517807976</v>
      </c>
      <c r="H427" s="5">
        <f t="shared" si="189"/>
        <v>33812800.942257792</v>
      </c>
      <c r="I427" s="5">
        <f>G427/((1+'How much will I make'!$C$5/12)^(Calculations!$B$1*12-Calculations!$A427))</f>
        <v>17908.503723971215</v>
      </c>
      <c r="J427" s="5">
        <f t="shared" si="190"/>
        <v>7589364.4294601707</v>
      </c>
      <c r="K427" s="5">
        <f t="shared" si="180"/>
        <v>47192.631415273616</v>
      </c>
      <c r="L427" s="5">
        <f t="shared" si="191"/>
        <v>184667916.66056481</v>
      </c>
      <c r="M427" s="5">
        <f>K427/((1+'How much will I make'!$C$5/12)^(Calculations!$B$1*12-Calculations!$A427))</f>
        <v>29013.190718297868</v>
      </c>
      <c r="N427" s="5">
        <f t="shared" si="192"/>
        <v>33366109.808742411</v>
      </c>
      <c r="O427" s="5">
        <f t="shared" si="181"/>
        <v>76304.449678028672</v>
      </c>
      <c r="P427" s="5">
        <f t="shared" si="193"/>
        <v>1163353932.617759</v>
      </c>
      <c r="Q427" s="5">
        <f>O427/((1+'How much will I make'!$C$5/12)^(Calculations!$B$1*12-Calculations!$A427))</f>
        <v>46910.618983770277</v>
      </c>
      <c r="R427" s="5">
        <f t="shared" si="194"/>
        <v>180622673.14860922</v>
      </c>
      <c r="S427" s="5">
        <f t="shared" si="182"/>
        <v>123132.31750144977</v>
      </c>
      <c r="T427" s="5">
        <f t="shared" si="195"/>
        <v>7992368216.7382059</v>
      </c>
      <c r="U427" s="5">
        <f>S427/((1+'How much will I make'!$C$5/12)^(Calculations!$B$1*12-Calculations!$A427))</f>
        <v>75699.559531222971</v>
      </c>
      <c r="V427" s="5">
        <f t="shared" si="196"/>
        <v>1127414377.9642985</v>
      </c>
      <c r="W427" s="5">
        <f t="shared" si="183"/>
        <v>198311.41527724257</v>
      </c>
      <c r="X427" s="5">
        <f t="shared" si="197"/>
        <v>57799971817.442146</v>
      </c>
      <c r="Y427" s="5">
        <f>W427/((1+'How much will I make'!$C$5/12)^(Calculations!$B$1*12-Calculations!$A427))</f>
        <v>121918.3321740367</v>
      </c>
      <c r="Z427" s="5">
        <f t="shared" si="198"/>
        <v>7674410535.4620781</v>
      </c>
      <c r="AA427" s="5">
        <f t="shared" si="184"/>
        <v>318774.60350177996</v>
      </c>
      <c r="AB427" s="5">
        <f t="shared" si="199"/>
        <v>431128096636.22015</v>
      </c>
      <c r="AC427" s="5">
        <f>AA427/((1+'How much will I make'!$C$5/12)^(Calculations!$B$1*12-Calculations!$A427))</f>
        <v>195976.95848241358</v>
      </c>
      <c r="AD427" s="5">
        <f t="shared" si="200"/>
        <v>54997776570.943565</v>
      </c>
      <c r="AE427" s="5">
        <f t="shared" si="185"/>
        <v>511430.75341283542</v>
      </c>
      <c r="AF427" s="5">
        <f t="shared" si="201"/>
        <v>3277450820865.5806</v>
      </c>
      <c r="AG427" s="5">
        <f>AE427/((1+'How much will I make'!$C$5/12)^(Calculations!$B$1*12-Calculations!$A427))</f>
        <v>314418.53405883728</v>
      </c>
      <c r="AH427" s="5">
        <f t="shared" si="202"/>
        <v>406558781560.12488</v>
      </c>
    </row>
    <row r="428" spans="1:34" x14ac:dyDescent="0.25">
      <c r="A428">
        <f t="shared" si="186"/>
        <v>424</v>
      </c>
      <c r="B428">
        <f>B427</f>
        <v>11032.030735184508</v>
      </c>
      <c r="C428" s="5">
        <f t="shared" si="178"/>
        <v>17870.15680214161</v>
      </c>
      <c r="D428" s="5">
        <f t="shared" si="187"/>
        <v>7650382.0011240738</v>
      </c>
      <c r="E428" s="5">
        <f>$C428/((1+'How much will I make'!$C$5/12)^(Calculations!$B$1*12-Calculations!$A428))</f>
        <v>11032.030735184508</v>
      </c>
      <c r="F428" s="5">
        <f t="shared" si="188"/>
        <v>2211815.4993850207</v>
      </c>
      <c r="G428" s="5">
        <f t="shared" si="179"/>
        <v>28889.09109204097</v>
      </c>
      <c r="H428" s="5">
        <f t="shared" si="189"/>
        <v>33841690.033349834</v>
      </c>
      <c r="I428" s="5">
        <f>G428/((1+'How much will I make'!$C$5/12)^(Calculations!$B$1*12-Calculations!$A428))</f>
        <v>17834.501642467199</v>
      </c>
      <c r="J428" s="5">
        <f t="shared" si="190"/>
        <v>7607198.9311026381</v>
      </c>
      <c r="K428" s="5">
        <f t="shared" si="180"/>
        <v>46610.006336072722</v>
      </c>
      <c r="L428" s="5">
        <f t="shared" si="191"/>
        <v>184714526.66690087</v>
      </c>
      <c r="M428" s="5">
        <f>K428/((1+'How much will I make'!$C$5/12)^(Calculations!$B$1*12-Calculations!$A428))</f>
        <v>28774.399025143157</v>
      </c>
      <c r="N428" s="5">
        <f t="shared" si="192"/>
        <v>33394884.207767554</v>
      </c>
      <c r="O428" s="5">
        <f t="shared" si="181"/>
        <v>75053.557060356077</v>
      </c>
      <c r="P428" s="5">
        <f t="shared" si="193"/>
        <v>1163428986.1748192</v>
      </c>
      <c r="Q428" s="5">
        <f>O428/((1+'How much will I make'!$C$5/12)^(Calculations!$B$1*12-Calculations!$A428))</f>
        <v>46333.849078232117</v>
      </c>
      <c r="R428" s="5">
        <f t="shared" si="194"/>
        <v>180669006.99768746</v>
      </c>
      <c r="S428" s="5">
        <f t="shared" si="182"/>
        <v>120619.41306264467</v>
      </c>
      <c r="T428" s="5">
        <f t="shared" si="195"/>
        <v>7992488836.151269</v>
      </c>
      <c r="U428" s="5">
        <f>S428/((1+'How much will I make'!$C$5/12)^(Calculations!$B$1*12-Calculations!$A428))</f>
        <v>74463.648355202997</v>
      </c>
      <c r="V428" s="5">
        <f t="shared" si="196"/>
        <v>1127488841.6126537</v>
      </c>
      <c r="W428" s="5">
        <f t="shared" si="183"/>
        <v>193474.55148999274</v>
      </c>
      <c r="X428" s="5">
        <f t="shared" si="197"/>
        <v>57800165291.993637</v>
      </c>
      <c r="Y428" s="5">
        <f>W428/((1+'How much will I make'!$C$5/12)^(Calculations!$B$1*12-Calculations!$A428))</f>
        <v>119440.31729245056</v>
      </c>
      <c r="Z428" s="5">
        <f t="shared" si="198"/>
        <v>7674529975.7793703</v>
      </c>
      <c r="AA428" s="5">
        <f t="shared" si="184"/>
        <v>309740.50542683079</v>
      </c>
      <c r="AB428" s="5">
        <f t="shared" si="199"/>
        <v>431128406376.72559</v>
      </c>
      <c r="AC428" s="5">
        <f>AA428/((1+'How much will I make'!$C$5/12)^(Calculations!$B$1*12-Calculations!$A428))</f>
        <v>191216.38459215255</v>
      </c>
      <c r="AD428" s="5">
        <f t="shared" si="200"/>
        <v>54997967787.328156</v>
      </c>
      <c r="AE428" s="5">
        <f t="shared" si="185"/>
        <v>494932.98717371165</v>
      </c>
      <c r="AF428" s="5">
        <f t="shared" si="201"/>
        <v>3277451315798.5679</v>
      </c>
      <c r="AG428" s="5">
        <f>AE428/((1+'How much will I make'!$C$5/12)^(Calculations!$B$1*12-Calculations!$A428))</f>
        <v>305543.81737169262</v>
      </c>
      <c r="AH428" s="5">
        <f t="shared" si="202"/>
        <v>406559087103.94226</v>
      </c>
    </row>
    <row r="429" spans="1:34" x14ac:dyDescent="0.25">
      <c r="A429">
        <f t="shared" si="186"/>
        <v>425</v>
      </c>
      <c r="B429">
        <f t="shared" ref="B429:B436" si="206">B428</f>
        <v>11032.030735184508</v>
      </c>
      <c r="C429" s="5">
        <f t="shared" si="178"/>
        <v>17796.006773916954</v>
      </c>
      <c r="D429" s="5">
        <f t="shared" si="187"/>
        <v>7668178.0078979908</v>
      </c>
      <c r="E429" s="5">
        <f>$C429/((1+'How much will I make'!$C$5/12)^(Calculations!$B$1*12-Calculations!$A429))</f>
        <v>11032.030735184509</v>
      </c>
      <c r="F429" s="5">
        <f t="shared" si="188"/>
        <v>2222847.5301202051</v>
      </c>
      <c r="G429" s="5">
        <f t="shared" si="179"/>
        <v>28650.338273098492</v>
      </c>
      <c r="H429" s="5">
        <f t="shared" si="189"/>
        <v>33870340.371622935</v>
      </c>
      <c r="I429" s="5">
        <f>G429/((1+'How much will I make'!$C$5/12)^(Calculations!$B$1*12-Calculations!$A429))</f>
        <v>17760.805354688422</v>
      </c>
      <c r="J429" s="5">
        <f t="shared" si="190"/>
        <v>7624959.7364573264</v>
      </c>
      <c r="K429" s="5">
        <f t="shared" si="180"/>
        <v>46034.574159084164</v>
      </c>
      <c r="L429" s="5">
        <f t="shared" si="191"/>
        <v>184760561.24105996</v>
      </c>
      <c r="M429" s="5">
        <f>K429/((1+'How much will I make'!$C$5/12)^(Calculations!$B$1*12-Calculations!$A429))</f>
        <v>28537.572695718114</v>
      </c>
      <c r="N429" s="5">
        <f t="shared" si="192"/>
        <v>33423421.780463271</v>
      </c>
      <c r="O429" s="5">
        <f t="shared" si="181"/>
        <v>73823.170879038749</v>
      </c>
      <c r="P429" s="5">
        <f t="shared" si="193"/>
        <v>1163502809.3456984</v>
      </c>
      <c r="Q429" s="5">
        <f>O429/((1+'How much will I make'!$C$5/12)^(Calculations!$B$1*12-Calculations!$A429))</f>
        <v>45764.170605958774</v>
      </c>
      <c r="R429" s="5">
        <f t="shared" si="194"/>
        <v>180714771.16829342</v>
      </c>
      <c r="S429" s="5">
        <f t="shared" si="182"/>
        <v>118157.79238789683</v>
      </c>
      <c r="T429" s="5">
        <f t="shared" si="195"/>
        <v>7992606993.9436569</v>
      </c>
      <c r="U429" s="5">
        <f>S429/((1+'How much will I make'!$C$5/12)^(Calculations!$B$1*12-Calculations!$A429))</f>
        <v>73247.915320832355</v>
      </c>
      <c r="V429" s="5">
        <f t="shared" si="196"/>
        <v>1127562089.5279746</v>
      </c>
      <c r="W429" s="5">
        <f t="shared" si="183"/>
        <v>188755.65999023689</v>
      </c>
      <c r="X429" s="5">
        <f t="shared" si="197"/>
        <v>57800354047.653625</v>
      </c>
      <c r="Y429" s="5">
        <f>W429/((1+'How much will I make'!$C$5/12)^(Calculations!$B$1*12-Calculations!$A429))</f>
        <v>117012.66856699431</v>
      </c>
      <c r="Z429" s="5">
        <f t="shared" si="198"/>
        <v>7674646988.447937</v>
      </c>
      <c r="AA429" s="5">
        <f t="shared" si="184"/>
        <v>300962.43442283163</v>
      </c>
      <c r="AB429" s="5">
        <f t="shared" si="199"/>
        <v>431128707339.16003</v>
      </c>
      <c r="AC429" s="5">
        <f>AA429/((1+'How much will I make'!$C$5/12)^(Calculations!$B$1*12-Calculations!$A429))</f>
        <v>186571.4521729101</v>
      </c>
      <c r="AD429" s="5">
        <f t="shared" si="200"/>
        <v>54998154358.780327</v>
      </c>
      <c r="AE429" s="5">
        <f t="shared" si="185"/>
        <v>478967.40694230155</v>
      </c>
      <c r="AF429" s="5">
        <f t="shared" si="201"/>
        <v>3277451794765.9746</v>
      </c>
      <c r="AG429" s="5">
        <f>AE429/((1+'How much will I make'!$C$5/12)^(Calculations!$B$1*12-Calculations!$A429))</f>
        <v>296919.59672007232</v>
      </c>
      <c r="AH429" s="5">
        <f t="shared" si="202"/>
        <v>406559384023.539</v>
      </c>
    </row>
    <row r="430" spans="1:34" x14ac:dyDescent="0.25">
      <c r="A430">
        <f t="shared" si="186"/>
        <v>426</v>
      </c>
      <c r="B430">
        <f t="shared" si="206"/>
        <v>11032.030735184508</v>
      </c>
      <c r="C430" s="5">
        <f t="shared" si="178"/>
        <v>17722.164422157959</v>
      </c>
      <c r="D430" s="5">
        <f t="shared" si="187"/>
        <v>7685900.1723201489</v>
      </c>
      <c r="E430" s="5">
        <f>$C430/((1+'How much will I make'!$C$5/12)^(Calculations!$B$1*12-Calculations!$A430))</f>
        <v>11032.030735184508</v>
      </c>
      <c r="F430" s="5">
        <f t="shared" si="188"/>
        <v>2233879.5608553896</v>
      </c>
      <c r="G430" s="5">
        <f t="shared" si="179"/>
        <v>28413.558617948918</v>
      </c>
      <c r="H430" s="5">
        <f t="shared" si="189"/>
        <v>33898753.930240884</v>
      </c>
      <c r="I430" s="5">
        <f>G430/((1+'How much will I make'!$C$5/12)^(Calculations!$B$1*12-Calculations!$A430))</f>
        <v>17687.413597024421</v>
      </c>
      <c r="J430" s="5">
        <f t="shared" si="190"/>
        <v>7642647.1500543505</v>
      </c>
      <c r="K430" s="5">
        <f t="shared" si="180"/>
        <v>45466.246083046099</v>
      </c>
      <c r="L430" s="5">
        <f t="shared" si="191"/>
        <v>184806027.48714301</v>
      </c>
      <c r="M430" s="5">
        <f>K430/((1+'How much will I make'!$C$5/12)^(Calculations!$B$1*12-Calculations!$A430))</f>
        <v>28302.695554189577</v>
      </c>
      <c r="N430" s="5">
        <f t="shared" si="192"/>
        <v>33451724.47601746</v>
      </c>
      <c r="O430" s="5">
        <f t="shared" si="181"/>
        <v>72612.954962988952</v>
      </c>
      <c r="P430" s="5">
        <f t="shared" si="193"/>
        <v>1163575422.3006613</v>
      </c>
      <c r="Q430" s="5">
        <f>O430/((1+'How much will I make'!$C$5/12)^(Calculations!$B$1*12-Calculations!$A430))</f>
        <v>45201.496377197</v>
      </c>
      <c r="R430" s="5">
        <f t="shared" si="194"/>
        <v>180759972.66467062</v>
      </c>
      <c r="S430" s="5">
        <f t="shared" si="182"/>
        <v>115746.40886977651</v>
      </c>
      <c r="T430" s="5">
        <f t="shared" si="195"/>
        <v>7992722740.3525267</v>
      </c>
      <c r="U430" s="5">
        <f>S430/((1+'How much will I make'!$C$5/12)^(Calculations!$B$1*12-Calculations!$A430))</f>
        <v>72052.030989063685</v>
      </c>
      <c r="V430" s="5">
        <f t="shared" si="196"/>
        <v>1127634141.5589638</v>
      </c>
      <c r="W430" s="5">
        <f t="shared" si="183"/>
        <v>184151.86340510912</v>
      </c>
      <c r="X430" s="5">
        <f t="shared" si="197"/>
        <v>57800538199.517029</v>
      </c>
      <c r="Y430" s="5">
        <f>W430/((1+'How much will I make'!$C$5/12)^(Calculations!$B$1*12-Calculations!$A430))</f>
        <v>114634.36229530742</v>
      </c>
      <c r="Z430" s="5">
        <f t="shared" si="198"/>
        <v>7674761622.8102322</v>
      </c>
      <c r="AA430" s="5">
        <f t="shared" si="184"/>
        <v>292433.13466186065</v>
      </c>
      <c r="AB430" s="5">
        <f t="shared" si="199"/>
        <v>431128999772.29468</v>
      </c>
      <c r="AC430" s="5">
        <f>AA430/((1+'How much will I make'!$C$5/12)^(Calculations!$B$1*12-Calculations!$A430))</f>
        <v>182039.35212012683</v>
      </c>
      <c r="AD430" s="5">
        <f t="shared" si="200"/>
        <v>54998336398.132446</v>
      </c>
      <c r="AE430" s="5">
        <f t="shared" si="185"/>
        <v>463516.84542803379</v>
      </c>
      <c r="AF430" s="5">
        <f t="shared" si="201"/>
        <v>3277452258282.8198</v>
      </c>
      <c r="AG430" s="5">
        <f>AE430/((1+'How much will I make'!$C$5/12)^(Calculations!$B$1*12-Calculations!$A430))</f>
        <v>288538.80165136064</v>
      </c>
      <c r="AH430" s="5">
        <f t="shared" si="202"/>
        <v>406559672562.34064</v>
      </c>
    </row>
    <row r="431" spans="1:34" x14ac:dyDescent="0.25">
      <c r="A431">
        <f t="shared" si="186"/>
        <v>427</v>
      </c>
      <c r="B431">
        <f t="shared" si="206"/>
        <v>11032.030735184508</v>
      </c>
      <c r="C431" s="5">
        <f t="shared" si="178"/>
        <v>17648.628470198797</v>
      </c>
      <c r="D431" s="5">
        <f t="shared" si="187"/>
        <v>7703548.8007903481</v>
      </c>
      <c r="E431" s="5">
        <f>$C431/((1+'How much will I make'!$C$5/12)^(Calculations!$B$1*12-Calculations!$A431))</f>
        <v>11032.030735184508</v>
      </c>
      <c r="F431" s="5">
        <f t="shared" si="188"/>
        <v>2244911.591590574</v>
      </c>
      <c r="G431" s="5">
        <f t="shared" si="179"/>
        <v>28178.735819453468</v>
      </c>
      <c r="H431" s="5">
        <f t="shared" si="189"/>
        <v>33926932.666060336</v>
      </c>
      <c r="I431" s="5">
        <f>G431/((1+'How much will I make'!$C$5/12)^(Calculations!$B$1*12-Calculations!$A431))</f>
        <v>17614.325111086298</v>
      </c>
      <c r="J431" s="5">
        <f t="shared" si="190"/>
        <v>7660261.475165437</v>
      </c>
      <c r="K431" s="5">
        <f t="shared" si="180"/>
        <v>44904.934403008483</v>
      </c>
      <c r="L431" s="5">
        <f t="shared" si="191"/>
        <v>184850932.42154601</v>
      </c>
      <c r="M431" s="5">
        <f>K431/((1+'How much will I make'!$C$5/12)^(Calculations!$B$1*12-Calculations!$A431))</f>
        <v>28069.751557858795</v>
      </c>
      <c r="N431" s="5">
        <f t="shared" si="192"/>
        <v>33479794.227575321</v>
      </c>
      <c r="O431" s="5">
        <f t="shared" si="181"/>
        <v>71422.578652120283</v>
      </c>
      <c r="P431" s="5">
        <f t="shared" si="193"/>
        <v>1163646844.8793135</v>
      </c>
      <c r="Q431" s="5">
        <f>O431/((1+'How much will I make'!$C$5/12)^(Calculations!$B$1*12-Calculations!$A431))</f>
        <v>44645.740274198673</v>
      </c>
      <c r="R431" s="5">
        <f t="shared" si="194"/>
        <v>180804618.40494481</v>
      </c>
      <c r="S431" s="5">
        <f t="shared" si="182"/>
        <v>113384.23726018924</v>
      </c>
      <c r="T431" s="5">
        <f t="shared" si="195"/>
        <v>7992836124.5897865</v>
      </c>
      <c r="U431" s="5">
        <f>S431/((1+'How much will I make'!$C$5/12)^(Calculations!$B$1*12-Calculations!$A431))</f>
        <v>70875.671299446316</v>
      </c>
      <c r="V431" s="5">
        <f t="shared" si="196"/>
        <v>1127705017.2302632</v>
      </c>
      <c r="W431" s="5">
        <f t="shared" si="183"/>
        <v>179660.35454156986</v>
      </c>
      <c r="X431" s="5">
        <f t="shared" si="197"/>
        <v>57800717859.871567</v>
      </c>
      <c r="Y431" s="5">
        <f>W431/((1+'How much will I make'!$C$5/12)^(Calculations!$B$1*12-Calculations!$A431))</f>
        <v>112304.39558198815</v>
      </c>
      <c r="Z431" s="5">
        <f t="shared" si="198"/>
        <v>7674873927.2058144</v>
      </c>
      <c r="AA431" s="5">
        <f t="shared" si="184"/>
        <v>284145.55594674725</v>
      </c>
      <c r="AB431" s="5">
        <f t="shared" si="199"/>
        <v>431129283917.85065</v>
      </c>
      <c r="AC431" s="5">
        <f>AA431/((1+'How much will I make'!$C$5/12)^(Calculations!$B$1*12-Calculations!$A431))</f>
        <v>177617.34356660151</v>
      </c>
      <c r="AD431" s="5">
        <f t="shared" si="200"/>
        <v>54998514015.476013</v>
      </c>
      <c r="AE431" s="5">
        <f t="shared" si="185"/>
        <v>448564.68912390358</v>
      </c>
      <c r="AF431" s="5">
        <f t="shared" si="201"/>
        <v>3277452706847.5088</v>
      </c>
      <c r="AG431" s="5">
        <f>AE431/((1+'How much will I make'!$C$5/12)^(Calculations!$B$1*12-Calculations!$A431))</f>
        <v>280394.5612821689</v>
      </c>
      <c r="AH431" s="5">
        <f t="shared" si="202"/>
        <v>406559952956.90192</v>
      </c>
    </row>
    <row r="432" spans="1:34" x14ac:dyDescent="0.25">
      <c r="A432">
        <f t="shared" si="186"/>
        <v>428</v>
      </c>
      <c r="B432">
        <f t="shared" si="206"/>
        <v>11032.030735184508</v>
      </c>
      <c r="C432" s="5">
        <f t="shared" si="178"/>
        <v>17575.397646671005</v>
      </c>
      <c r="D432" s="5">
        <f t="shared" si="187"/>
        <v>7721124.1984370193</v>
      </c>
      <c r="E432" s="5">
        <f>$C432/((1+'How much will I make'!$C$5/12)^(Calculations!$B$1*12-Calculations!$A432))</f>
        <v>11032.030735184508</v>
      </c>
      <c r="F432" s="5">
        <f t="shared" si="188"/>
        <v>2255943.6223257584</v>
      </c>
      <c r="G432" s="5">
        <f t="shared" si="179"/>
        <v>27945.853705243113</v>
      </c>
      <c r="H432" s="5">
        <f t="shared" si="189"/>
        <v>33954878.519765578</v>
      </c>
      <c r="I432" s="5">
        <f>G432/((1+'How much will I make'!$C$5/12)^(Calculations!$B$1*12-Calculations!$A432))</f>
        <v>17541.538643685115</v>
      </c>
      <c r="J432" s="5">
        <f t="shared" si="190"/>
        <v>7677803.0138091221</v>
      </c>
      <c r="K432" s="5">
        <f t="shared" si="180"/>
        <v>44350.552496798504</v>
      </c>
      <c r="L432" s="5">
        <f t="shared" si="191"/>
        <v>184895282.9740428</v>
      </c>
      <c r="M432" s="5">
        <f>K432/((1+'How much will I make'!$C$5/12)^(Calculations!$B$1*12-Calculations!$A432))</f>
        <v>27838.724796065715</v>
      </c>
      <c r="N432" s="5">
        <f t="shared" si="192"/>
        <v>33507632.952371385</v>
      </c>
      <c r="O432" s="5">
        <f t="shared" si="181"/>
        <v>70251.71670700355</v>
      </c>
      <c r="P432" s="5">
        <f t="shared" si="193"/>
        <v>1163717096.5960205</v>
      </c>
      <c r="Q432" s="5">
        <f>O432/((1+'How much will I make'!$C$5/12)^(Calculations!$B$1*12-Calculations!$A432))</f>
        <v>44096.817238040487</v>
      </c>
      <c r="R432" s="5">
        <f t="shared" si="194"/>
        <v>180848715.22218284</v>
      </c>
      <c r="S432" s="5">
        <f t="shared" si="182"/>
        <v>111070.2732344711</v>
      </c>
      <c r="T432" s="5">
        <f t="shared" si="195"/>
        <v>7992947194.8630209</v>
      </c>
      <c r="U432" s="5">
        <f>S432/((1+'How much will I make'!$C$5/12)^(Calculations!$B$1*12-Calculations!$A432))</f>
        <v>69718.517482312498</v>
      </c>
      <c r="V432" s="5">
        <f t="shared" si="196"/>
        <v>1127774735.7477455</v>
      </c>
      <c r="W432" s="5">
        <f t="shared" si="183"/>
        <v>175278.39467470231</v>
      </c>
      <c r="X432" s="5">
        <f t="shared" si="197"/>
        <v>57800893138.266243</v>
      </c>
      <c r="Y432" s="5">
        <f>W432/((1+'How much will I make'!$C$5/12)^(Calculations!$B$1*12-Calculations!$A432))</f>
        <v>110021.78591568758</v>
      </c>
      <c r="Z432" s="5">
        <f t="shared" si="198"/>
        <v>7674983948.9917297</v>
      </c>
      <c r="AA432" s="5">
        <f t="shared" si="184"/>
        <v>276092.84788347915</v>
      </c>
      <c r="AB432" s="5">
        <f t="shared" si="199"/>
        <v>431129560010.69855</v>
      </c>
      <c r="AC432" s="5">
        <f>AA432/((1+'How much will I make'!$C$5/12)^(Calculations!$B$1*12-Calculations!$A432))</f>
        <v>173302.75222490268</v>
      </c>
      <c r="AD432" s="5">
        <f t="shared" si="200"/>
        <v>54998687318.228241</v>
      </c>
      <c r="AE432" s="5">
        <f t="shared" si="185"/>
        <v>434094.86044248723</v>
      </c>
      <c r="AF432" s="5">
        <f t="shared" si="201"/>
        <v>3277453140942.3691</v>
      </c>
      <c r="AG432" s="5">
        <f>AE432/((1+'How much will I make'!$C$5/12)^(Calculations!$B$1*12-Calculations!$A432))</f>
        <v>272480.19866533345</v>
      </c>
      <c r="AH432" s="5">
        <f t="shared" si="202"/>
        <v>406560225437.10059</v>
      </c>
    </row>
    <row r="433" spans="1:34" x14ac:dyDescent="0.25">
      <c r="A433">
        <f t="shared" si="186"/>
        <v>429</v>
      </c>
      <c r="B433">
        <f t="shared" si="206"/>
        <v>11032.030735184508</v>
      </c>
      <c r="C433" s="5">
        <f t="shared" si="178"/>
        <v>17502.470685481498</v>
      </c>
      <c r="D433" s="5">
        <f t="shared" si="187"/>
        <v>7738626.6691225003</v>
      </c>
      <c r="E433" s="5">
        <f>$C433/((1+'How much will I make'!$C$5/12)^(Calculations!$B$1*12-Calculations!$A433))</f>
        <v>11032.030735184508</v>
      </c>
      <c r="F433" s="5">
        <f t="shared" si="188"/>
        <v>2266975.6530609429</v>
      </c>
      <c r="G433" s="5">
        <f t="shared" si="179"/>
        <v>27714.896236604734</v>
      </c>
      <c r="H433" s="5">
        <f t="shared" si="189"/>
        <v>33982593.416002184</v>
      </c>
      <c r="I433" s="5">
        <f>G433/((1+'How much will I make'!$C$5/12)^(Calculations!$B$1*12-Calculations!$A433))</f>
        <v>17469.052946810381</v>
      </c>
      <c r="J433" s="5">
        <f t="shared" si="190"/>
        <v>7695272.0667559328</v>
      </c>
      <c r="K433" s="5">
        <f t="shared" si="180"/>
        <v>43803.014811652836</v>
      </c>
      <c r="L433" s="5">
        <f t="shared" si="191"/>
        <v>184939085.98885447</v>
      </c>
      <c r="M433" s="5">
        <f>K433/((1+'How much will I make'!$C$5/12)^(Calculations!$B$1*12-Calculations!$A433))</f>
        <v>27609.599489102206</v>
      </c>
      <c r="N433" s="5">
        <f t="shared" si="192"/>
        <v>33535242.551860489</v>
      </c>
      <c r="O433" s="5">
        <f t="shared" si="181"/>
        <v>69100.049220003493</v>
      </c>
      <c r="P433" s="5">
        <f t="shared" si="193"/>
        <v>1163786196.6452405</v>
      </c>
      <c r="Q433" s="5">
        <f>O433/((1+'How much will I make'!$C$5/12)^(Calculations!$B$1*12-Calculations!$A433))</f>
        <v>43554.643255605559</v>
      </c>
      <c r="R433" s="5">
        <f t="shared" si="194"/>
        <v>180892269.86543843</v>
      </c>
      <c r="S433" s="5">
        <f t="shared" si="182"/>
        <v>108803.53296437986</v>
      </c>
      <c r="T433" s="5">
        <f t="shared" si="195"/>
        <v>7993055998.3959856</v>
      </c>
      <c r="U433" s="5">
        <f>S433/((1+'How much will I make'!$C$5/12)^(Calculations!$B$1*12-Calculations!$A433))</f>
        <v>68580.255972397194</v>
      </c>
      <c r="V433" s="5">
        <f t="shared" si="196"/>
        <v>1127843316.0037179</v>
      </c>
      <c r="W433" s="5">
        <f t="shared" si="183"/>
        <v>171003.31187775839</v>
      </c>
      <c r="X433" s="5">
        <f t="shared" si="197"/>
        <v>57801064141.578117</v>
      </c>
      <c r="Y433" s="5">
        <f>W433/((1+'How much will I make'!$C$5/12)^(Calculations!$B$1*12-Calculations!$A433))</f>
        <v>107785.57075479963</v>
      </c>
      <c r="Z433" s="5">
        <f t="shared" si="198"/>
        <v>7675091734.5624847</v>
      </c>
      <c r="AA433" s="5">
        <f t="shared" si="184"/>
        <v>268268.35421876516</v>
      </c>
      <c r="AB433" s="5">
        <f t="shared" si="199"/>
        <v>431129828279.0528</v>
      </c>
      <c r="AC433" s="5">
        <f>AA433/((1+'How much will I make'!$C$5/12)^(Calculations!$B$1*12-Calculations!$A433))</f>
        <v>169092.96877004675</v>
      </c>
      <c r="AD433" s="5">
        <f t="shared" si="200"/>
        <v>54998856411.197014</v>
      </c>
      <c r="AE433" s="5">
        <f t="shared" si="185"/>
        <v>420091.80042821338</v>
      </c>
      <c r="AF433" s="5">
        <f t="shared" si="201"/>
        <v>3277453561034.1694</v>
      </c>
      <c r="AG433" s="5">
        <f>AE433/((1+'How much will I make'!$C$5/12)^(Calculations!$B$1*12-Calculations!$A433))</f>
        <v>264789.22531590861</v>
      </c>
      <c r="AH433" s="5">
        <f t="shared" si="202"/>
        <v>406560490226.32593</v>
      </c>
    </row>
    <row r="434" spans="1:34" x14ac:dyDescent="0.25">
      <c r="A434">
        <f t="shared" si="186"/>
        <v>430</v>
      </c>
      <c r="B434">
        <f t="shared" si="206"/>
        <v>11032.030735184508</v>
      </c>
      <c r="C434" s="5">
        <f t="shared" si="178"/>
        <v>17429.846325790699</v>
      </c>
      <c r="D434" s="5">
        <f t="shared" si="187"/>
        <v>7756056.5154482909</v>
      </c>
      <c r="E434" s="5">
        <f>$C434/((1+'How much will I make'!$C$5/12)^(Calculations!$B$1*12-Calculations!$A434))</f>
        <v>11032.030735184508</v>
      </c>
      <c r="F434" s="5">
        <f t="shared" si="188"/>
        <v>2278007.6837961273</v>
      </c>
      <c r="G434" s="5">
        <f t="shared" si="179"/>
        <v>27485.847507376602</v>
      </c>
      <c r="H434" s="5">
        <f t="shared" si="189"/>
        <v>34010079.263509564</v>
      </c>
      <c r="I434" s="5">
        <f>G434/((1+'How much will I make'!$C$5/12)^(Calculations!$B$1*12-Calculations!$A434))</f>
        <v>17396.866777608691</v>
      </c>
      <c r="J434" s="5">
        <f t="shared" si="190"/>
        <v>7712668.9335335419</v>
      </c>
      <c r="K434" s="5">
        <f t="shared" si="180"/>
        <v>43262.236851015157</v>
      </c>
      <c r="L434" s="5">
        <f t="shared" si="191"/>
        <v>184982348.22570547</v>
      </c>
      <c r="M434" s="5">
        <f>K434/((1+'How much will I make'!$C$5/12)^(Calculations!$B$1*12-Calculations!$A434))</f>
        <v>27382.359987134299</v>
      </c>
      <c r="N434" s="5">
        <f t="shared" si="192"/>
        <v>33562624.911847621</v>
      </c>
      <c r="O434" s="5">
        <f t="shared" si="181"/>
        <v>67967.261527872324</v>
      </c>
      <c r="P434" s="5">
        <f t="shared" si="193"/>
        <v>1163854163.9067683</v>
      </c>
      <c r="Q434" s="5">
        <f>O434/((1+'How much will I make'!$C$5/12)^(Calculations!$B$1*12-Calculations!$A434))</f>
        <v>43019.135346725197</v>
      </c>
      <c r="R434" s="5">
        <f t="shared" si="194"/>
        <v>180935289.00078514</v>
      </c>
      <c r="S434" s="5">
        <f t="shared" si="182"/>
        <v>106583.0526998007</v>
      </c>
      <c r="T434" s="5">
        <f t="shared" si="195"/>
        <v>7993162581.4486856</v>
      </c>
      <c r="U434" s="5">
        <f>S434/((1+'How much will I make'!$C$5/12)^(Calculations!$B$1*12-Calculations!$A434))</f>
        <v>67460.578323868293</v>
      </c>
      <c r="V434" s="5">
        <f t="shared" si="196"/>
        <v>1127910776.5820417</v>
      </c>
      <c r="W434" s="5">
        <f t="shared" si="183"/>
        <v>166832.49939293499</v>
      </c>
      <c r="X434" s="5">
        <f t="shared" si="197"/>
        <v>57801230974.077507</v>
      </c>
      <c r="Y434" s="5">
        <f>W434/((1+'How much will I make'!$C$5/12)^(Calculations!$B$1*12-Calculations!$A434))</f>
        <v>105594.80712157201</v>
      </c>
      <c r="Z434" s="5">
        <f t="shared" si="198"/>
        <v>7675197329.369606</v>
      </c>
      <c r="AA434" s="5">
        <f t="shared" si="184"/>
        <v>260665.60733807148</v>
      </c>
      <c r="AB434" s="5">
        <f t="shared" si="199"/>
        <v>431130088944.66016</v>
      </c>
      <c r="AC434" s="5">
        <f>AA434/((1+'How much will I make'!$C$5/12)^(Calculations!$B$1*12-Calculations!$A434))</f>
        <v>164985.44726146269</v>
      </c>
      <c r="AD434" s="5">
        <f t="shared" si="200"/>
        <v>54999021396.644272</v>
      </c>
      <c r="AE434" s="5">
        <f t="shared" si="185"/>
        <v>406540.45202730328</v>
      </c>
      <c r="AF434" s="5">
        <f t="shared" si="201"/>
        <v>3277453967574.6216</v>
      </c>
      <c r="AG434" s="5">
        <f>AE434/((1+'How much will I make'!$C$5/12)^(Calculations!$B$1*12-Calculations!$A434))</f>
        <v>257315.33589166935</v>
      </c>
      <c r="AH434" s="5">
        <f t="shared" si="202"/>
        <v>406560747541.6618</v>
      </c>
    </row>
    <row r="435" spans="1:34" x14ac:dyDescent="0.25">
      <c r="A435">
        <f t="shared" si="186"/>
        <v>431</v>
      </c>
      <c r="B435">
        <f t="shared" si="206"/>
        <v>11032.030735184508</v>
      </c>
      <c r="C435" s="5">
        <f t="shared" si="178"/>
        <v>17357.523311990739</v>
      </c>
      <c r="D435" s="5">
        <f t="shared" si="187"/>
        <v>7773414.0387602812</v>
      </c>
      <c r="E435" s="5">
        <f>$C435/((1+'How much will I make'!$C$5/12)^(Calculations!$B$1*12-Calculations!$A435))</f>
        <v>11032.030735184509</v>
      </c>
      <c r="F435" s="5">
        <f t="shared" si="188"/>
        <v>2289039.7145313118</v>
      </c>
      <c r="G435" s="5">
        <f t="shared" si="179"/>
        <v>27258.691742852825</v>
      </c>
      <c r="H435" s="5">
        <f t="shared" si="189"/>
        <v>34037337.955252416</v>
      </c>
      <c r="I435" s="5">
        <f>G435/((1+'How much will I make'!$C$5/12)^(Calculations!$B$1*12-Calculations!$A435))</f>
        <v>17324.978898362373</v>
      </c>
      <c r="J435" s="5">
        <f t="shared" si="190"/>
        <v>7729993.9124319041</v>
      </c>
      <c r="K435" s="5">
        <f t="shared" si="180"/>
        <v>42728.135161496444</v>
      </c>
      <c r="L435" s="5">
        <f t="shared" si="191"/>
        <v>185025076.36086696</v>
      </c>
      <c r="M435" s="5">
        <f>K435/((1+'How much will I make'!$C$5/12)^(Calculations!$B$1*12-Calculations!$A435))</f>
        <v>27156.99076913319</v>
      </c>
      <c r="N435" s="5">
        <f t="shared" si="192"/>
        <v>33589781.902616754</v>
      </c>
      <c r="O435" s="5">
        <f t="shared" si="181"/>
        <v>66853.044125776054</v>
      </c>
      <c r="P435" s="5">
        <f t="shared" si="193"/>
        <v>1163921016.9508941</v>
      </c>
      <c r="Q435" s="5">
        <f>O435/((1+'How much will I make'!$C$5/12)^(Calculations!$B$1*12-Calculations!$A435))</f>
        <v>42490.211551478576</v>
      </c>
      <c r="R435" s="5">
        <f t="shared" si="194"/>
        <v>180977779.21233663</v>
      </c>
      <c r="S435" s="5">
        <f t="shared" si="182"/>
        <v>104407.88835898848</v>
      </c>
      <c r="T435" s="5">
        <f t="shared" si="195"/>
        <v>7993266989.3370447</v>
      </c>
      <c r="U435" s="5">
        <f>S435/((1+'How much will I make'!$C$5/12)^(Calculations!$B$1*12-Calculations!$A435))</f>
        <v>66359.181126743933</v>
      </c>
      <c r="V435" s="5">
        <f t="shared" si="196"/>
        <v>1127977135.7631686</v>
      </c>
      <c r="W435" s="5">
        <f t="shared" si="183"/>
        <v>162763.41404188782</v>
      </c>
      <c r="X435" s="5">
        <f t="shared" si="197"/>
        <v>57801393737.491547</v>
      </c>
      <c r="Y435" s="5">
        <f>W435/((1+'How much will I make'!$C$5/12)^(Calculations!$B$1*12-Calculations!$A435))</f>
        <v>103448.57120446691</v>
      </c>
      <c r="Z435" s="5">
        <f t="shared" si="198"/>
        <v>7675300777.9408102</v>
      </c>
      <c r="AA435" s="5">
        <f t="shared" si="184"/>
        <v>253278.32291958359</v>
      </c>
      <c r="AB435" s="5">
        <f t="shared" si="199"/>
        <v>431130342222.98309</v>
      </c>
      <c r="AC435" s="5">
        <f>AA435/((1+'How much will I make'!$C$5/12)^(Calculations!$B$1*12-Calculations!$A435))</f>
        <v>160977.7036032895</v>
      </c>
      <c r="AD435" s="5">
        <f t="shared" si="200"/>
        <v>54999182374.347878</v>
      </c>
      <c r="AE435" s="5">
        <f t="shared" si="185"/>
        <v>393426.24389739026</v>
      </c>
      <c r="AF435" s="5">
        <f t="shared" si="201"/>
        <v>3277454361000.8657</v>
      </c>
      <c r="AG435" s="5">
        <f>AE435/((1+'How much will I make'!$C$5/12)^(Calculations!$B$1*12-Calculations!$A435))</f>
        <v>250052.40302375934</v>
      </c>
      <c r="AH435" s="5">
        <f t="shared" si="202"/>
        <v>406560997594.06482</v>
      </c>
    </row>
    <row r="436" spans="1:34" x14ac:dyDescent="0.25">
      <c r="A436">
        <f t="shared" si="186"/>
        <v>432</v>
      </c>
      <c r="B436">
        <f t="shared" si="206"/>
        <v>11032.030735184508</v>
      </c>
      <c r="C436" s="5">
        <f t="shared" si="178"/>
        <v>17285.500393683724</v>
      </c>
      <c r="D436" s="5">
        <f t="shared" si="187"/>
        <v>7790699.5391539652</v>
      </c>
      <c r="E436" s="5">
        <f>$C436/((1+'How much will I make'!$C$5/12)^(Calculations!$B$1*12-Calculations!$A436))</f>
        <v>11032.030735184508</v>
      </c>
      <c r="F436" s="5">
        <f t="shared" si="188"/>
        <v>2300071.7452664962</v>
      </c>
      <c r="G436" s="5">
        <f t="shared" si="179"/>
        <v>27033.413298697025</v>
      </c>
      <c r="H436" s="5">
        <f t="shared" si="189"/>
        <v>34064371.368551113</v>
      </c>
      <c r="I436" s="5">
        <f>G436/((1+'How much will I make'!$C$5/12)^(Calculations!$B$1*12-Calculations!$A436))</f>
        <v>17253.38807646832</v>
      </c>
      <c r="J436" s="5">
        <f t="shared" si="190"/>
        <v>7747247.3005083725</v>
      </c>
      <c r="K436" s="5">
        <f t="shared" si="180"/>
        <v>42200.627319996493</v>
      </c>
      <c r="L436" s="5">
        <f t="shared" si="191"/>
        <v>185067276.98818696</v>
      </c>
      <c r="M436" s="5">
        <f>K436/((1+'How much will I make'!$C$5/12)^(Calculations!$B$1*12-Calculations!$A436))</f>
        <v>26933.476441815223</v>
      </c>
      <c r="N436" s="5">
        <f t="shared" si="192"/>
        <v>33616715.37905857</v>
      </c>
      <c r="O436" s="5">
        <f t="shared" si="181"/>
        <v>65757.092582730533</v>
      </c>
      <c r="P436" s="5">
        <f t="shared" si="193"/>
        <v>1163986774.0434768</v>
      </c>
      <c r="Q436" s="5">
        <f>O436/((1+'How much will I make'!$C$5/12)^(Calculations!$B$1*12-Calculations!$A436))</f>
        <v>41967.790917648912</v>
      </c>
      <c r="R436" s="5">
        <f t="shared" si="194"/>
        <v>181019747.00325426</v>
      </c>
      <c r="S436" s="5">
        <f t="shared" si="182"/>
        <v>102277.11512717236</v>
      </c>
      <c r="T436" s="5">
        <f t="shared" si="195"/>
        <v>7993369266.4521723</v>
      </c>
      <c r="U436" s="5">
        <f>S436/((1+'How much will I make'!$C$5/12)^(Calculations!$B$1*12-Calculations!$A436))</f>
        <v>65275.765924674626</v>
      </c>
      <c r="V436" s="5">
        <f t="shared" si="196"/>
        <v>1128042411.5290933</v>
      </c>
      <c r="W436" s="5">
        <f t="shared" si="183"/>
        <v>158793.5746750125</v>
      </c>
      <c r="X436" s="5">
        <f t="shared" si="197"/>
        <v>57801552531.066223</v>
      </c>
      <c r="Y436" s="5">
        <f>W436/((1+'How much will I make'!$C$5/12)^(Calculations!$B$1*12-Calculations!$A436))</f>
        <v>101345.95796860375</v>
      </c>
      <c r="Z436" s="5">
        <f t="shared" si="198"/>
        <v>7675402123.8987789</v>
      </c>
      <c r="AA436" s="5">
        <f t="shared" si="184"/>
        <v>246100.39473967644</v>
      </c>
      <c r="AB436" s="5">
        <f t="shared" si="199"/>
        <v>431130588323.37781</v>
      </c>
      <c r="AC436" s="5">
        <f>AA436/((1+'How much will I make'!$C$5/12)^(Calculations!$B$1*12-Calculations!$A436))</f>
        <v>157067.31404207603</v>
      </c>
      <c r="AD436" s="5">
        <f t="shared" si="200"/>
        <v>54999339441.661919</v>
      </c>
      <c r="AE436" s="5">
        <f t="shared" si="185"/>
        <v>380735.0747394099</v>
      </c>
      <c r="AF436" s="5">
        <f t="shared" si="201"/>
        <v>3277454741735.9404</v>
      </c>
      <c r="AG436" s="5">
        <f>AE436/((1+'How much will I make'!$C$5/12)^(Calculations!$B$1*12-Calculations!$A436))</f>
        <v>242994.47229324994</v>
      </c>
      <c r="AH436" s="5">
        <f t="shared" si="202"/>
        <v>406561240588.53711</v>
      </c>
    </row>
    <row r="437" spans="1:34" x14ac:dyDescent="0.25">
      <c r="A437">
        <f t="shared" si="186"/>
        <v>433</v>
      </c>
      <c r="B437">
        <f>B436*(1+'How much will I make'!$C$4)</f>
        <v>11583.632271943734</v>
      </c>
      <c r="C437" s="5">
        <f t="shared" si="178"/>
        <v>18074.465141943147</v>
      </c>
      <c r="D437" s="5">
        <f t="shared" si="187"/>
        <v>7808774.0042959079</v>
      </c>
      <c r="E437" s="5">
        <f>$C437/((1+'How much will I make'!$C$5/12)^(Calculations!$B$1*12-Calculations!$A437))</f>
        <v>11583.632271943734</v>
      </c>
      <c r="F437" s="5">
        <f t="shared" si="188"/>
        <v>2311655.3775384398</v>
      </c>
      <c r="G437" s="5">
        <f t="shared" si="179"/>
        <v>28150.496492858056</v>
      </c>
      <c r="H437" s="5">
        <f t="shared" si="189"/>
        <v>34092521.865043968</v>
      </c>
      <c r="I437" s="5">
        <f>G437/((1+'How much will I make'!$C$5/12)^(Calculations!$B$1*12-Calculations!$A437))</f>
        <v>18041.197738637635</v>
      </c>
      <c r="J437" s="5">
        <f t="shared" si="190"/>
        <v>7765288.4982470097</v>
      </c>
      <c r="K437" s="5">
        <f t="shared" si="180"/>
        <v>43763.613517033402</v>
      </c>
      <c r="L437" s="5">
        <f t="shared" si="191"/>
        <v>185111040.601704</v>
      </c>
      <c r="M437" s="5">
        <f>K437/((1+'How much will I make'!$C$5/12)^(Calculations!$B$1*12-Calculations!$A437))</f>
        <v>28047.391825519928</v>
      </c>
      <c r="N437" s="5">
        <f t="shared" si="192"/>
        <v>33644762.770884089</v>
      </c>
      <c r="O437" s="5">
        <f t="shared" si="181"/>
        <v>67913.062831344636</v>
      </c>
      <c r="P437" s="5">
        <f t="shared" si="193"/>
        <v>1164054687.1063082</v>
      </c>
      <c r="Q437" s="5">
        <f>O437/((1+'How much will I make'!$C$5/12)^(Calculations!$B$1*12-Calculations!$A437))</f>
        <v>43524.38316275023</v>
      </c>
      <c r="R437" s="5">
        <f t="shared" si="194"/>
        <v>181063271.386417</v>
      </c>
      <c r="S437" s="5">
        <f t="shared" si="182"/>
        <v>105199.31841652017</v>
      </c>
      <c r="T437" s="5">
        <f t="shared" si="195"/>
        <v>7993474465.7705889</v>
      </c>
      <c r="U437" s="5">
        <f>S437/((1+'How much will I make'!$C$5/12)^(Calculations!$B$1*12-Calculations!$A437))</f>
        <v>67420.54109077109</v>
      </c>
      <c r="V437" s="5">
        <f t="shared" si="196"/>
        <v>1128109832.070184</v>
      </c>
      <c r="W437" s="5">
        <f t="shared" si="183"/>
        <v>162666.58869147627</v>
      </c>
      <c r="X437" s="5">
        <f t="shared" si="197"/>
        <v>57801715197.654915</v>
      </c>
      <c r="Y437" s="5">
        <f>W437/((1+'How much will I make'!$C$5/12)^(Calculations!$B$1*12-Calculations!$A437))</f>
        <v>104250.38481282596</v>
      </c>
      <c r="Z437" s="5">
        <f t="shared" si="198"/>
        <v>7675506374.2835913</v>
      </c>
      <c r="AA437" s="5">
        <f t="shared" si="184"/>
        <v>251082.18410687646</v>
      </c>
      <c r="AB437" s="5">
        <f t="shared" si="199"/>
        <v>431130839405.56189</v>
      </c>
      <c r="AC437" s="5">
        <f>AA437/((1+'How much will I make'!$C$5/12)^(Calculations!$B$1*12-Calculations!$A437))</f>
        <v>160914.50938602167</v>
      </c>
      <c r="AD437" s="5">
        <f t="shared" si="200"/>
        <v>54999500356.171303</v>
      </c>
      <c r="AE437" s="5">
        <f t="shared" si="185"/>
        <v>386875.9630416584</v>
      </c>
      <c r="AF437" s="5">
        <f t="shared" si="201"/>
        <v>3277455128611.9033</v>
      </c>
      <c r="AG437" s="5">
        <f>AE437/((1+'How much will I make'!$C$5/12)^(Calculations!$B$1*12-Calculations!$A437))</f>
        <v>247942.54521696328</v>
      </c>
      <c r="AH437" s="5">
        <f t="shared" si="202"/>
        <v>406561488531.08234</v>
      </c>
    </row>
    <row r="438" spans="1:34" x14ac:dyDescent="0.25">
      <c r="A438">
        <f t="shared" si="186"/>
        <v>434</v>
      </c>
      <c r="B438">
        <f>B437</f>
        <v>11583.632271943734</v>
      </c>
      <c r="C438" s="5">
        <f t="shared" si="178"/>
        <v>17999.467361271189</v>
      </c>
      <c r="D438" s="5">
        <f t="shared" si="187"/>
        <v>7826773.4716571793</v>
      </c>
      <c r="E438" s="5">
        <f>$C438/((1+'How much will I make'!$C$5/12)^(Calculations!$B$1*12-Calculations!$A438))</f>
        <v>11583.632271943734</v>
      </c>
      <c r="F438" s="5">
        <f t="shared" si="188"/>
        <v>2323239.0098103834</v>
      </c>
      <c r="G438" s="5">
        <f t="shared" si="179"/>
        <v>27917.847761512126</v>
      </c>
      <c r="H438" s="5">
        <f t="shared" si="189"/>
        <v>34120439.71280548</v>
      </c>
      <c r="I438" s="5">
        <f>G438/((1+'How much will I make'!$C$5/12)^(Calculations!$B$1*12-Calculations!$A438))</f>
        <v>17966.647334758967</v>
      </c>
      <c r="J438" s="5">
        <f t="shared" si="190"/>
        <v>7783255.1455817688</v>
      </c>
      <c r="K438" s="5">
        <f t="shared" si="180"/>
        <v>43223.321992131758</v>
      </c>
      <c r="L438" s="5">
        <f t="shared" si="191"/>
        <v>185154263.92369613</v>
      </c>
      <c r="M438" s="5">
        <f>K438/((1+'How much will I make'!$C$5/12)^(Calculations!$B$1*12-Calculations!$A438))</f>
        <v>27816.549094445687</v>
      </c>
      <c r="N438" s="5">
        <f t="shared" si="192"/>
        <v>33672579.319978535</v>
      </c>
      <c r="O438" s="5">
        <f t="shared" si="181"/>
        <v>66799.733932470161</v>
      </c>
      <c r="P438" s="5">
        <f t="shared" si="193"/>
        <v>1164121486.8402407</v>
      </c>
      <c r="Q438" s="5">
        <f>O438/((1+'How much will I make'!$C$5/12)^(Calculations!$B$1*12-Calculations!$A438))</f>
        <v>42989.247304191827</v>
      </c>
      <c r="R438" s="5">
        <f t="shared" si="194"/>
        <v>181106260.6337212</v>
      </c>
      <c r="S438" s="5">
        <f t="shared" si="182"/>
        <v>103052.39355087694</v>
      </c>
      <c r="T438" s="5">
        <f t="shared" si="195"/>
        <v>7993577518.1641397</v>
      </c>
      <c r="U438" s="5">
        <f>S438/((1+'How much will I make'!$C$5/12)^(Calculations!$B$1*12-Calculations!$A438))</f>
        <v>66319.797562758511</v>
      </c>
      <c r="V438" s="5">
        <f t="shared" si="196"/>
        <v>1128176151.8677468</v>
      </c>
      <c r="W438" s="5">
        <f t="shared" si="183"/>
        <v>158699.11091851341</v>
      </c>
      <c r="X438" s="5">
        <f t="shared" si="197"/>
        <v>57801873896.765831</v>
      </c>
      <c r="Y438" s="5">
        <f>W438/((1+'How much will I make'!$C$5/12)^(Calculations!$B$1*12-Calculations!$A438))</f>
        <v>102131.47455240264</v>
      </c>
      <c r="Z438" s="5">
        <f t="shared" si="198"/>
        <v>7675608505.7581434</v>
      </c>
      <c r="AA438" s="5">
        <f t="shared" si="184"/>
        <v>243966.49467874636</v>
      </c>
      <c r="AB438" s="5">
        <f t="shared" si="199"/>
        <v>431131083372.05658</v>
      </c>
      <c r="AC438" s="5">
        <f>AA438/((1+'How much will I make'!$C$5/12)^(Calculations!$B$1*12-Calculations!$A438))</f>
        <v>157005.65490700898</v>
      </c>
      <c r="AD438" s="5">
        <f t="shared" si="200"/>
        <v>54999657361.82621</v>
      </c>
      <c r="AE438" s="5">
        <f t="shared" si="185"/>
        <v>374396.093266121</v>
      </c>
      <c r="AF438" s="5">
        <f t="shared" si="201"/>
        <v>3277455503007.9966</v>
      </c>
      <c r="AG438" s="5">
        <f>AE438/((1+'How much will I make'!$C$5/12)^(Calculations!$B$1*12-Calculations!$A438))</f>
        <v>240944.16692454892</v>
      </c>
      <c r="AH438" s="5">
        <f t="shared" si="202"/>
        <v>406561729475.24927</v>
      </c>
    </row>
    <row r="439" spans="1:34" x14ac:dyDescent="0.25">
      <c r="A439">
        <f t="shared" si="186"/>
        <v>435</v>
      </c>
      <c r="B439">
        <f>B438</f>
        <v>11583.632271943734</v>
      </c>
      <c r="C439" s="5">
        <f t="shared" si="178"/>
        <v>17924.780774709892</v>
      </c>
      <c r="D439" s="5">
        <f t="shared" si="187"/>
        <v>7844698.2524318891</v>
      </c>
      <c r="E439" s="5">
        <f>$C439/((1+'How much will I make'!$C$5/12)^(Calculations!$B$1*12-Calculations!$A439))</f>
        <v>11583.632271943736</v>
      </c>
      <c r="F439" s="5">
        <f t="shared" si="188"/>
        <v>2334822.642082327</v>
      </c>
      <c r="G439" s="5">
        <f t="shared" si="179"/>
        <v>27687.121746954173</v>
      </c>
      <c r="H439" s="5">
        <f t="shared" si="189"/>
        <v>34148126.834552437</v>
      </c>
      <c r="I439" s="5">
        <f>G439/((1+'How much will I make'!$C$5/12)^(Calculations!$B$1*12-Calculations!$A439))</f>
        <v>17892.404990400464</v>
      </c>
      <c r="J439" s="5">
        <f t="shared" si="190"/>
        <v>7801147.550572169</v>
      </c>
      <c r="K439" s="5">
        <f t="shared" si="180"/>
        <v>42689.700732969643</v>
      </c>
      <c r="L439" s="5">
        <f t="shared" si="191"/>
        <v>185196953.62442911</v>
      </c>
      <c r="M439" s="5">
        <f>K439/((1+'How much will I make'!$C$5/12)^(Calculations!$B$1*12-Calculations!$A439))</f>
        <v>27587.606303544911</v>
      </c>
      <c r="N439" s="5">
        <f t="shared" si="192"/>
        <v>33700166.926282078</v>
      </c>
      <c r="O439" s="5">
        <f t="shared" si="181"/>
        <v>65704.656327019838</v>
      </c>
      <c r="P439" s="5">
        <f t="shared" si="193"/>
        <v>1164187191.4965677</v>
      </c>
      <c r="Q439" s="5">
        <f>O439/((1+'How much will I make'!$C$5/12)^(Calculations!$B$1*12-Calculations!$A439))</f>
        <v>42460.69098487802</v>
      </c>
      <c r="R439" s="5">
        <f t="shared" si="194"/>
        <v>181148721.32470608</v>
      </c>
      <c r="S439" s="5">
        <f t="shared" si="182"/>
        <v>100949.28347841006</v>
      </c>
      <c r="T439" s="5">
        <f t="shared" si="195"/>
        <v>7993678467.4476185</v>
      </c>
      <c r="U439" s="5">
        <f>S439/((1+'How much will I make'!$C$5/12)^(Calculations!$B$1*12-Calculations!$A439))</f>
        <v>65237.025357652274</v>
      </c>
      <c r="V439" s="5">
        <f t="shared" si="196"/>
        <v>1128241388.8931046</v>
      </c>
      <c r="W439" s="5">
        <f t="shared" si="183"/>
        <v>154828.40089611066</v>
      </c>
      <c r="X439" s="5">
        <f t="shared" si="197"/>
        <v>57802028725.166725</v>
      </c>
      <c r="Y439" s="5">
        <f>W439/((1+'How much will I make'!$C$5/12)^(Calculations!$B$1*12-Calculations!$A439))</f>
        <v>100055.63157369531</v>
      </c>
      <c r="Z439" s="5">
        <f t="shared" si="198"/>
        <v>7675708561.3897171</v>
      </c>
      <c r="AA439" s="5">
        <f t="shared" si="184"/>
        <v>237052.46446517867</v>
      </c>
      <c r="AB439" s="5">
        <f t="shared" si="199"/>
        <v>431131320424.52106</v>
      </c>
      <c r="AC439" s="5">
        <f>AA439/((1+'How much will I make'!$C$5/12)^(Calculations!$B$1*12-Calculations!$A439))</f>
        <v>153191.75235866065</v>
      </c>
      <c r="AD439" s="5">
        <f t="shared" si="200"/>
        <v>54999810553.578568</v>
      </c>
      <c r="AE439" s="5">
        <f t="shared" si="185"/>
        <v>362318.79993495578</v>
      </c>
      <c r="AF439" s="5">
        <f t="shared" si="201"/>
        <v>3277455865326.7964</v>
      </c>
      <c r="AG439" s="5">
        <f>AE439/((1+'How much will I make'!$C$5/12)^(Calculations!$B$1*12-Calculations!$A439))</f>
        <v>234143.32350329155</v>
      </c>
      <c r="AH439" s="5">
        <f t="shared" si="202"/>
        <v>406561963618.57275</v>
      </c>
    </row>
    <row r="440" spans="1:34" x14ac:dyDescent="0.25">
      <c r="A440">
        <f t="shared" si="186"/>
        <v>436</v>
      </c>
      <c r="B440">
        <f>B439</f>
        <v>11583.632271943734</v>
      </c>
      <c r="C440" s="5">
        <f t="shared" si="178"/>
        <v>17850.404090997403</v>
      </c>
      <c r="D440" s="5">
        <f t="shared" si="187"/>
        <v>7862548.6565228868</v>
      </c>
      <c r="E440" s="5">
        <f>$C440/((1+'How much will I make'!$C$5/12)^(Calculations!$B$1*12-Calculations!$A440))</f>
        <v>11583.632271943734</v>
      </c>
      <c r="F440" s="5">
        <f t="shared" si="188"/>
        <v>2346406.2743542707</v>
      </c>
      <c r="G440" s="5">
        <f t="shared" si="179"/>
        <v>27458.30255896282</v>
      </c>
      <c r="H440" s="5">
        <f t="shared" si="189"/>
        <v>34175585.137111403</v>
      </c>
      <c r="I440" s="5">
        <f>G440/((1+'How much will I make'!$C$5/12)^(Calculations!$B$1*12-Calculations!$A440))</f>
        <v>17818.469432588892</v>
      </c>
      <c r="J440" s="5">
        <f t="shared" si="190"/>
        <v>7818966.0200047577</v>
      </c>
      <c r="K440" s="5">
        <f t="shared" si="180"/>
        <v>42162.667390587296</v>
      </c>
      <c r="L440" s="5">
        <f t="shared" si="191"/>
        <v>185239116.29181969</v>
      </c>
      <c r="M440" s="5">
        <f>K440/((1+'How much will I make'!$C$5/12)^(Calculations!$B$1*12-Calculations!$A440))</f>
        <v>27360.547815449885</v>
      </c>
      <c r="N440" s="5">
        <f t="shared" si="192"/>
        <v>33727527.474097528</v>
      </c>
      <c r="O440" s="5">
        <f t="shared" si="181"/>
        <v>64627.530813462123</v>
      </c>
      <c r="P440" s="5">
        <f t="shared" si="193"/>
        <v>1164251819.0273812</v>
      </c>
      <c r="Q440" s="5">
        <f>O440/((1+'How much will I make'!$C$5/12)^(Calculations!$B$1*12-Calculations!$A440))</f>
        <v>41938.633308834418</v>
      </c>
      <c r="R440" s="5">
        <f t="shared" si="194"/>
        <v>181190659.95801491</v>
      </c>
      <c r="S440" s="5">
        <f t="shared" si="182"/>
        <v>98889.094019666998</v>
      </c>
      <c r="T440" s="5">
        <f t="shared" si="195"/>
        <v>7993777356.5416384</v>
      </c>
      <c r="U440" s="5">
        <f>S440/((1+'How much will I make'!$C$5/12)^(Calculations!$B$1*12-Calculations!$A440))</f>
        <v>64171.931066098761</v>
      </c>
      <c r="V440" s="5">
        <f t="shared" si="196"/>
        <v>1128305560.8241706</v>
      </c>
      <c r="W440" s="5">
        <f t="shared" si="183"/>
        <v>151052.09843522991</v>
      </c>
      <c r="X440" s="5">
        <f t="shared" si="197"/>
        <v>57802179777.26516</v>
      </c>
      <c r="Y440" s="5">
        <f>W440/((1+'How much will I make'!$C$5/12)^(Calculations!$B$1*12-Calculations!$A440))</f>
        <v>98021.980525449457</v>
      </c>
      <c r="Z440" s="5">
        <f t="shared" si="198"/>
        <v>7675806583.3702421</v>
      </c>
      <c r="AA440" s="5">
        <f t="shared" si="184"/>
        <v>230334.37842770395</v>
      </c>
      <c r="AB440" s="5">
        <f t="shared" si="199"/>
        <v>431131550758.89948</v>
      </c>
      <c r="AC440" s="5">
        <f>AA440/((1+'How much will I make'!$C$5/12)^(Calculations!$B$1*12-Calculations!$A440))</f>
        <v>149470.49521634498</v>
      </c>
      <c r="AD440" s="5">
        <f t="shared" si="200"/>
        <v>54999960024.073784</v>
      </c>
      <c r="AE440" s="5">
        <f t="shared" si="185"/>
        <v>350631.09671124752</v>
      </c>
      <c r="AF440" s="5">
        <f t="shared" si="201"/>
        <v>3277456215957.8931</v>
      </c>
      <c r="AG440" s="5">
        <f>AE440/((1+'How much will I make'!$C$5/12)^(Calculations!$B$1*12-Calculations!$A440))</f>
        <v>227534.43937215023</v>
      </c>
      <c r="AH440" s="5">
        <f t="shared" si="202"/>
        <v>406562191153.01215</v>
      </c>
    </row>
    <row r="441" spans="1:34" x14ac:dyDescent="0.25">
      <c r="A441">
        <f t="shared" si="186"/>
        <v>437</v>
      </c>
      <c r="B441">
        <f t="shared" ref="B441:B448" si="207">B440</f>
        <v>11583.632271943734</v>
      </c>
      <c r="C441" s="5">
        <f t="shared" si="178"/>
        <v>17776.336024229782</v>
      </c>
      <c r="D441" s="5">
        <f t="shared" si="187"/>
        <v>7880324.9925471162</v>
      </c>
      <c r="E441" s="5">
        <f>$C441/((1+'How much will I make'!$C$5/12)^(Calculations!$B$1*12-Calculations!$A441))</f>
        <v>11583.632271943734</v>
      </c>
      <c r="F441" s="5">
        <f t="shared" si="188"/>
        <v>2357989.9066262143</v>
      </c>
      <c r="G441" s="5">
        <f t="shared" si="179"/>
        <v>27231.374438640807</v>
      </c>
      <c r="H441" s="5">
        <f t="shared" si="189"/>
        <v>34202816.511550047</v>
      </c>
      <c r="I441" s="5">
        <f>G441/((1+'How much will I make'!$C$5/12)^(Calculations!$B$1*12-Calculations!$A441))</f>
        <v>17744.839393611244</v>
      </c>
      <c r="J441" s="5">
        <f t="shared" si="190"/>
        <v>7836710.8593983687</v>
      </c>
      <c r="K441" s="5">
        <f t="shared" si="180"/>
        <v>41642.140632678813</v>
      </c>
      <c r="L441" s="5">
        <f t="shared" si="191"/>
        <v>185280758.43245238</v>
      </c>
      <c r="M441" s="5">
        <f>K441/((1+'How much will I make'!$C$5/12)^(Calculations!$B$1*12-Calculations!$A441))</f>
        <v>27135.358121495563</v>
      </c>
      <c r="N441" s="5">
        <f t="shared" si="192"/>
        <v>33754662.83221902</v>
      </c>
      <c r="O441" s="5">
        <f t="shared" si="181"/>
        <v>63568.063095208658</v>
      </c>
      <c r="P441" s="5">
        <f t="shared" si="193"/>
        <v>1164315387.0904763</v>
      </c>
      <c r="Q441" s="5">
        <f>O441/((1+'How much will I make'!$C$5/12)^(Calculations!$B$1*12-Calculations!$A441))</f>
        <v>41422.994374709408</v>
      </c>
      <c r="R441" s="5">
        <f t="shared" si="194"/>
        <v>181232082.95238963</v>
      </c>
      <c r="S441" s="5">
        <f t="shared" si="182"/>
        <v>96870.949243755429</v>
      </c>
      <c r="T441" s="5">
        <f t="shared" si="195"/>
        <v>7993874227.4908819</v>
      </c>
      <c r="U441" s="5">
        <f>S441/((1+'How much will I make'!$C$5/12)^(Calculations!$B$1*12-Calculations!$A441))</f>
        <v>63124.226069101227</v>
      </c>
      <c r="V441" s="5">
        <f t="shared" si="196"/>
        <v>1128368685.0502398</v>
      </c>
      <c r="W441" s="5">
        <f t="shared" si="183"/>
        <v>147367.90091241946</v>
      </c>
      <c r="X441" s="5">
        <f t="shared" si="197"/>
        <v>57802327145.166069</v>
      </c>
      <c r="Y441" s="5">
        <f>W441/((1+'How much will I make'!$C$5/12)^(Calculations!$B$1*12-Calculations!$A441))</f>
        <v>96029.663848102937</v>
      </c>
      <c r="Z441" s="5">
        <f t="shared" si="198"/>
        <v>7675902613.03409</v>
      </c>
      <c r="AA441" s="5">
        <f t="shared" si="184"/>
        <v>223806.68349250598</v>
      </c>
      <c r="AB441" s="5">
        <f t="shared" si="199"/>
        <v>431131774565.58295</v>
      </c>
      <c r="AC441" s="5">
        <f>AA441/((1+'How much will I make'!$C$5/12)^(Calculations!$B$1*12-Calculations!$A441))</f>
        <v>145839.63298436903</v>
      </c>
      <c r="AD441" s="5">
        <f t="shared" si="200"/>
        <v>55000105863.706772</v>
      </c>
      <c r="AE441" s="5">
        <f t="shared" si="185"/>
        <v>339320.41617217497</v>
      </c>
      <c r="AF441" s="5">
        <f t="shared" si="201"/>
        <v>3277456555278.3091</v>
      </c>
      <c r="AG441" s="5">
        <f>AE441/((1+'How much will I make'!$C$5/12)^(Calculations!$B$1*12-Calculations!$A441))</f>
        <v>221112.09632535561</v>
      </c>
      <c r="AH441" s="5">
        <f t="shared" si="202"/>
        <v>406562412265.10846</v>
      </c>
    </row>
    <row r="442" spans="1:34" x14ac:dyDescent="0.25">
      <c r="A442">
        <f t="shared" si="186"/>
        <v>438</v>
      </c>
      <c r="B442">
        <f t="shared" si="207"/>
        <v>11583.632271943734</v>
      </c>
      <c r="C442" s="5">
        <f t="shared" si="178"/>
        <v>17702.575293838785</v>
      </c>
      <c r="D442" s="5">
        <f t="shared" si="187"/>
        <v>7898027.5678409552</v>
      </c>
      <c r="E442" s="5">
        <f>$C442/((1+'How much will I make'!$C$5/12)^(Calculations!$B$1*12-Calculations!$A442))</f>
        <v>11583.632271943734</v>
      </c>
      <c r="F442" s="5">
        <f t="shared" si="188"/>
        <v>2369573.5388981579</v>
      </c>
      <c r="G442" s="5">
        <f t="shared" si="179"/>
        <v>27006.321757329733</v>
      </c>
      <c r="H442" s="5">
        <f t="shared" si="189"/>
        <v>34229822.833307378</v>
      </c>
      <c r="I442" s="5">
        <f>G442/((1+'How much will I make'!$C$5/12)^(Calculations!$B$1*12-Calculations!$A442))</f>
        <v>17671.513610993024</v>
      </c>
      <c r="J442" s="5">
        <f t="shared" si="190"/>
        <v>7854382.3730093613</v>
      </c>
      <c r="K442" s="5">
        <f t="shared" si="180"/>
        <v>41128.040131040805</v>
      </c>
      <c r="L442" s="5">
        <f t="shared" si="191"/>
        <v>185321886.47258341</v>
      </c>
      <c r="M442" s="5">
        <f>K442/((1+'How much will I make'!$C$5/12)^(Calculations!$B$1*12-Calculations!$A442))</f>
        <v>26912.021840660214</v>
      </c>
      <c r="N442" s="5">
        <f t="shared" si="192"/>
        <v>33781574.854059681</v>
      </c>
      <c r="O442" s="5">
        <f t="shared" si="181"/>
        <v>62525.963700205248</v>
      </c>
      <c r="P442" s="5">
        <f t="shared" si="193"/>
        <v>1164377913.0541766</v>
      </c>
      <c r="Q442" s="5">
        <f>O442/((1+'How much will I make'!$C$5/12)^(Calculations!$B$1*12-Calculations!$A442))</f>
        <v>40913.695263544963</v>
      </c>
      <c r="R442" s="5">
        <f t="shared" si="194"/>
        <v>181272996.64765316</v>
      </c>
      <c r="S442" s="5">
        <f t="shared" si="182"/>
        <v>94893.991095923731</v>
      </c>
      <c r="T442" s="5">
        <f t="shared" si="195"/>
        <v>7993969121.4819775</v>
      </c>
      <c r="U442" s="5">
        <f>S442/((1+'How much will I make'!$C$5/12)^(Calculations!$B$1*12-Calculations!$A442))</f>
        <v>62093.626459809821</v>
      </c>
      <c r="V442" s="5">
        <f t="shared" si="196"/>
        <v>1128430778.6766996</v>
      </c>
      <c r="W442" s="5">
        <f t="shared" si="183"/>
        <v>143773.56186577506</v>
      </c>
      <c r="X442" s="5">
        <f t="shared" si="197"/>
        <v>57802470918.727936</v>
      </c>
      <c r="Y442" s="5">
        <f>W442/((1+'How much will I make'!$C$5/12)^(Calculations!$B$1*12-Calculations!$A442))</f>
        <v>94077.841412165886</v>
      </c>
      <c r="Z442" s="5">
        <f t="shared" si="198"/>
        <v>7675996690.8755026</v>
      </c>
      <c r="AA442" s="5">
        <f t="shared" si="184"/>
        <v>217463.98396032964</v>
      </c>
      <c r="AB442" s="5">
        <f t="shared" si="199"/>
        <v>431131992029.56689</v>
      </c>
      <c r="AC442" s="5">
        <f>AA442/((1+'How much will I make'!$C$5/12)^(Calculations!$B$1*12-Calculations!$A442))</f>
        <v>142296.96983495116</v>
      </c>
      <c r="AD442" s="5">
        <f t="shared" si="200"/>
        <v>55000248160.676605</v>
      </c>
      <c r="AE442" s="5">
        <f t="shared" si="185"/>
        <v>328374.5962956532</v>
      </c>
      <c r="AF442" s="5">
        <f t="shared" si="201"/>
        <v>3277456883652.9053</v>
      </c>
      <c r="AG442" s="5">
        <f>AE442/((1+'How much will I make'!$C$5/12)^(Calculations!$B$1*12-Calculations!$A442))</f>
        <v>214871.02909036577</v>
      </c>
      <c r="AH442" s="5">
        <f t="shared" si="202"/>
        <v>406562627136.13757</v>
      </c>
    </row>
    <row r="443" spans="1:34" x14ac:dyDescent="0.25">
      <c r="A443">
        <f t="shared" si="186"/>
        <v>439</v>
      </c>
      <c r="B443">
        <f t="shared" si="207"/>
        <v>11583.632271943734</v>
      </c>
      <c r="C443" s="5">
        <f t="shared" si="178"/>
        <v>17629.120624569743</v>
      </c>
      <c r="D443" s="5">
        <f t="shared" si="187"/>
        <v>7915656.6884655254</v>
      </c>
      <c r="E443" s="5">
        <f>$C443/((1+'How much will I make'!$C$5/12)^(Calculations!$B$1*12-Calculations!$A443))</f>
        <v>11583.632271943736</v>
      </c>
      <c r="F443" s="5">
        <f t="shared" si="188"/>
        <v>2381157.1711701015</v>
      </c>
      <c r="G443" s="5">
        <f t="shared" si="179"/>
        <v>26783.129015533621</v>
      </c>
      <c r="H443" s="5">
        <f t="shared" si="189"/>
        <v>34256605.962322913</v>
      </c>
      <c r="I443" s="5">
        <f>G443/((1+'How much will I make'!$C$5/12)^(Calculations!$B$1*12-Calculations!$A443))</f>
        <v>17598.490827476526</v>
      </c>
      <c r="J443" s="5">
        <f t="shared" si="190"/>
        <v>7871980.8638368379</v>
      </c>
      <c r="K443" s="5">
        <f t="shared" si="180"/>
        <v>40620.286549176104</v>
      </c>
      <c r="L443" s="5">
        <f t="shared" si="191"/>
        <v>185362506.75913259</v>
      </c>
      <c r="M443" s="5">
        <f>K443/((1+'How much will I make'!$C$5/12)^(Calculations!$B$1*12-Calculations!$A443))</f>
        <v>26690.523718514865</v>
      </c>
      <c r="N443" s="5">
        <f t="shared" si="192"/>
        <v>33808265.377778195</v>
      </c>
      <c r="O443" s="5">
        <f t="shared" si="181"/>
        <v>61500.947901841224</v>
      </c>
      <c r="P443" s="5">
        <f t="shared" si="193"/>
        <v>1164439414.0020783</v>
      </c>
      <c r="Q443" s="5">
        <f>O443/((1+'How much will I make'!$C$5/12)^(Calculations!$B$1*12-Calculations!$A443))</f>
        <v>40410.658026698104</v>
      </c>
      <c r="R443" s="5">
        <f t="shared" si="194"/>
        <v>181313407.30567986</v>
      </c>
      <c r="S443" s="5">
        <f t="shared" si="182"/>
        <v>92957.379032741621</v>
      </c>
      <c r="T443" s="5">
        <f t="shared" si="195"/>
        <v>7994062078.8610106</v>
      </c>
      <c r="U443" s="5">
        <f>S443/((1+'How much will I make'!$C$5/12)^(Calculations!$B$1*12-Calculations!$A443))</f>
        <v>61079.852966588442</v>
      </c>
      <c r="V443" s="5">
        <f t="shared" si="196"/>
        <v>1128491858.5296662</v>
      </c>
      <c r="W443" s="5">
        <f t="shared" si="183"/>
        <v>140266.88962514643</v>
      </c>
      <c r="X443" s="5">
        <f t="shared" si="197"/>
        <v>57802611185.617561</v>
      </c>
      <c r="Y443" s="5">
        <f>W443/((1+'How much will I make'!$C$5/12)^(Calculations!$B$1*12-Calculations!$A443))</f>
        <v>92165.690163951163</v>
      </c>
      <c r="Z443" s="5">
        <f t="shared" si="198"/>
        <v>7676088856.5656662</v>
      </c>
      <c r="AA443" s="5">
        <f t="shared" si="184"/>
        <v>211301.0370464742</v>
      </c>
      <c r="AB443" s="5">
        <f t="shared" si="199"/>
        <v>431132203330.60394</v>
      </c>
      <c r="AC443" s="5">
        <f>AA443/((1+'How much will I make'!$C$5/12)^(Calculations!$B$1*12-Calculations!$A443))</f>
        <v>138840.36328025605</v>
      </c>
      <c r="AD443" s="5">
        <f t="shared" si="200"/>
        <v>55000387001.039886</v>
      </c>
      <c r="AE443" s="5">
        <f t="shared" si="185"/>
        <v>317781.86738289014</v>
      </c>
      <c r="AF443" s="5">
        <f t="shared" si="201"/>
        <v>3277457201434.7725</v>
      </c>
      <c r="AG443" s="5">
        <f>AE443/((1+'How much will I make'!$C$5/12)^(Calculations!$B$1*12-Calculations!$A443))</f>
        <v>208806.12101120219</v>
      </c>
      <c r="AH443" s="5">
        <f t="shared" si="202"/>
        <v>406562835942.25861</v>
      </c>
    </row>
    <row r="444" spans="1:34" x14ac:dyDescent="0.25">
      <c r="A444">
        <f t="shared" si="186"/>
        <v>440</v>
      </c>
      <c r="B444">
        <f t="shared" si="207"/>
        <v>11583.632271943734</v>
      </c>
      <c r="C444" s="5">
        <f t="shared" si="178"/>
        <v>17555.970746459494</v>
      </c>
      <c r="D444" s="5">
        <f t="shared" si="187"/>
        <v>7933212.6592119848</v>
      </c>
      <c r="E444" s="5">
        <f>$C444/((1+'How much will I make'!$C$5/12)^(Calculations!$B$1*12-Calculations!$A444))</f>
        <v>11583.632271943734</v>
      </c>
      <c r="F444" s="5">
        <f t="shared" si="188"/>
        <v>2392740.8034420451</v>
      </c>
      <c r="G444" s="5">
        <f t="shared" si="179"/>
        <v>26561.780841851523</v>
      </c>
      <c r="H444" s="5">
        <f t="shared" si="189"/>
        <v>34283167.743164763</v>
      </c>
      <c r="I444" s="5">
        <f>G444/((1+'How much will I make'!$C$5/12)^(Calculations!$B$1*12-Calculations!$A444))</f>
        <v>17525.769790999351</v>
      </c>
      <c r="J444" s="5">
        <f t="shared" si="190"/>
        <v>7889506.6336278375</v>
      </c>
      <c r="K444" s="5">
        <f t="shared" si="180"/>
        <v>40118.801530050478</v>
      </c>
      <c r="L444" s="5">
        <f t="shared" si="191"/>
        <v>185402625.56066266</v>
      </c>
      <c r="M444" s="5">
        <f>K444/((1+'How much will I make'!$C$5/12)^(Calculations!$B$1*12-Calculations!$A444))</f>
        <v>26470.848626181414</v>
      </c>
      <c r="N444" s="5">
        <f t="shared" si="192"/>
        <v>33834736.226404376</v>
      </c>
      <c r="O444" s="5">
        <f t="shared" si="181"/>
        <v>60492.735641155297</v>
      </c>
      <c r="P444" s="5">
        <f t="shared" si="193"/>
        <v>1164499906.7377195</v>
      </c>
      <c r="Q444" s="5">
        <f>O444/((1+'How much will I make'!$C$5/12)^(Calculations!$B$1*12-Calculations!$A444))</f>
        <v>39913.805673910829</v>
      </c>
      <c r="R444" s="5">
        <f t="shared" si="194"/>
        <v>181353321.11135375</v>
      </c>
      <c r="S444" s="5">
        <f t="shared" si="182"/>
        <v>91060.289664726486</v>
      </c>
      <c r="T444" s="5">
        <f t="shared" si="195"/>
        <v>7994153139.1506748</v>
      </c>
      <c r="U444" s="5">
        <f>S444/((1+'How much will I make'!$C$5/12)^(Calculations!$B$1*12-Calculations!$A444))</f>
        <v>60082.630877338022</v>
      </c>
      <c r="V444" s="5">
        <f t="shared" si="196"/>
        <v>1128551941.1605434</v>
      </c>
      <c r="W444" s="5">
        <f t="shared" si="183"/>
        <v>136845.74597575265</v>
      </c>
      <c r="X444" s="5">
        <f t="shared" si="197"/>
        <v>57802748031.363541</v>
      </c>
      <c r="Y444" s="5">
        <f>W444/((1+'How much will I make'!$C$5/12)^(Calculations!$B$1*12-Calculations!$A444))</f>
        <v>90292.403778505017</v>
      </c>
      <c r="Z444" s="5">
        <f t="shared" si="198"/>
        <v>7676179148.9694443</v>
      </c>
      <c r="AA444" s="5">
        <f t="shared" si="184"/>
        <v>205312.74854718146</v>
      </c>
      <c r="AB444" s="5">
        <f t="shared" si="199"/>
        <v>431132408643.35248</v>
      </c>
      <c r="AC444" s="5">
        <f>AA444/((1+'How much will I make'!$C$5/12)^(Calculations!$B$1*12-Calculations!$A444))</f>
        <v>135467.7228766871</v>
      </c>
      <c r="AD444" s="5">
        <f t="shared" si="200"/>
        <v>55000522468.762764</v>
      </c>
      <c r="AE444" s="5">
        <f t="shared" si="185"/>
        <v>307530.83940279688</v>
      </c>
      <c r="AF444" s="5">
        <f t="shared" si="201"/>
        <v>3277457508965.6118</v>
      </c>
      <c r="AG444" s="5">
        <f>AE444/((1+'How much will I make'!$C$5/12)^(Calculations!$B$1*12-Calculations!$A444))</f>
        <v>202912.39985362793</v>
      </c>
      <c r="AH444" s="5">
        <f t="shared" si="202"/>
        <v>406563038854.65845</v>
      </c>
    </row>
    <row r="445" spans="1:34" x14ac:dyDescent="0.25">
      <c r="A445">
        <f t="shared" si="186"/>
        <v>441</v>
      </c>
      <c r="B445">
        <f t="shared" si="207"/>
        <v>11583.632271943734</v>
      </c>
      <c r="C445" s="5">
        <f t="shared" si="178"/>
        <v>17483.124394814437</v>
      </c>
      <c r="D445" s="5">
        <f t="shared" si="187"/>
        <v>7950695.7836067993</v>
      </c>
      <c r="E445" s="5">
        <f>$C445/((1+'How much will I make'!$C$5/12)^(Calculations!$B$1*12-Calculations!$A445))</f>
        <v>11583.632271943734</v>
      </c>
      <c r="F445" s="5">
        <f t="shared" si="188"/>
        <v>2404324.4357139887</v>
      </c>
      <c r="G445" s="5">
        <f t="shared" si="179"/>
        <v>26342.261991918869</v>
      </c>
      <c r="H445" s="5">
        <f t="shared" si="189"/>
        <v>34309510.005156681</v>
      </c>
      <c r="I445" s="5">
        <f>G445/((1+'How much will I make'!$C$5/12)^(Calculations!$B$1*12-Calculations!$A445))</f>
        <v>17453.349254672903</v>
      </c>
      <c r="J445" s="5">
        <f t="shared" si="190"/>
        <v>7906959.9828825109</v>
      </c>
      <c r="K445" s="5">
        <f t="shared" si="180"/>
        <v>39623.507684000469</v>
      </c>
      <c r="L445" s="5">
        <f t="shared" si="191"/>
        <v>185442249.06834665</v>
      </c>
      <c r="M445" s="5">
        <f>K445/((1+'How much will I make'!$C$5/12)^(Calculations!$B$1*12-Calculations!$A445))</f>
        <v>26252.981559299253</v>
      </c>
      <c r="N445" s="5">
        <f t="shared" si="192"/>
        <v>33860989.207963675</v>
      </c>
      <c r="O445" s="5">
        <f t="shared" si="181"/>
        <v>59501.051450316692</v>
      </c>
      <c r="P445" s="5">
        <f t="shared" si="193"/>
        <v>1164559407.7891698</v>
      </c>
      <c r="Q445" s="5">
        <f>O445/((1+'How much will I make'!$C$5/12)^(Calculations!$B$1*12-Calculations!$A445))</f>
        <v>39423.062161526672</v>
      </c>
      <c r="R445" s="5">
        <f t="shared" si="194"/>
        <v>181392744.17351529</v>
      </c>
      <c r="S445" s="5">
        <f t="shared" si="182"/>
        <v>89201.916406262681</v>
      </c>
      <c r="T445" s="5">
        <f t="shared" si="195"/>
        <v>7994242341.0670815</v>
      </c>
      <c r="U445" s="5">
        <f>S445/((1+'How much will I make'!$C$5/12)^(Calculations!$B$1*12-Calculations!$A445))</f>
        <v>59101.689965054939</v>
      </c>
      <c r="V445" s="5">
        <f t="shared" si="196"/>
        <v>1128611042.8505085</v>
      </c>
      <c r="W445" s="5">
        <f t="shared" si="183"/>
        <v>133508.04485439282</v>
      </c>
      <c r="X445" s="5">
        <f t="shared" si="197"/>
        <v>57802881539.408394</v>
      </c>
      <c r="Y445" s="5">
        <f>W445/((1+'How much will I make'!$C$5/12)^(Calculations!$B$1*12-Calculations!$A445))</f>
        <v>88457.192319592286</v>
      </c>
      <c r="Z445" s="5">
        <f t="shared" si="198"/>
        <v>7676267606.1617641</v>
      </c>
      <c r="AA445" s="5">
        <f t="shared" si="184"/>
        <v>199494.1686288403</v>
      </c>
      <c r="AB445" s="5">
        <f t="shared" si="199"/>
        <v>431132608137.52112</v>
      </c>
      <c r="AC445" s="5">
        <f>AA445/((1+'How much will I make'!$C$5/12)^(Calculations!$B$1*12-Calculations!$A445))</f>
        <v>132177.00896065417</v>
      </c>
      <c r="AD445" s="5">
        <f t="shared" si="200"/>
        <v>55000654645.771721</v>
      </c>
      <c r="AE445" s="5">
        <f t="shared" si="185"/>
        <v>297610.48974464211</v>
      </c>
      <c r="AF445" s="5">
        <f t="shared" si="201"/>
        <v>3277457806576.1016</v>
      </c>
      <c r="AG445" s="5">
        <f>AE445/((1+'How much will I make'!$C$5/12)^(Calculations!$B$1*12-Calculations!$A445))</f>
        <v>197185.03372872708</v>
      </c>
      <c r="AH445" s="5">
        <f t="shared" si="202"/>
        <v>406563236039.6922</v>
      </c>
    </row>
    <row r="446" spans="1:34" x14ac:dyDescent="0.25">
      <c r="A446">
        <f t="shared" si="186"/>
        <v>442</v>
      </c>
      <c r="B446">
        <f t="shared" si="207"/>
        <v>11583.632271943734</v>
      </c>
      <c r="C446" s="5">
        <f t="shared" si="178"/>
        <v>17410.580310188649</v>
      </c>
      <c r="D446" s="5">
        <f t="shared" si="187"/>
        <v>7968106.3639169876</v>
      </c>
      <c r="E446" s="5">
        <f>$C446/((1+'How much will I make'!$C$5/12)^(Calculations!$B$1*12-Calculations!$A446))</f>
        <v>11583.632271943734</v>
      </c>
      <c r="F446" s="5">
        <f t="shared" si="188"/>
        <v>2415908.0679859323</v>
      </c>
      <c r="G446" s="5">
        <f t="shared" si="179"/>
        <v>26124.557347357561</v>
      </c>
      <c r="H446" s="5">
        <f t="shared" si="189"/>
        <v>34335634.562504038</v>
      </c>
      <c r="I446" s="5">
        <f>G446/((1+'How much will I make'!$C$5/12)^(Calculations!$B$1*12-Calculations!$A446))</f>
        <v>17381.227976761038</v>
      </c>
      <c r="J446" s="5">
        <f t="shared" si="190"/>
        <v>7924341.2108592717</v>
      </c>
      <c r="K446" s="5">
        <f t="shared" si="180"/>
        <v>39134.328576790591</v>
      </c>
      <c r="L446" s="5">
        <f t="shared" si="191"/>
        <v>185481383.39692345</v>
      </c>
      <c r="M446" s="5">
        <f>K446/((1+'How much will I make'!$C$5/12)^(Calculations!$B$1*12-Calculations!$A446))</f>
        <v>26036.907637000502</v>
      </c>
      <c r="N446" s="5">
        <f t="shared" si="192"/>
        <v>33887026.115600675</v>
      </c>
      <c r="O446" s="5">
        <f t="shared" si="181"/>
        <v>58525.624377360684</v>
      </c>
      <c r="P446" s="5">
        <f t="shared" si="193"/>
        <v>1164617933.413547</v>
      </c>
      <c r="Q446" s="5">
        <f>O446/((1+'How much will I make'!$C$5/12)^(Calculations!$B$1*12-Calculations!$A446))</f>
        <v>38938.352380852171</v>
      </c>
      <c r="R446" s="5">
        <f t="shared" si="194"/>
        <v>181431682.52589613</v>
      </c>
      <c r="S446" s="5">
        <f t="shared" si="182"/>
        <v>87381.469132665501</v>
      </c>
      <c r="T446" s="5">
        <f t="shared" si="195"/>
        <v>7994329722.5362139</v>
      </c>
      <c r="U446" s="5">
        <f>S446/((1+'How much will I make'!$C$5/12)^(Calculations!$B$1*12-Calculations!$A446))</f>
        <v>58136.764414605088</v>
      </c>
      <c r="V446" s="5">
        <f t="shared" si="196"/>
        <v>1128669179.614923</v>
      </c>
      <c r="W446" s="5">
        <f t="shared" si="183"/>
        <v>130251.75107745641</v>
      </c>
      <c r="X446" s="5">
        <f t="shared" si="197"/>
        <v>57803011791.15947</v>
      </c>
      <c r="Y446" s="5">
        <f>W446/((1+'How much will I make'!$C$5/12)^(Calculations!$B$1*12-Calculations!$A446))</f>
        <v>86659.28190659247</v>
      </c>
      <c r="Z446" s="5">
        <f t="shared" si="198"/>
        <v>7676354265.4436703</v>
      </c>
      <c r="AA446" s="5">
        <f t="shared" si="184"/>
        <v>193840.48773652501</v>
      </c>
      <c r="AB446" s="5">
        <f t="shared" si="199"/>
        <v>431132801978.00885</v>
      </c>
      <c r="AC446" s="5">
        <f>AA446/((1+'How much will I make'!$C$5/12)^(Calculations!$B$1*12-Calculations!$A446))</f>
        <v>128966.2314150513</v>
      </c>
      <c r="AD446" s="5">
        <f t="shared" si="200"/>
        <v>55000783612.003136</v>
      </c>
      <c r="AE446" s="5">
        <f t="shared" si="185"/>
        <v>288010.15136578266</v>
      </c>
      <c r="AF446" s="5">
        <f t="shared" si="201"/>
        <v>3277458094586.2529</v>
      </c>
      <c r="AG446" s="5">
        <f>AE446/((1+'How much will I make'!$C$5/12)^(Calculations!$B$1*12-Calculations!$A446))</f>
        <v>191619.32713154529</v>
      </c>
      <c r="AH446" s="5">
        <f t="shared" si="202"/>
        <v>406563427659.01935</v>
      </c>
    </row>
    <row r="447" spans="1:34" x14ac:dyDescent="0.25">
      <c r="A447">
        <f t="shared" si="186"/>
        <v>443</v>
      </c>
      <c r="B447">
        <f t="shared" si="207"/>
        <v>11583.632271943734</v>
      </c>
      <c r="C447" s="5">
        <f t="shared" si="178"/>
        <v>17338.337238362139</v>
      </c>
      <c r="D447" s="5">
        <f t="shared" si="187"/>
        <v>7985444.7011553496</v>
      </c>
      <c r="E447" s="5">
        <f>$C447/((1+'How much will I make'!$C$5/12)^(Calculations!$B$1*12-Calculations!$A447))</f>
        <v>11583.632271943734</v>
      </c>
      <c r="F447" s="5">
        <f t="shared" si="188"/>
        <v>2427491.700257876</v>
      </c>
      <c r="G447" s="5">
        <f t="shared" si="179"/>
        <v>25908.651914734768</v>
      </c>
      <c r="H447" s="5">
        <f t="shared" si="189"/>
        <v>34361543.214418776</v>
      </c>
      <c r="I447" s="5">
        <f>G447/((1+'How much will I make'!$C$5/12)^(Calculations!$B$1*12-Calculations!$A447))</f>
        <v>17309.404720658717</v>
      </c>
      <c r="J447" s="5">
        <f t="shared" si="190"/>
        <v>7941650.6155799301</v>
      </c>
      <c r="K447" s="5">
        <f t="shared" si="180"/>
        <v>38651.188717817866</v>
      </c>
      <c r="L447" s="5">
        <f t="shared" si="191"/>
        <v>185520034.58564126</v>
      </c>
      <c r="M447" s="5">
        <f>K447/((1+'How much will I make'!$C$5/12)^(Calculations!$B$1*12-Calculations!$A447))</f>
        <v>25822.612100893501</v>
      </c>
      <c r="N447" s="5">
        <f t="shared" si="192"/>
        <v>33912848.727701567</v>
      </c>
      <c r="O447" s="5">
        <f t="shared" si="181"/>
        <v>57566.187912158042</v>
      </c>
      <c r="P447" s="5">
        <f t="shared" si="193"/>
        <v>1164675499.6014593</v>
      </c>
      <c r="Q447" s="5">
        <f>O447/((1+'How much will I make'!$C$5/12)^(Calculations!$B$1*12-Calculations!$A447))</f>
        <v>38459.60214666136</v>
      </c>
      <c r="R447" s="5">
        <f t="shared" si="194"/>
        <v>181470142.12804279</v>
      </c>
      <c r="S447" s="5">
        <f t="shared" si="182"/>
        <v>85598.173844243764</v>
      </c>
      <c r="T447" s="5">
        <f t="shared" si="195"/>
        <v>7994415320.7100582</v>
      </c>
      <c r="U447" s="5">
        <f>S447/((1+'How much will I make'!$C$5/12)^(Calculations!$B$1*12-Calculations!$A447))</f>
        <v>57187.592750693162</v>
      </c>
      <c r="V447" s="5">
        <f t="shared" si="196"/>
        <v>1128726367.2076738</v>
      </c>
      <c r="W447" s="5">
        <f t="shared" si="183"/>
        <v>127074.87909995747</v>
      </c>
      <c r="X447" s="5">
        <f t="shared" si="197"/>
        <v>57803138866.038567</v>
      </c>
      <c r="Y447" s="5">
        <f>W447/((1+'How much will I make'!$C$5/12)^(Calculations!$B$1*12-Calculations!$A447))</f>
        <v>84897.91438816578</v>
      </c>
      <c r="Z447" s="5">
        <f t="shared" si="198"/>
        <v>7676439163.358058</v>
      </c>
      <c r="AA447" s="5">
        <f t="shared" si="184"/>
        <v>188347.03261848586</v>
      </c>
      <c r="AB447" s="5">
        <f t="shared" si="199"/>
        <v>431132990325.04144</v>
      </c>
      <c r="AC447" s="5">
        <f>AA447/((1+'How much will I make'!$C$5/12)^(Calculations!$B$1*12-Calculations!$A447))</f>
        <v>125833.44846569782</v>
      </c>
      <c r="AD447" s="5">
        <f t="shared" si="200"/>
        <v>55000909445.451599</v>
      </c>
      <c r="AE447" s="5">
        <f t="shared" si="185"/>
        <v>278719.5013217252</v>
      </c>
      <c r="AF447" s="5">
        <f t="shared" si="201"/>
        <v>3277458373305.7544</v>
      </c>
      <c r="AG447" s="5">
        <f>AE447/((1+'How much will I make'!$C$5/12)^(Calculations!$B$1*12-Calculations!$A447))</f>
        <v>186210.717091542</v>
      </c>
      <c r="AH447" s="5">
        <f t="shared" si="202"/>
        <v>406563613869.73645</v>
      </c>
    </row>
    <row r="448" spans="1:34" x14ac:dyDescent="0.25">
      <c r="A448">
        <f t="shared" si="186"/>
        <v>444</v>
      </c>
      <c r="B448">
        <f t="shared" si="207"/>
        <v>11583.632271943734</v>
      </c>
      <c r="C448" s="5">
        <f t="shared" si="178"/>
        <v>17266.393930319144</v>
      </c>
      <c r="D448" s="5">
        <f t="shared" si="187"/>
        <v>8002711.0950856684</v>
      </c>
      <c r="E448" s="5">
        <f>$C448/((1+'How much will I make'!$C$5/12)^(Calculations!$B$1*12-Calculations!$A448))</f>
        <v>11583.632271943736</v>
      </c>
      <c r="F448" s="5">
        <f t="shared" si="188"/>
        <v>2439075.3325298196</v>
      </c>
      <c r="G448" s="5">
        <f t="shared" si="179"/>
        <v>25694.530824530353</v>
      </c>
      <c r="H448" s="5">
        <f t="shared" si="189"/>
        <v>34387237.745243303</v>
      </c>
      <c r="I448" s="5">
        <f>G448/((1+'How much will I make'!$C$5/12)^(Calculations!$B$1*12-Calculations!$A448))</f>
        <v>17237.878254870877</v>
      </c>
      <c r="J448" s="5">
        <f t="shared" si="190"/>
        <v>7958888.493834801</v>
      </c>
      <c r="K448" s="5">
        <f t="shared" si="180"/>
        <v>38174.013548462084</v>
      </c>
      <c r="L448" s="5">
        <f t="shared" si="191"/>
        <v>185558208.59918973</v>
      </c>
      <c r="M448" s="5">
        <f>K448/((1+'How much will I make'!$C$5/12)^(Calculations!$B$1*12-Calculations!$A448))</f>
        <v>25610.080314054867</v>
      </c>
      <c r="N448" s="5">
        <f t="shared" si="192"/>
        <v>33938458.808015622</v>
      </c>
      <c r="O448" s="5">
        <f t="shared" si="181"/>
        <v>56622.479913598087</v>
      </c>
      <c r="P448" s="5">
        <f t="shared" si="193"/>
        <v>1164732122.081373</v>
      </c>
      <c r="Q448" s="5">
        <f>O448/((1+'How much will I make'!$C$5/12)^(Calculations!$B$1*12-Calculations!$A448))</f>
        <v>37986.738185841765</v>
      </c>
      <c r="R448" s="5">
        <f t="shared" si="194"/>
        <v>181508128.86622864</v>
      </c>
      <c r="S448" s="5">
        <f t="shared" si="182"/>
        <v>83851.272337218383</v>
      </c>
      <c r="T448" s="5">
        <f t="shared" si="195"/>
        <v>7994499171.9823952</v>
      </c>
      <c r="U448" s="5">
        <f>S448/((1+'How much will I make'!$C$5/12)^(Calculations!$B$1*12-Calculations!$A448))</f>
        <v>56253.917767008388</v>
      </c>
      <c r="V448" s="5">
        <f t="shared" si="196"/>
        <v>1128782621.1254408</v>
      </c>
      <c r="W448" s="5">
        <f t="shared" si="183"/>
        <v>123975.49180483657</v>
      </c>
      <c r="X448" s="5">
        <f t="shared" si="197"/>
        <v>57803262841.530373</v>
      </c>
      <c r="Y448" s="5">
        <f>W448/((1+'How much will I make'!$C$5/12)^(Calculations!$B$1*12-Calculations!$A448))</f>
        <v>83172.347022552669</v>
      </c>
      <c r="Z448" s="5">
        <f t="shared" si="198"/>
        <v>7676522335.705081</v>
      </c>
      <c r="AA448" s="5">
        <f t="shared" si="184"/>
        <v>183009.26246330611</v>
      </c>
      <c r="AB448" s="5">
        <f t="shared" si="199"/>
        <v>431133173334.30389</v>
      </c>
      <c r="AC448" s="5">
        <f>AA448/((1+'How much will I make'!$C$5/12)^(Calculations!$B$1*12-Calculations!$A448))</f>
        <v>122776.76550701693</v>
      </c>
      <c r="AD448" s="5">
        <f t="shared" si="200"/>
        <v>55001032222.21711</v>
      </c>
      <c r="AE448" s="5">
        <f t="shared" si="185"/>
        <v>269728.54966618557</v>
      </c>
      <c r="AF448" s="5">
        <f t="shared" si="201"/>
        <v>3277458643034.3042</v>
      </c>
      <c r="AG448" s="5">
        <f>AE448/((1+'How much will I make'!$C$5/12)^(Calculations!$B$1*12-Calculations!$A448))</f>
        <v>180954.76943170006</v>
      </c>
      <c r="AH448" s="5">
        <f t="shared" si="202"/>
        <v>406563794824.50586</v>
      </c>
    </row>
    <row r="449" spans="1:34" x14ac:dyDescent="0.25">
      <c r="A449">
        <f t="shared" si="186"/>
        <v>445</v>
      </c>
      <c r="B449">
        <f>B448*(1+'How much will I make'!$C$4)</f>
        <v>12162.813885540922</v>
      </c>
      <c r="C449" s="5">
        <f t="shared" si="178"/>
        <v>18054.486599337866</v>
      </c>
      <c r="D449" s="5">
        <f t="shared" si="187"/>
        <v>8020765.5816850066</v>
      </c>
      <c r="E449" s="5">
        <f>$C449/((1+'How much will I make'!$C$5/12)^(Calculations!$B$1*12-Calculations!$A449))</f>
        <v>12162.813885540922</v>
      </c>
      <c r="F449" s="5">
        <f t="shared" si="188"/>
        <v>2451238.1464153603</v>
      </c>
      <c r="G449" s="5">
        <f t="shared" si="179"/>
        <v>26756.288296618382</v>
      </c>
      <c r="H449" s="5">
        <f t="shared" si="189"/>
        <v>34413994.033539921</v>
      </c>
      <c r="I449" s="5">
        <f>G449/((1+'How much will I make'!$C$5/12)^(Calculations!$B$1*12-Calculations!$A449))</f>
        <v>18024.9797206408</v>
      </c>
      <c r="J449" s="5">
        <f t="shared" si="190"/>
        <v>7976913.4735554419</v>
      </c>
      <c r="K449" s="5">
        <f t="shared" si="180"/>
        <v>39587.865902108832</v>
      </c>
      <c r="L449" s="5">
        <f t="shared" si="191"/>
        <v>185597796.46509182</v>
      </c>
      <c r="M449" s="5">
        <f>K449/((1+'How much will I make'!$C$5/12)^(Calculations!$B$1*12-Calculations!$A449))</f>
        <v>26669.262648031206</v>
      </c>
      <c r="N449" s="5">
        <f t="shared" si="192"/>
        <v>33965128.070663653</v>
      </c>
      <c r="O449" s="5">
        <f t="shared" si="181"/>
        <v>58478.954664863595</v>
      </c>
      <c r="P449" s="5">
        <f t="shared" si="193"/>
        <v>1164790601.0360379</v>
      </c>
      <c r="Q449" s="5">
        <f>O449/((1+'How much will I make'!$C$5/12)^(Calculations!$B$1*12-Calculations!$A449))</f>
        <v>39395.672532488752</v>
      </c>
      <c r="R449" s="5">
        <f t="shared" si="194"/>
        <v>181547524.53876114</v>
      </c>
      <c r="S449" s="5">
        <f t="shared" si="182"/>
        <v>86247.022975424654</v>
      </c>
      <c r="T449" s="5">
        <f t="shared" si="195"/>
        <v>7994585419.0053701</v>
      </c>
      <c r="U449" s="5">
        <f>S449/((1+'How much will I make'!$C$5/12)^(Calculations!$B$1*12-Calculations!$A449))</f>
        <v>58102.260779352946</v>
      </c>
      <c r="V449" s="5">
        <f t="shared" si="196"/>
        <v>1128840723.3862202</v>
      </c>
      <c r="W449" s="5">
        <f t="shared" si="183"/>
        <v>126999.28428788141</v>
      </c>
      <c r="X449" s="5">
        <f t="shared" si="197"/>
        <v>57803389840.814659</v>
      </c>
      <c r="Y449" s="5">
        <f>W449/((1+'How much will I make'!$C$5/12)^(Calculations!$B$1*12-Calculations!$A449))</f>
        <v>85555.944772589239</v>
      </c>
      <c r="Z449" s="5">
        <f t="shared" si="198"/>
        <v>7676607891.6498537</v>
      </c>
      <c r="AA449" s="5">
        <f t="shared" si="184"/>
        <v>186713.90340385889</v>
      </c>
      <c r="AB449" s="5">
        <f t="shared" si="199"/>
        <v>431133360048.20728</v>
      </c>
      <c r="AC449" s="5">
        <f>AA449/((1+'How much will I make'!$C$5/12)^(Calculations!$B$1*12-Calculations!$A449))</f>
        <v>125784.05065405111</v>
      </c>
      <c r="AD449" s="5">
        <f t="shared" si="200"/>
        <v>55001158006.267761</v>
      </c>
      <c r="AE449" s="5">
        <f t="shared" si="185"/>
        <v>274079.01014467241</v>
      </c>
      <c r="AF449" s="5">
        <f t="shared" si="201"/>
        <v>3277458917113.3145</v>
      </c>
      <c r="AG449" s="5">
        <f>AE449/((1+'How much will I make'!$C$5/12)^(Calculations!$B$1*12-Calculations!$A449))</f>
        <v>184639.53388988579</v>
      </c>
      <c r="AH449" s="5">
        <f t="shared" si="202"/>
        <v>406563979464.03973</v>
      </c>
    </row>
    <row r="450" spans="1:34" x14ac:dyDescent="0.25">
      <c r="A450">
        <f t="shared" si="186"/>
        <v>446</v>
      </c>
      <c r="B450">
        <f>B449</f>
        <v>12162.813885540922</v>
      </c>
      <c r="C450" s="5">
        <f t="shared" si="178"/>
        <v>17979.571717182927</v>
      </c>
      <c r="D450" s="5">
        <f t="shared" si="187"/>
        <v>8038745.1534021897</v>
      </c>
      <c r="E450" s="5">
        <f>$C450/((1+'How much will I make'!$C$5/12)^(Calculations!$B$1*12-Calculations!$A450))</f>
        <v>12162.813885540922</v>
      </c>
      <c r="F450" s="5">
        <f t="shared" si="188"/>
        <v>2463400.960300901</v>
      </c>
      <c r="G450" s="5">
        <f t="shared" si="179"/>
        <v>26535.161947059554</v>
      </c>
      <c r="H450" s="5">
        <f t="shared" si="189"/>
        <v>34440529.195486978</v>
      </c>
      <c r="I450" s="5">
        <f>G450/((1+'How much will I make'!$C$5/12)^(Calculations!$B$1*12-Calculations!$A450))</f>
        <v>17950.496333365438</v>
      </c>
      <c r="J450" s="5">
        <f t="shared" si="190"/>
        <v>7994863.9698888073</v>
      </c>
      <c r="K450" s="5">
        <f t="shared" si="180"/>
        <v>39099.126816897624</v>
      </c>
      <c r="L450" s="5">
        <f t="shared" si="191"/>
        <v>185636895.59190872</v>
      </c>
      <c r="M450" s="5">
        <f>K450/((1+'How much will I make'!$C$5/12)^(Calculations!$B$1*12-Calculations!$A450))</f>
        <v>26449.762543932207</v>
      </c>
      <c r="N450" s="5">
        <f t="shared" si="192"/>
        <v>33991577.833207585</v>
      </c>
      <c r="O450" s="5">
        <f t="shared" si="181"/>
        <v>57520.283276915041</v>
      </c>
      <c r="P450" s="5">
        <f t="shared" si="193"/>
        <v>1164848121.3193147</v>
      </c>
      <c r="Q450" s="5">
        <f>O450/((1+'How much will I make'!$C$5/12)^(Calculations!$B$1*12-Calculations!$A450))</f>
        <v>38911.299509548357</v>
      </c>
      <c r="R450" s="5">
        <f t="shared" si="194"/>
        <v>181586435.83827069</v>
      </c>
      <c r="S450" s="5">
        <f t="shared" si="182"/>
        <v>84486.879649395589</v>
      </c>
      <c r="T450" s="5">
        <f t="shared" si="195"/>
        <v>7994669905.8850193</v>
      </c>
      <c r="U450" s="5">
        <f>S450/((1+'How much will I make'!$C$5/12)^(Calculations!$B$1*12-Calculations!$A450))</f>
        <v>57153.652440098245</v>
      </c>
      <c r="V450" s="5">
        <f t="shared" si="196"/>
        <v>1128897877.0386603</v>
      </c>
      <c r="W450" s="5">
        <f t="shared" si="183"/>
        <v>123901.74076866476</v>
      </c>
      <c r="X450" s="5">
        <f t="shared" si="197"/>
        <v>57803513742.555428</v>
      </c>
      <c r="Y450" s="5">
        <f>W450/((1+'How much will I make'!$C$5/12)^(Calculations!$B$1*12-Calculations!$A450))</f>
        <v>83817.002805666722</v>
      </c>
      <c r="Z450" s="5">
        <f t="shared" si="198"/>
        <v>7676691708.6526594</v>
      </c>
      <c r="AA450" s="5">
        <f t="shared" si="184"/>
        <v>181422.4162628589</v>
      </c>
      <c r="AB450" s="5">
        <f t="shared" si="199"/>
        <v>431133541470.62354</v>
      </c>
      <c r="AC450" s="5">
        <f>AA450/((1+'How much will I make'!$C$5/12)^(Calculations!$B$1*12-Calculations!$A450))</f>
        <v>122728.56764221193</v>
      </c>
      <c r="AD450" s="5">
        <f t="shared" si="200"/>
        <v>55001280734.835403</v>
      </c>
      <c r="AE450" s="5">
        <f t="shared" si="185"/>
        <v>265237.75175290881</v>
      </c>
      <c r="AF450" s="5">
        <f t="shared" si="201"/>
        <v>3277459182351.0664</v>
      </c>
      <c r="AG450" s="5">
        <f>AE450/((1+'How much will I make'!$C$5/12)^(Calculations!$B$1*12-Calculations!$A450))</f>
        <v>179427.93414299397</v>
      </c>
      <c r="AH450" s="5">
        <f t="shared" si="202"/>
        <v>406564158891.97388</v>
      </c>
    </row>
    <row r="451" spans="1:34" x14ac:dyDescent="0.25">
      <c r="A451">
        <f t="shared" si="186"/>
        <v>447</v>
      </c>
      <c r="B451">
        <f>B450</f>
        <v>12162.813885540922</v>
      </c>
      <c r="C451" s="5">
        <f t="shared" si="178"/>
        <v>17904.967685161424</v>
      </c>
      <c r="D451" s="5">
        <f t="shared" si="187"/>
        <v>8056650.1210873509</v>
      </c>
      <c r="E451" s="5">
        <f>$C451/((1+'How much will I make'!$C$5/12)^(Calculations!$B$1*12-Calculations!$A451))</f>
        <v>12162.813885540922</v>
      </c>
      <c r="F451" s="5">
        <f t="shared" si="188"/>
        <v>2475563.7741864417</v>
      </c>
      <c r="G451" s="5">
        <f t="shared" si="179"/>
        <v>26315.863087992948</v>
      </c>
      <c r="H451" s="5">
        <f t="shared" si="189"/>
        <v>34466845.058574967</v>
      </c>
      <c r="I451" s="5">
        <f>G451/((1+'How much will I make'!$C$5/12)^(Calculations!$B$1*12-Calculations!$A451))</f>
        <v>17876.320728682105</v>
      </c>
      <c r="J451" s="5">
        <f t="shared" si="190"/>
        <v>8012740.2906174893</v>
      </c>
      <c r="K451" s="5">
        <f t="shared" si="180"/>
        <v>38616.421547553196</v>
      </c>
      <c r="L451" s="5">
        <f t="shared" si="191"/>
        <v>185675512.01345628</v>
      </c>
      <c r="M451" s="5">
        <f>K451/((1+'How much will I make'!$C$5/12)^(Calculations!$B$1*12-Calculations!$A451))</f>
        <v>26232.069025052093</v>
      </c>
      <c r="N451" s="5">
        <f t="shared" si="192"/>
        <v>34017809.902232639</v>
      </c>
      <c r="O451" s="5">
        <f t="shared" si="181"/>
        <v>56577.327813359057</v>
      </c>
      <c r="P451" s="5">
        <f t="shared" si="193"/>
        <v>1164904698.6471281</v>
      </c>
      <c r="Q451" s="5">
        <f>O451/((1+'How much will I make'!$C$5/12)^(Calculations!$B$1*12-Calculations!$A451))</f>
        <v>38432.881892627673</v>
      </c>
      <c r="R451" s="5">
        <f t="shared" si="194"/>
        <v>181624868.72016332</v>
      </c>
      <c r="S451" s="5">
        <f t="shared" si="182"/>
        <v>82762.657615734468</v>
      </c>
      <c r="T451" s="5">
        <f t="shared" si="195"/>
        <v>7994752668.542635</v>
      </c>
      <c r="U451" s="5">
        <f>S451/((1+'How much will I make'!$C$5/12)^(Calculations!$B$1*12-Calculations!$A451))</f>
        <v>56220.531583933378</v>
      </c>
      <c r="V451" s="5">
        <f t="shared" si="196"/>
        <v>1128954097.5702443</v>
      </c>
      <c r="W451" s="5">
        <f t="shared" si="183"/>
        <v>120879.74709138027</v>
      </c>
      <c r="X451" s="5">
        <f t="shared" si="197"/>
        <v>57803634622.302521</v>
      </c>
      <c r="Y451" s="5">
        <f>W451/((1+'How much will I make'!$C$5/12)^(Calculations!$B$1*12-Calculations!$A451))</f>
        <v>82113.405187665368</v>
      </c>
      <c r="Z451" s="5">
        <f t="shared" si="198"/>
        <v>7676773822.057847</v>
      </c>
      <c r="AA451" s="5">
        <f t="shared" si="184"/>
        <v>176280.89029589525</v>
      </c>
      <c r="AB451" s="5">
        <f t="shared" si="199"/>
        <v>431133717751.51385</v>
      </c>
      <c r="AC451" s="5">
        <f>AA451/((1+'How much will I make'!$C$5/12)^(Calculations!$B$1*12-Calculations!$A451))</f>
        <v>119747.3068897695</v>
      </c>
      <c r="AD451" s="5">
        <f t="shared" si="200"/>
        <v>55001400482.142296</v>
      </c>
      <c r="AE451" s="5">
        <f t="shared" si="185"/>
        <v>256681.69524475042</v>
      </c>
      <c r="AF451" s="5">
        <f t="shared" si="201"/>
        <v>3277459439032.7617</v>
      </c>
      <c r="AG451" s="5">
        <f>AE451/((1+'How much will I make'!$C$5/12)^(Calculations!$B$1*12-Calculations!$A451))</f>
        <v>174363.43600186103</v>
      </c>
      <c r="AH451" s="5">
        <f t="shared" si="202"/>
        <v>406564333255.40985</v>
      </c>
    </row>
    <row r="452" spans="1:34" x14ac:dyDescent="0.25">
      <c r="A452">
        <f t="shared" si="186"/>
        <v>448</v>
      </c>
      <c r="B452">
        <f>B451</f>
        <v>12162.813885540922</v>
      </c>
      <c r="C452" s="5">
        <f t="shared" si="178"/>
        <v>17830.67321343876</v>
      </c>
      <c r="D452" s="5">
        <f t="shared" si="187"/>
        <v>8074480.7943007899</v>
      </c>
      <c r="E452" s="5">
        <f>$C452/((1+'How much will I make'!$C$5/12)^(Calculations!$B$1*12-Calculations!$A452))</f>
        <v>12162.813885540922</v>
      </c>
      <c r="F452" s="5">
        <f t="shared" si="188"/>
        <v>2487726.5880719824</v>
      </c>
      <c r="G452" s="5">
        <f t="shared" si="179"/>
        <v>26098.376616191359</v>
      </c>
      <c r="H452" s="5">
        <f t="shared" si="189"/>
        <v>34492943.435191162</v>
      </c>
      <c r="I452" s="5">
        <f>G452/((1+'How much will I make'!$C$5/12)^(Calculations!$B$1*12-Calculations!$A452))</f>
        <v>17802.451634761936</v>
      </c>
      <c r="J452" s="5">
        <f t="shared" si="190"/>
        <v>8030542.7422522511</v>
      </c>
      <c r="K452" s="5">
        <f t="shared" si="180"/>
        <v>38139.675602521682</v>
      </c>
      <c r="L452" s="5">
        <f t="shared" si="191"/>
        <v>185713651.68905881</v>
      </c>
      <c r="M452" s="5">
        <f>K452/((1+'How much will I make'!$C$5/12)^(Calculations!$B$1*12-Calculations!$A452))</f>
        <v>26016.167222376775</v>
      </c>
      <c r="N452" s="5">
        <f t="shared" si="192"/>
        <v>34043826.069455013</v>
      </c>
      <c r="O452" s="5">
        <f t="shared" si="181"/>
        <v>55649.830636090868</v>
      </c>
      <c r="P452" s="5">
        <f t="shared" si="193"/>
        <v>1164960348.4777641</v>
      </c>
      <c r="Q452" s="5">
        <f>O452/((1+'How much will I make'!$C$5/12)^(Calculations!$B$1*12-Calculations!$A452))</f>
        <v>37960.346459521592</v>
      </c>
      <c r="R452" s="5">
        <f t="shared" si="194"/>
        <v>181662829.06662282</v>
      </c>
      <c r="S452" s="5">
        <f t="shared" si="182"/>
        <v>81073.623786841927</v>
      </c>
      <c r="T452" s="5">
        <f t="shared" si="195"/>
        <v>7994833742.1664219</v>
      </c>
      <c r="U452" s="5">
        <f>S452/((1+'How much will I make'!$C$5/12)^(Calculations!$B$1*12-Calculations!$A452))</f>
        <v>55302.645353991611</v>
      </c>
      <c r="V452" s="5">
        <f t="shared" si="196"/>
        <v>1129009400.2155983</v>
      </c>
      <c r="W452" s="5">
        <f t="shared" si="183"/>
        <v>117931.46057695635</v>
      </c>
      <c r="X452" s="5">
        <f t="shared" si="197"/>
        <v>57803752553.7631</v>
      </c>
      <c r="Y452" s="5">
        <f>W452/((1+'How much will I make'!$C$5/12)^(Calculations!$B$1*12-Calculations!$A452))</f>
        <v>80444.433537509569</v>
      </c>
      <c r="Z452" s="5">
        <f t="shared" si="198"/>
        <v>7676854266.4913845</v>
      </c>
      <c r="AA452" s="5">
        <f t="shared" si="184"/>
        <v>171285.07559115332</v>
      </c>
      <c r="AB452" s="5">
        <f t="shared" si="199"/>
        <v>431133889036.58942</v>
      </c>
      <c r="AC452" s="5">
        <f>AA452/((1+'How much will I make'!$C$5/12)^(Calculations!$B$1*12-Calculations!$A452))</f>
        <v>116838.46542686014</v>
      </c>
      <c r="AD452" s="5">
        <f t="shared" si="200"/>
        <v>55001517320.607719</v>
      </c>
      <c r="AE452" s="5">
        <f t="shared" si="185"/>
        <v>248401.64055943588</v>
      </c>
      <c r="AF452" s="5">
        <f t="shared" si="201"/>
        <v>3277459687434.4023</v>
      </c>
      <c r="AG452" s="5">
        <f>AE452/((1+'How much will I make'!$C$5/12)^(Calculations!$B$1*12-Calculations!$A452))</f>
        <v>169441.8874050343</v>
      </c>
      <c r="AH452" s="5">
        <f t="shared" si="202"/>
        <v>406564502697.29724</v>
      </c>
    </row>
    <row r="453" spans="1:34" x14ac:dyDescent="0.25">
      <c r="A453">
        <f t="shared" si="186"/>
        <v>449</v>
      </c>
      <c r="B453">
        <f t="shared" ref="B453:B460" si="208">B452</f>
        <v>12162.813885540922</v>
      </c>
      <c r="C453" s="5">
        <f t="shared" si="178"/>
        <v>17756.687017532375</v>
      </c>
      <c r="D453" s="5">
        <f t="shared" si="187"/>
        <v>8092237.481318322</v>
      </c>
      <c r="E453" s="5">
        <f>$C453/((1+'How much will I make'!$C$5/12)^(Calculations!$B$1*12-Calculations!$A453))</f>
        <v>12162.813885540922</v>
      </c>
      <c r="F453" s="5">
        <f t="shared" si="188"/>
        <v>2499889.4019575231</v>
      </c>
      <c r="G453" s="5">
        <f t="shared" si="179"/>
        <v>25882.687553247626</v>
      </c>
      <c r="H453" s="5">
        <f t="shared" si="189"/>
        <v>34518826.122744411</v>
      </c>
      <c r="I453" s="5">
        <f>G453/((1+'How much will I make'!$C$5/12)^(Calculations!$B$1*12-Calculations!$A453))</f>
        <v>17728.887785031515</v>
      </c>
      <c r="J453" s="5">
        <f t="shared" si="190"/>
        <v>8048271.6300372826</v>
      </c>
      <c r="K453" s="5">
        <f t="shared" si="180"/>
        <v>37668.81540989795</v>
      </c>
      <c r="L453" s="5">
        <f t="shared" si="191"/>
        <v>185751320.50446871</v>
      </c>
      <c r="M453" s="5">
        <f>K453/((1+'How much will I make'!$C$5/12)^(Calculations!$B$1*12-Calculations!$A453))</f>
        <v>25802.042389270788</v>
      </c>
      <c r="N453" s="5">
        <f t="shared" si="192"/>
        <v>34069628.111844286</v>
      </c>
      <c r="O453" s="5">
        <f t="shared" si="181"/>
        <v>54737.538330581177</v>
      </c>
      <c r="P453" s="5">
        <f t="shared" si="193"/>
        <v>1165015086.0160947</v>
      </c>
      <c r="Q453" s="5">
        <f>O453/((1+'How much will I make'!$C$5/12)^(Calculations!$B$1*12-Calculations!$A453))</f>
        <v>37493.620888297963</v>
      </c>
      <c r="R453" s="5">
        <f t="shared" si="194"/>
        <v>181700322.68751112</v>
      </c>
      <c r="S453" s="5">
        <f t="shared" si="182"/>
        <v>79419.060036090057</v>
      </c>
      <c r="T453" s="5">
        <f t="shared" si="195"/>
        <v>7994913161.2264576</v>
      </c>
      <c r="U453" s="5">
        <f>S453/((1+'How much will I make'!$C$5/12)^(Calculations!$B$1*12-Calculations!$A453))</f>
        <v>54399.745021681549</v>
      </c>
      <c r="V453" s="5">
        <f t="shared" si="196"/>
        <v>1129063799.9606199</v>
      </c>
      <c r="W453" s="5">
        <f t="shared" si="183"/>
        <v>115055.08348971354</v>
      </c>
      <c r="X453" s="5">
        <f t="shared" si="197"/>
        <v>57803867608.846588</v>
      </c>
      <c r="Y453" s="5">
        <f>W453/((1+'How much will I make'!$C$5/12)^(Calculations!$B$1*12-Calculations!$A453))</f>
        <v>78809.384075365073</v>
      </c>
      <c r="Z453" s="5">
        <f t="shared" si="198"/>
        <v>7676933075.8754597</v>
      </c>
      <c r="AA453" s="5">
        <f t="shared" si="184"/>
        <v>166430.84267966321</v>
      </c>
      <c r="AB453" s="5">
        <f t="shared" si="199"/>
        <v>431134055467.43207</v>
      </c>
      <c r="AC453" s="5">
        <f>AA453/((1+'How much will I make'!$C$5/12)^(Calculations!$B$1*12-Calculations!$A453))</f>
        <v>114000.28408045873</v>
      </c>
      <c r="AD453" s="5">
        <f t="shared" si="200"/>
        <v>55001631320.8918</v>
      </c>
      <c r="AE453" s="5">
        <f t="shared" si="185"/>
        <v>240388.68441235719</v>
      </c>
      <c r="AF453" s="5">
        <f t="shared" si="201"/>
        <v>3277459927823.0869</v>
      </c>
      <c r="AG453" s="5">
        <f>AE453/((1+'How much will I make'!$C$5/12)^(Calculations!$B$1*12-Calculations!$A453))</f>
        <v>164659.25348634375</v>
      </c>
      <c r="AH453" s="5">
        <f t="shared" si="202"/>
        <v>406564667356.55072</v>
      </c>
    </row>
    <row r="454" spans="1:34" x14ac:dyDescent="0.25">
      <c r="A454">
        <f t="shared" si="186"/>
        <v>450</v>
      </c>
      <c r="B454">
        <f t="shared" si="208"/>
        <v>12162.813885540922</v>
      </c>
      <c r="C454" s="5">
        <f t="shared" ref="C454:C517" si="209">$B454*(1+$C$3/12)^($B$1*12-$A454)</f>
        <v>17683.007818289505</v>
      </c>
      <c r="D454" s="5">
        <f t="shared" si="187"/>
        <v>8109920.4891366111</v>
      </c>
      <c r="E454" s="5">
        <f>$C454/((1+'How much will I make'!$C$5/12)^(Calculations!$B$1*12-Calculations!$A454))</f>
        <v>12162.81388554092</v>
      </c>
      <c r="F454" s="5">
        <f t="shared" si="188"/>
        <v>2512052.2158430638</v>
      </c>
      <c r="G454" s="5">
        <f t="shared" ref="G454:G517" si="210">$B454*(1+G$3/12)^($B$1*12-$A454)</f>
        <v>25668.781044543099</v>
      </c>
      <c r="H454" s="5">
        <f t="shared" si="189"/>
        <v>34544494.903788954</v>
      </c>
      <c r="I454" s="5">
        <f>G454/((1+'How much will I make'!$C$5/12)^(Calculations!$B$1*12-Calculations!$A454))</f>
        <v>17655.627918151215</v>
      </c>
      <c r="J454" s="5">
        <f t="shared" si="190"/>
        <v>8065927.2579554338</v>
      </c>
      <c r="K454" s="5">
        <f t="shared" ref="K454:K517" si="211">$B454*(1+K$3/12)^($B$1*12-$A454)</f>
        <v>37203.768306072059</v>
      </c>
      <c r="L454" s="5">
        <f t="shared" si="191"/>
        <v>185788524.27277479</v>
      </c>
      <c r="M454" s="5">
        <f>K454/((1+'How much will I make'!$C$5/12)^(Calculations!$B$1*12-Calculations!$A454))</f>
        <v>25589.679900470204</v>
      </c>
      <c r="N454" s="5">
        <f t="shared" si="192"/>
        <v>34095217.791744754</v>
      </c>
      <c r="O454" s="5">
        <f t="shared" ref="O454:O517" si="212">$B454*(1+O$3/12)^($B$1*12-$A454)</f>
        <v>53840.201636637234</v>
      </c>
      <c r="P454" s="5">
        <f t="shared" si="193"/>
        <v>1165068926.2177312</v>
      </c>
      <c r="Q454" s="5">
        <f>O454/((1+'How much will I make'!$C$5/12)^(Calculations!$B$1*12-Calculations!$A454))</f>
        <v>37032.633746228727</v>
      </c>
      <c r="R454" s="5">
        <f t="shared" si="194"/>
        <v>181737355.32125735</v>
      </c>
      <c r="S454" s="5">
        <f t="shared" ref="S454:S517" si="213">$B454*(1+S$3/12)^($B$1*12-$A454)</f>
        <v>77798.262892496394</v>
      </c>
      <c r="T454" s="5">
        <f t="shared" si="195"/>
        <v>7994990959.4893503</v>
      </c>
      <c r="U454" s="5">
        <f>S454/((1+'How much will I make'!$C$5/12)^(Calculations!$B$1*12-Calculations!$A454))</f>
        <v>53511.585919286743</v>
      </c>
      <c r="V454" s="5">
        <f t="shared" si="196"/>
        <v>1129117311.5465393</v>
      </c>
      <c r="W454" s="5">
        <f t="shared" ref="W454:W517" si="214">$B454*(1+W$3/12)^($B$1*12-$A454)</f>
        <v>112248.86194118393</v>
      </c>
      <c r="X454" s="5">
        <f t="shared" si="197"/>
        <v>57803979857.708527</v>
      </c>
      <c r="Y454" s="5">
        <f>W454/((1+'How much will I make'!$C$5/12)^(Calculations!$B$1*12-Calculations!$A454))</f>
        <v>77207.567325865763</v>
      </c>
      <c r="Z454" s="5">
        <f t="shared" si="198"/>
        <v>7677010283.4427853</v>
      </c>
      <c r="AA454" s="5">
        <f t="shared" ref="AA454:AA517" si="215">$B454*(1+AA$3/12)^($B$1*12-$A454)</f>
        <v>161714.17912193996</v>
      </c>
      <c r="AB454" s="5">
        <f t="shared" si="199"/>
        <v>431134217181.61121</v>
      </c>
      <c r="AC454" s="5">
        <f>AA454/((1+'How much will I make'!$C$5/12)^(Calculations!$B$1*12-Calculations!$A454))</f>
        <v>111231.04641048805</v>
      </c>
      <c r="AD454" s="5">
        <f t="shared" si="200"/>
        <v>55001742551.93821</v>
      </c>
      <c r="AE454" s="5">
        <f t="shared" ref="AE454:AE517" si="216">$B454*(1+AE$3/12)^($B$1*12-$A454)</f>
        <v>232634.21072163602</v>
      </c>
      <c r="AF454" s="5">
        <f t="shared" si="201"/>
        <v>3277460160457.2979</v>
      </c>
      <c r="AG454" s="5">
        <f>AE454/((1+'How much will I make'!$C$5/12)^(Calculations!$B$1*12-Calculations!$A454))</f>
        <v>160011.61326697111</v>
      </c>
      <c r="AH454" s="5">
        <f t="shared" si="202"/>
        <v>406564827368.164</v>
      </c>
    </row>
    <row r="455" spans="1:34" x14ac:dyDescent="0.25">
      <c r="A455">
        <f t="shared" ref="A455:A518" si="217">A454+1</f>
        <v>451</v>
      </c>
      <c r="B455">
        <f t="shared" si="208"/>
        <v>12162.813885540922</v>
      </c>
      <c r="C455" s="5">
        <f t="shared" si="209"/>
        <v>17609.634341865065</v>
      </c>
      <c r="D455" s="5">
        <f t="shared" ref="D455:D518" si="218">C455+D454</f>
        <v>8127530.123478476</v>
      </c>
      <c r="E455" s="5">
        <f>$C455/((1+'How much will I make'!$C$5/12)^(Calculations!$B$1*12-Calculations!$A455))</f>
        <v>12162.813885540922</v>
      </c>
      <c r="F455" s="5">
        <f t="shared" ref="F455:F518" si="219">E455+F454</f>
        <v>2524215.0297286045</v>
      </c>
      <c r="G455" s="5">
        <f t="shared" si="210"/>
        <v>25456.642358224562</v>
      </c>
      <c r="H455" s="5">
        <f t="shared" ref="H455:H518" si="220">G455+H454</f>
        <v>34569951.546147175</v>
      </c>
      <c r="I455" s="5">
        <f>G455/((1+'How much will I make'!$C$5/12)^(Calculations!$B$1*12-Calculations!$A455))</f>
        <v>17582.670777993571</v>
      </c>
      <c r="J455" s="5">
        <f t="shared" ref="J455:J518" si="221">I455+J454</f>
        <v>8083509.9287334271</v>
      </c>
      <c r="K455" s="5">
        <f t="shared" si="211"/>
        <v>36744.462524515613</v>
      </c>
      <c r="L455" s="5">
        <f t="shared" ref="L455:L518" si="222">K455+L454</f>
        <v>185825268.73529929</v>
      </c>
      <c r="M455" s="5">
        <f>K455/((1+'How much will I make'!$C$5/12)^(Calculations!$B$1*12-Calculations!$A455))</f>
        <v>25379.065251083626</v>
      </c>
      <c r="N455" s="5">
        <f t="shared" ref="N455:N518" si="223">M455+N454</f>
        <v>34120596.856995836</v>
      </c>
      <c r="O455" s="5">
        <f t="shared" si="212"/>
        <v>52957.57538029892</v>
      </c>
      <c r="P455" s="5">
        <f t="shared" ref="P455:P518" si="224">O455+P454</f>
        <v>1165121883.7931116</v>
      </c>
      <c r="Q455" s="5">
        <f>O455/((1+'How much will I make'!$C$5/12)^(Calculations!$B$1*12-Calculations!$A455))</f>
        <v>36577.314478857072</v>
      </c>
      <c r="R455" s="5">
        <f t="shared" ref="R455:R518" si="225">Q455+R454</f>
        <v>181773932.6357362</v>
      </c>
      <c r="S455" s="5">
        <f t="shared" si="213"/>
        <v>76210.543241629144</v>
      </c>
      <c r="T455" s="5">
        <f t="shared" ref="T455:T518" si="226">S455+T454</f>
        <v>7995067170.0325918</v>
      </c>
      <c r="U455" s="5">
        <f>S455/((1+'How much will I make'!$C$5/12)^(Calculations!$B$1*12-Calculations!$A455))</f>
        <v>52637.927373665763</v>
      </c>
      <c r="V455" s="5">
        <f t="shared" ref="V455:V518" si="227">U455+V454</f>
        <v>1129169949.473913</v>
      </c>
      <c r="W455" s="5">
        <f t="shared" si="214"/>
        <v>109511.08482066724</v>
      </c>
      <c r="X455" s="5">
        <f t="shared" ref="X455:X518" si="228">W455+X454</f>
        <v>57804089368.79335</v>
      </c>
      <c r="Y455" s="5">
        <f>W455/((1+'How much will I make'!$C$5/12)^(Calculations!$B$1*12-Calculations!$A455))</f>
        <v>75638.30782737257</v>
      </c>
      <c r="Z455" s="5">
        <f t="shared" ref="Z455:Z518" si="229">Y455+Z454</f>
        <v>7677085921.7506123</v>
      </c>
      <c r="AA455" s="5">
        <f t="shared" si="215"/>
        <v>157131.18619135869</v>
      </c>
      <c r="AB455" s="5">
        <f t="shared" ref="AB455:AB518" si="230">AA455+AB454</f>
        <v>431134374312.79742</v>
      </c>
      <c r="AC455" s="5">
        <f>AA455/((1+'How much will I make'!$C$5/12)^(Calculations!$B$1*12-Calculations!$A455))</f>
        <v>108529.07767177178</v>
      </c>
      <c r="AD455" s="5">
        <f t="shared" ref="AD455:AD518" si="231">AC455+AD454</f>
        <v>55001851081.015884</v>
      </c>
      <c r="AE455" s="5">
        <f t="shared" si="216"/>
        <v>225129.88134351876</v>
      </c>
      <c r="AF455" s="5">
        <f t="shared" ref="AF455:AF518" si="232">AE455+AF454</f>
        <v>3277460385587.1792</v>
      </c>
      <c r="AG455" s="5">
        <f>AE455/((1+'How much will I make'!$C$5/12)^(Calculations!$B$1*12-Calculations!$A455))</f>
        <v>155495.15644088731</v>
      </c>
      <c r="AH455" s="5">
        <f t="shared" ref="AH455:AH518" si="233">AG455+AH454</f>
        <v>406564982863.32043</v>
      </c>
    </row>
    <row r="456" spans="1:34" x14ac:dyDescent="0.25">
      <c r="A456">
        <f t="shared" si="217"/>
        <v>452</v>
      </c>
      <c r="B456">
        <f t="shared" si="208"/>
        <v>12162.813885540922</v>
      </c>
      <c r="C456" s="5">
        <f t="shared" si="209"/>
        <v>17536.565319699654</v>
      </c>
      <c r="D456" s="5">
        <f t="shared" si="218"/>
        <v>8145066.6887981752</v>
      </c>
      <c r="E456" s="5">
        <f>$C456/((1+'How much will I make'!$C$5/12)^(Calculations!$B$1*12-Calculations!$A456))</f>
        <v>12162.813885540922</v>
      </c>
      <c r="F456" s="5">
        <f t="shared" si="219"/>
        <v>2536377.8436141452</v>
      </c>
      <c r="G456" s="5">
        <f t="shared" si="210"/>
        <v>25246.25688418965</v>
      </c>
      <c r="H456" s="5">
        <f t="shared" si="220"/>
        <v>34595197.803031363</v>
      </c>
      <c r="I456" s="5">
        <f>G456/((1+'How much will I make'!$C$5/12)^(Calculations!$B$1*12-Calculations!$A456))</f>
        <v>17510.015113621692</v>
      </c>
      <c r="J456" s="5">
        <f t="shared" si="221"/>
        <v>8101019.943847049</v>
      </c>
      <c r="K456" s="5">
        <f t="shared" si="211"/>
        <v>36290.827184706781</v>
      </c>
      <c r="L456" s="5">
        <f t="shared" si="222"/>
        <v>185861559.562484</v>
      </c>
      <c r="M456" s="5">
        <f>K456/((1+'How much will I make'!$C$5/12)^(Calculations!$B$1*12-Calculations!$A456))</f>
        <v>25170.184055601454</v>
      </c>
      <c r="N456" s="5">
        <f t="shared" si="223"/>
        <v>34145767.04105144</v>
      </c>
      <c r="O456" s="5">
        <f t="shared" si="212"/>
        <v>52089.418406851401</v>
      </c>
      <c r="P456" s="5">
        <f t="shared" si="224"/>
        <v>1165173973.2115185</v>
      </c>
      <c r="Q456" s="5">
        <f>O456/((1+'How much will I make'!$C$5/12)^(Calculations!$B$1*12-Calculations!$A456))</f>
        <v>36127.593399198988</v>
      </c>
      <c r="R456" s="5">
        <f t="shared" si="225"/>
        <v>181810060.22913539</v>
      </c>
      <c r="S456" s="5">
        <f t="shared" si="213"/>
        <v>74655.226032616294</v>
      </c>
      <c r="T456" s="5">
        <f t="shared" si="226"/>
        <v>7995141825.2586241</v>
      </c>
      <c r="U456" s="5">
        <f>S456/((1+'How much will I make'!$C$5/12)^(Calculations!$B$1*12-Calculations!$A456))</f>
        <v>51778.532641034471</v>
      </c>
      <c r="V456" s="5">
        <f t="shared" si="227"/>
        <v>1129221728.0065539</v>
      </c>
      <c r="W456" s="5">
        <f t="shared" si="214"/>
        <v>106840.0827518705</v>
      </c>
      <c r="X456" s="5">
        <f t="shared" si="228"/>
        <v>57804196208.876099</v>
      </c>
      <c r="Y456" s="5">
        <f>W456/((1+'How much will I make'!$C$5/12)^(Calculations!$B$1*12-Calculations!$A456))</f>
        <v>74100.943847141432</v>
      </c>
      <c r="Z456" s="5">
        <f t="shared" si="229"/>
        <v>7677160022.694459</v>
      </c>
      <c r="AA456" s="5">
        <f t="shared" si="215"/>
        <v>152678.07565152261</v>
      </c>
      <c r="AB456" s="5">
        <f t="shared" si="230"/>
        <v>431134526990.87305</v>
      </c>
      <c r="AC456" s="5">
        <f>AA456/((1+'How much will I make'!$C$5/12)^(Calculations!$B$1*12-Calculations!$A456))</f>
        <v>105892.74380120241</v>
      </c>
      <c r="AD456" s="5">
        <f t="shared" si="231"/>
        <v>55001956973.759689</v>
      </c>
      <c r="AE456" s="5">
        <f t="shared" si="216"/>
        <v>217867.627106631</v>
      </c>
      <c r="AF456" s="5">
        <f t="shared" si="232"/>
        <v>3277460603454.8062</v>
      </c>
      <c r="AG456" s="5">
        <f>AE456/((1+'How much will I make'!$C$5/12)^(Calculations!$B$1*12-Calculations!$A456))</f>
        <v>151106.1802510235</v>
      </c>
      <c r="AH456" s="5">
        <f t="shared" si="233"/>
        <v>406565133969.50067</v>
      </c>
    </row>
    <row r="457" spans="1:34" x14ac:dyDescent="0.25">
      <c r="A457">
        <f t="shared" si="217"/>
        <v>453</v>
      </c>
      <c r="B457">
        <f t="shared" si="208"/>
        <v>12162.813885540922</v>
      </c>
      <c r="C457" s="5">
        <f t="shared" si="209"/>
        <v>17463.799488497581</v>
      </c>
      <c r="D457" s="5">
        <f t="shared" si="218"/>
        <v>8162530.4882866731</v>
      </c>
      <c r="E457" s="5">
        <f>$C457/((1+'How much will I make'!$C$5/12)^(Calculations!$B$1*12-Calculations!$A457))</f>
        <v>12162.813885540922</v>
      </c>
      <c r="F457" s="5">
        <f t="shared" si="219"/>
        <v>2548540.6574996859</v>
      </c>
      <c r="G457" s="5">
        <f t="shared" si="210"/>
        <v>25037.610133080645</v>
      </c>
      <c r="H457" s="5">
        <f t="shared" si="220"/>
        <v>34620235.413164444</v>
      </c>
      <c r="I457" s="5">
        <f>G457/((1+'How much will I make'!$C$5/12)^(Calculations!$B$1*12-Calculations!$A457))</f>
        <v>17437.659679267883</v>
      </c>
      <c r="J457" s="5">
        <f t="shared" si="221"/>
        <v>8118457.6035263166</v>
      </c>
      <c r="K457" s="5">
        <f t="shared" si="211"/>
        <v>35842.792281191876</v>
      </c>
      <c r="L457" s="5">
        <f t="shared" si="222"/>
        <v>185897402.35476518</v>
      </c>
      <c r="M457" s="5">
        <f>K457/((1+'How much will I make'!$C$5/12)^(Calculations!$B$1*12-Calculations!$A457))</f>
        <v>24963.022046913367</v>
      </c>
      <c r="N457" s="5">
        <f t="shared" si="223"/>
        <v>34170730.063098356</v>
      </c>
      <c r="O457" s="5">
        <f t="shared" si="212"/>
        <v>51235.493514935799</v>
      </c>
      <c r="P457" s="5">
        <f t="shared" si="224"/>
        <v>1165225208.7050335</v>
      </c>
      <c r="Q457" s="5">
        <f>O457/((1+'How much will I make'!$C$5/12)^(Calculations!$B$1*12-Calculations!$A457))</f>
        <v>35683.40167707768</v>
      </c>
      <c r="R457" s="5">
        <f t="shared" si="225"/>
        <v>181845743.63081247</v>
      </c>
      <c r="S457" s="5">
        <f t="shared" si="213"/>
        <v>73131.649991134327</v>
      </c>
      <c r="T457" s="5">
        <f t="shared" si="226"/>
        <v>7995214956.9086151</v>
      </c>
      <c r="U457" s="5">
        <f>S457/((1+'How much will I make'!$C$5/12)^(Calculations!$B$1*12-Calculations!$A457))</f>
        <v>50933.168842813488</v>
      </c>
      <c r="V457" s="5">
        <f t="shared" si="227"/>
        <v>1129272661.1753967</v>
      </c>
      <c r="W457" s="5">
        <f t="shared" si="214"/>
        <v>104234.22707499562</v>
      </c>
      <c r="X457" s="5">
        <f t="shared" si="228"/>
        <v>57804300443.103172</v>
      </c>
      <c r="Y457" s="5">
        <f>W457/((1+'How much will I make'!$C$5/12)^(Calculations!$B$1*12-Calculations!$A457))</f>
        <v>72594.827102280819</v>
      </c>
      <c r="Z457" s="5">
        <f t="shared" si="229"/>
        <v>7677232617.5215616</v>
      </c>
      <c r="AA457" s="5">
        <f t="shared" si="215"/>
        <v>148351.16662496128</v>
      </c>
      <c r="AB457" s="5">
        <f t="shared" si="230"/>
        <v>431134675342.03967</v>
      </c>
      <c r="AC457" s="5">
        <f>AA457/((1+'How much will I make'!$C$5/12)^(Calculations!$B$1*12-Calculations!$A457))</f>
        <v>103320.45042951329</v>
      </c>
      <c r="AD457" s="5">
        <f t="shared" si="231"/>
        <v>55002060294.210121</v>
      </c>
      <c r="AE457" s="5">
        <f t="shared" si="216"/>
        <v>210839.63913544934</v>
      </c>
      <c r="AF457" s="5">
        <f t="shared" si="232"/>
        <v>3277460814294.4453</v>
      </c>
      <c r="AG457" s="5">
        <f>AE457/((1+'How much will I make'!$C$5/12)^(Calculations!$B$1*12-Calculations!$A457))</f>
        <v>146841.08645361554</v>
      </c>
      <c r="AH457" s="5">
        <f t="shared" si="233"/>
        <v>406565280810.5871</v>
      </c>
    </row>
    <row r="458" spans="1:34" x14ac:dyDescent="0.25">
      <c r="A458">
        <f t="shared" si="217"/>
        <v>454</v>
      </c>
      <c r="B458">
        <f t="shared" si="208"/>
        <v>12162.813885540922</v>
      </c>
      <c r="C458" s="5">
        <f t="shared" si="209"/>
        <v>17391.335590205053</v>
      </c>
      <c r="D458" s="5">
        <f t="shared" si="218"/>
        <v>8179921.8238768782</v>
      </c>
      <c r="E458" s="5">
        <f>$C458/((1+'How much will I make'!$C$5/12)^(Calculations!$B$1*12-Calculations!$A458))</f>
        <v>12162.813885540922</v>
      </c>
      <c r="F458" s="5">
        <f t="shared" si="219"/>
        <v>2560703.4713852266</v>
      </c>
      <c r="G458" s="5">
        <f t="shared" si="210"/>
        <v>24830.687735286599</v>
      </c>
      <c r="H458" s="5">
        <f t="shared" si="220"/>
        <v>34645066.100899734</v>
      </c>
      <c r="I458" s="5">
        <f>G458/((1+'How much will I make'!$C$5/12)^(Calculations!$B$1*12-Calculations!$A458))</f>
        <v>17365.603234312242</v>
      </c>
      <c r="J458" s="5">
        <f t="shared" si="221"/>
        <v>8135823.2067606291</v>
      </c>
      <c r="K458" s="5">
        <f t="shared" si="211"/>
        <v>35400.288672782102</v>
      </c>
      <c r="L458" s="5">
        <f t="shared" si="222"/>
        <v>185932802.64343795</v>
      </c>
      <c r="M458" s="5">
        <f>K458/((1+'How much will I make'!$C$5/12)^(Calculations!$B$1*12-Calculations!$A458))</f>
        <v>24757.565075333845</v>
      </c>
      <c r="N458" s="5">
        <f t="shared" si="223"/>
        <v>34195487.628173687</v>
      </c>
      <c r="O458" s="5">
        <f t="shared" si="212"/>
        <v>50395.567391740144</v>
      </c>
      <c r="P458" s="5">
        <f t="shared" si="224"/>
        <v>1165275604.2724252</v>
      </c>
      <c r="Q458" s="5">
        <f>O458/((1+'How much will I make'!$C$5/12)^(Calculations!$B$1*12-Calculations!$A458))</f>
        <v>35244.671328589044</v>
      </c>
      <c r="R458" s="5">
        <f t="shared" si="225"/>
        <v>181880988.30214104</v>
      </c>
      <c r="S458" s="5">
        <f t="shared" si="213"/>
        <v>71639.167338254061</v>
      </c>
      <c r="T458" s="5">
        <f t="shared" si="226"/>
        <v>7995286596.0759535</v>
      </c>
      <c r="U458" s="5">
        <f>S458/((1+'How much will I make'!$C$5/12)^(Calculations!$B$1*12-Calculations!$A458))</f>
        <v>50101.606902522697</v>
      </c>
      <c r="V458" s="5">
        <f t="shared" si="227"/>
        <v>1129322762.7822993</v>
      </c>
      <c r="W458" s="5">
        <f t="shared" si="214"/>
        <v>101691.92885365427</v>
      </c>
      <c r="X458" s="5">
        <f t="shared" si="228"/>
        <v>57804402135.032028</v>
      </c>
      <c r="Y458" s="5">
        <f>W458/((1+'How much will I make'!$C$5/12)^(Calculations!$B$1*12-Calculations!$A458))</f>
        <v>71119.322486380843</v>
      </c>
      <c r="Z458" s="5">
        <f t="shared" si="229"/>
        <v>7677303736.8440475</v>
      </c>
      <c r="AA458" s="5">
        <f t="shared" si="215"/>
        <v>144146.88255056966</v>
      </c>
      <c r="AB458" s="5">
        <f t="shared" si="230"/>
        <v>431134819488.92224</v>
      </c>
      <c r="AC458" s="5">
        <f>AA458/((1+'How much will I make'!$C$5/12)^(Calculations!$B$1*12-Calculations!$A458))</f>
        <v>100810.64191705552</v>
      </c>
      <c r="AD458" s="5">
        <f t="shared" si="231"/>
        <v>55002161104.852036</v>
      </c>
      <c r="AE458" s="5">
        <f t="shared" si="216"/>
        <v>204038.36045366063</v>
      </c>
      <c r="AF458" s="5">
        <f t="shared" si="232"/>
        <v>3277461018332.8057</v>
      </c>
      <c r="AG458" s="5">
        <f>AE458/((1+'How much will I make'!$C$5/12)^(Calculations!$B$1*12-Calculations!$A458))</f>
        <v>142696.37836823126</v>
      </c>
      <c r="AH458" s="5">
        <f t="shared" si="233"/>
        <v>406565423506.96545</v>
      </c>
    </row>
    <row r="459" spans="1:34" x14ac:dyDescent="0.25">
      <c r="A459">
        <f t="shared" si="217"/>
        <v>455</v>
      </c>
      <c r="B459">
        <f t="shared" si="208"/>
        <v>12162.813885540922</v>
      </c>
      <c r="C459" s="5">
        <f t="shared" si="209"/>
        <v>17319.172371988439</v>
      </c>
      <c r="D459" s="5">
        <f t="shared" si="218"/>
        <v>8197240.9962488664</v>
      </c>
      <c r="E459" s="5">
        <f>$C459/((1+'How much will I make'!$C$5/12)^(Calculations!$B$1*12-Calculations!$A459))</f>
        <v>12162.813885540922</v>
      </c>
      <c r="F459" s="5">
        <f t="shared" si="219"/>
        <v>2572866.2852707673</v>
      </c>
      <c r="G459" s="5">
        <f t="shared" si="210"/>
        <v>24625.475439953647</v>
      </c>
      <c r="H459" s="5">
        <f t="shared" si="220"/>
        <v>34669691.576339684</v>
      </c>
      <c r="I459" s="5">
        <f>G459/((1+'How much will I make'!$C$5/12)^(Calculations!$B$1*12-Calculations!$A459))</f>
        <v>17293.844543261359</v>
      </c>
      <c r="J459" s="5">
        <f t="shared" si="221"/>
        <v>8153117.0513038905</v>
      </c>
      <c r="K459" s="5">
        <f t="shared" si="211"/>
        <v>34963.248071883558</v>
      </c>
      <c r="L459" s="5">
        <f t="shared" si="222"/>
        <v>185967765.89150983</v>
      </c>
      <c r="M459" s="5">
        <f>K459/((1+'How much will I make'!$C$5/12)^(Calculations!$B$1*12-Calculations!$A459))</f>
        <v>24553.799107635619</v>
      </c>
      <c r="N459" s="5">
        <f t="shared" si="223"/>
        <v>34220041.42728132</v>
      </c>
      <c r="O459" s="5">
        <f t="shared" si="212"/>
        <v>49569.410549252585</v>
      </c>
      <c r="P459" s="5">
        <f t="shared" si="224"/>
        <v>1165325173.6829743</v>
      </c>
      <c r="Q459" s="5">
        <f>O459/((1+'How much will I make'!$C$5/12)^(Calculations!$B$1*12-Calculations!$A459))</f>
        <v>34811.335205696538</v>
      </c>
      <c r="R459" s="5">
        <f t="shared" si="225"/>
        <v>181915799.63734674</v>
      </c>
      <c r="S459" s="5">
        <f t="shared" si="213"/>
        <v>70177.143515024392</v>
      </c>
      <c r="T459" s="5">
        <f t="shared" si="226"/>
        <v>7995356773.2194681</v>
      </c>
      <c r="U459" s="5">
        <f>S459/((1+'How much will I make'!$C$5/12)^(Calculations!$B$1*12-Calculations!$A459))</f>
        <v>49283.621483705996</v>
      </c>
      <c r="V459" s="5">
        <f t="shared" si="227"/>
        <v>1129372046.4037831</v>
      </c>
      <c r="W459" s="5">
        <f t="shared" si="214"/>
        <v>99211.637906004165</v>
      </c>
      <c r="X459" s="5">
        <f t="shared" si="228"/>
        <v>57804501346.669937</v>
      </c>
      <c r="Y459" s="5">
        <f>W459/((1+'How much will I make'!$C$5/12)^(Calculations!$B$1*12-Calculations!$A459))</f>
        <v>69673.807801698291</v>
      </c>
      <c r="Z459" s="5">
        <f t="shared" si="229"/>
        <v>7677373410.6518488</v>
      </c>
      <c r="AA459" s="5">
        <f t="shared" si="215"/>
        <v>140061.74822727416</v>
      </c>
      <c r="AB459" s="5">
        <f t="shared" si="230"/>
        <v>431134959550.67047</v>
      </c>
      <c r="AC459" s="5">
        <f>AA459/((1+'How much will I make'!$C$5/12)^(Calculations!$B$1*12-Calculations!$A459))</f>
        <v>98361.800412997472</v>
      </c>
      <c r="AD459" s="5">
        <f t="shared" si="231"/>
        <v>55002259466.652451</v>
      </c>
      <c r="AE459" s="5">
        <f t="shared" si="216"/>
        <v>197456.47785838126</v>
      </c>
      <c r="AF459" s="5">
        <f t="shared" si="232"/>
        <v>3277461215789.2837</v>
      </c>
      <c r="AG459" s="5">
        <f>AE459/((1+'How much will I make'!$C$5/12)^(Calculations!$B$1*12-Calculations!$A459))</f>
        <v>138668.65801106344</v>
      </c>
      <c r="AH459" s="5">
        <f t="shared" si="233"/>
        <v>406565562175.62347</v>
      </c>
    </row>
    <row r="460" spans="1:34" x14ac:dyDescent="0.25">
      <c r="A460">
        <f t="shared" si="217"/>
        <v>456</v>
      </c>
      <c r="B460">
        <f t="shared" si="208"/>
        <v>12162.813885540922</v>
      </c>
      <c r="C460" s="5">
        <f t="shared" si="209"/>
        <v>17247.308586212552</v>
      </c>
      <c r="D460" s="5">
        <f t="shared" si="218"/>
        <v>8214488.3048350792</v>
      </c>
      <c r="E460" s="5">
        <f>$C460/((1+'How much will I make'!$C$5/12)^(Calculations!$B$1*12-Calculations!$A460))</f>
        <v>12162.813885540922</v>
      </c>
      <c r="F460" s="5">
        <f t="shared" si="219"/>
        <v>2585029.099156308</v>
      </c>
      <c r="G460" s="5">
        <f t="shared" si="210"/>
        <v>24421.959114003617</v>
      </c>
      <c r="H460" s="5">
        <f t="shared" si="220"/>
        <v>34694113.535453685</v>
      </c>
      <c r="I460" s="5">
        <f>G460/((1+'How much will I make'!$C$5/12)^(Calculations!$B$1*12-Calculations!$A460))</f>
        <v>17222.382375727222</v>
      </c>
      <c r="J460" s="5">
        <f t="shared" si="221"/>
        <v>8170339.4336796179</v>
      </c>
      <c r="K460" s="5">
        <f t="shared" si="211"/>
        <v>34531.603033959072</v>
      </c>
      <c r="L460" s="5">
        <f t="shared" si="222"/>
        <v>186002297.49454379</v>
      </c>
      <c r="M460" s="5">
        <f>K460/((1+'How much will I make'!$C$5/12)^(Calculations!$B$1*12-Calculations!$A460))</f>
        <v>24351.710226091298</v>
      </c>
      <c r="N460" s="5">
        <f t="shared" si="223"/>
        <v>34244393.137507409</v>
      </c>
      <c r="O460" s="5">
        <f t="shared" si="212"/>
        <v>48756.797261559928</v>
      </c>
      <c r="P460" s="5">
        <f t="shared" si="224"/>
        <v>1165373930.4802358</v>
      </c>
      <c r="Q460" s="5">
        <f>O460/((1+'How much will I make'!$C$5/12)^(Calculations!$B$1*12-Calculations!$A460))</f>
        <v>34383.32698595438</v>
      </c>
      <c r="R460" s="5">
        <f t="shared" si="225"/>
        <v>181950182.9643327</v>
      </c>
      <c r="S460" s="5">
        <f t="shared" si="213"/>
        <v>68744.956912676949</v>
      </c>
      <c r="T460" s="5">
        <f t="shared" si="226"/>
        <v>7995425518.1763811</v>
      </c>
      <c r="U460" s="5">
        <f>S460/((1+'How much will I make'!$C$5/12)^(Calculations!$B$1*12-Calculations!$A460))</f>
        <v>48478.990928869978</v>
      </c>
      <c r="V460" s="5">
        <f t="shared" si="227"/>
        <v>1129420525.394712</v>
      </c>
      <c r="W460" s="5">
        <f t="shared" si="214"/>
        <v>96791.841859516266</v>
      </c>
      <c r="X460" s="5">
        <f t="shared" si="228"/>
        <v>57804598138.511795</v>
      </c>
      <c r="Y460" s="5">
        <f>W460/((1+'How much will I make'!$C$5/12)^(Calculations!$B$1*12-Calculations!$A460))</f>
        <v>68257.673496785734</v>
      </c>
      <c r="Z460" s="5">
        <f t="shared" si="229"/>
        <v>7677441668.325346</v>
      </c>
      <c r="AA460" s="5">
        <f t="shared" si="215"/>
        <v>136092.386941481</v>
      </c>
      <c r="AB460" s="5">
        <f t="shared" si="230"/>
        <v>431135095643.05743</v>
      </c>
      <c r="AC460" s="5">
        <f>AA460/((1+'How much will I make'!$C$5/12)^(Calculations!$B$1*12-Calculations!$A460))</f>
        <v>95972.444937378124</v>
      </c>
      <c r="AD460" s="5">
        <f t="shared" si="231"/>
        <v>55002355439.097389</v>
      </c>
      <c r="AE460" s="5">
        <f t="shared" si="216"/>
        <v>191086.91405649795</v>
      </c>
      <c r="AF460" s="5">
        <f t="shared" si="232"/>
        <v>3277461406876.1978</v>
      </c>
      <c r="AG460" s="5">
        <f>AE460/((1+'How much will I make'!$C$5/12)^(Calculations!$B$1*12-Calculations!$A460))</f>
        <v>134754.62330913823</v>
      </c>
      <c r="AH460" s="5">
        <f t="shared" si="233"/>
        <v>406565696930.24677</v>
      </c>
    </row>
    <row r="461" spans="1:34" x14ac:dyDescent="0.25">
      <c r="A461">
        <f t="shared" si="217"/>
        <v>457</v>
      </c>
      <c r="B461">
        <f>B460*(1+'How much will I make'!$C$4)</f>
        <v>12770.954579817968</v>
      </c>
      <c r="C461" s="5">
        <f t="shared" si="209"/>
        <v>18034.530139940096</v>
      </c>
      <c r="D461" s="5">
        <f t="shared" si="218"/>
        <v>8232522.8349750191</v>
      </c>
      <c r="E461" s="5">
        <f>$C461/((1+'How much will I make'!$C$5/12)^(Calculations!$B$1*12-Calculations!$A461))</f>
        <v>12770.954579817968</v>
      </c>
      <c r="F461" s="5">
        <f t="shared" si="219"/>
        <v>2597800.0537361261</v>
      </c>
      <c r="G461" s="5">
        <f t="shared" si="210"/>
        <v>25431.130978218647</v>
      </c>
      <c r="H461" s="5">
        <f t="shared" si="220"/>
        <v>34719544.666431904</v>
      </c>
      <c r="I461" s="5">
        <f>G461/((1+'How much will I make'!$C$5/12)^(Calculations!$B$1*12-Calculations!$A461))</f>
        <v>18008.776281726343</v>
      </c>
      <c r="J461" s="5">
        <f t="shared" si="221"/>
        <v>8188348.2099613445</v>
      </c>
      <c r="K461" s="5">
        <f t="shared" si="211"/>
        <v>35810.551294476078</v>
      </c>
      <c r="L461" s="5">
        <f t="shared" si="222"/>
        <v>186038108.04583827</v>
      </c>
      <c r="M461" s="5">
        <f>K461/((1+'How much will I make'!$C$5/12)^(Calculations!$B$1*12-Calculations!$A461))</f>
        <v>25358.848858898778</v>
      </c>
      <c r="N461" s="5">
        <f t="shared" si="223"/>
        <v>34269751.986366309</v>
      </c>
      <c r="O461" s="5">
        <f t="shared" si="212"/>
        <v>50355.380778332379</v>
      </c>
      <c r="P461" s="5">
        <f t="shared" si="224"/>
        <v>1165424285.8610141</v>
      </c>
      <c r="Q461" s="5">
        <f>O461/((1+'How much will I make'!$C$5/12)^(Calculations!$B$1*12-Calculations!$A461))</f>
        <v>35658.610220474402</v>
      </c>
      <c r="R461" s="5">
        <f t="shared" si="225"/>
        <v>181985841.57455316</v>
      </c>
      <c r="S461" s="5">
        <f t="shared" si="213"/>
        <v>70709.098538753446</v>
      </c>
      <c r="T461" s="5">
        <f t="shared" si="226"/>
        <v>7995496227.2749195</v>
      </c>
      <c r="U461" s="5">
        <f>S461/((1+'How much will I make'!$C$5/12)^(Calculations!$B$1*12-Calculations!$A461))</f>
        <v>50071.87205939</v>
      </c>
      <c r="V461" s="5">
        <f t="shared" si="227"/>
        <v>1129470597.2667713</v>
      </c>
      <c r="W461" s="5">
        <f t="shared" si="214"/>
        <v>99152.6184902362</v>
      </c>
      <c r="X461" s="5">
        <f t="shared" si="228"/>
        <v>57804697291.130287</v>
      </c>
      <c r="Y461" s="5">
        <f>W461/((1+'How much will I make'!$C$5/12)^(Calculations!$B$1*12-Calculations!$A461))</f>
        <v>70213.838529925342</v>
      </c>
      <c r="Z461" s="5">
        <f t="shared" si="229"/>
        <v>7677511882.1638756</v>
      </c>
      <c r="AA461" s="5">
        <f t="shared" si="215"/>
        <v>138847.29355972965</v>
      </c>
      <c r="AB461" s="5">
        <f t="shared" si="230"/>
        <v>431135234490.35101</v>
      </c>
      <c r="AC461" s="5">
        <f>AA461/((1+'How much will I make'!$C$5/12)^(Calculations!$B$1*12-Calculations!$A461))</f>
        <v>98323.187009730944</v>
      </c>
      <c r="AD461" s="5">
        <f t="shared" si="231"/>
        <v>55002453762.284401</v>
      </c>
      <c r="AE461" s="5">
        <f t="shared" si="216"/>
        <v>194168.96105740915</v>
      </c>
      <c r="AF461" s="5">
        <f t="shared" si="232"/>
        <v>3277461601045.1587</v>
      </c>
      <c r="AG461" s="5">
        <f>AE461/((1+'How much will I make'!$C$5/12)^(Calculations!$B$1*12-Calculations!$A461))</f>
        <v>137498.61866281219</v>
      </c>
      <c r="AH461" s="5">
        <f t="shared" si="233"/>
        <v>406565834428.86542</v>
      </c>
    </row>
    <row r="462" spans="1:34" x14ac:dyDescent="0.25">
      <c r="A462">
        <f t="shared" si="217"/>
        <v>458</v>
      </c>
      <c r="B462">
        <f>B461</f>
        <v>12770.954579817968</v>
      </c>
      <c r="C462" s="5">
        <f t="shared" si="209"/>
        <v>17959.698064670632</v>
      </c>
      <c r="D462" s="5">
        <f t="shared" si="218"/>
        <v>8250482.53303969</v>
      </c>
      <c r="E462" s="5">
        <f>$C462/((1+'How much will I make'!$C$5/12)^(Calculations!$B$1*12-Calculations!$A462))</f>
        <v>12770.954579817968</v>
      </c>
      <c r="F462" s="5">
        <f t="shared" si="219"/>
        <v>2610571.0083159441</v>
      </c>
      <c r="G462" s="5">
        <f t="shared" si="210"/>
        <v>25220.956342035024</v>
      </c>
      <c r="H462" s="5">
        <f t="shared" si="220"/>
        <v>34744765.622773938</v>
      </c>
      <c r="I462" s="5">
        <f>G462/((1+'How much will I make'!$C$5/12)^(Calculations!$B$1*12-Calculations!$A462))</f>
        <v>17934.35985081012</v>
      </c>
      <c r="J462" s="5">
        <f t="shared" si="221"/>
        <v>8206282.5698121544</v>
      </c>
      <c r="K462" s="5">
        <f t="shared" si="211"/>
        <v>35368.445722939337</v>
      </c>
      <c r="L462" s="5">
        <f t="shared" si="222"/>
        <v>186073476.4915612</v>
      </c>
      <c r="M462" s="5">
        <f>K462/((1+'How much will I make'!$C$5/12)^(Calculations!$B$1*12-Calculations!$A462))</f>
        <v>25150.134053475747</v>
      </c>
      <c r="N462" s="5">
        <f t="shared" si="223"/>
        <v>34294902.120419785</v>
      </c>
      <c r="O462" s="5">
        <f t="shared" si="212"/>
        <v>49529.882732785954</v>
      </c>
      <c r="P462" s="5">
        <f t="shared" si="224"/>
        <v>1165473815.743747</v>
      </c>
      <c r="Q462" s="5">
        <f>O462/((1+'How much will I make'!$C$5/12)^(Calculations!$B$1*12-Calculations!$A462))</f>
        <v>35220.184684976775</v>
      </c>
      <c r="R462" s="5">
        <f t="shared" si="225"/>
        <v>182021061.75923812</v>
      </c>
      <c r="S462" s="5">
        <f t="shared" si="213"/>
        <v>69266.055711431953</v>
      </c>
      <c r="T462" s="5">
        <f t="shared" si="226"/>
        <v>7995565493.3306313</v>
      </c>
      <c r="U462" s="5">
        <f>S462/((1+'How much will I make'!$C$5/12)^(Calculations!$B$1*12-Calculations!$A462))</f>
        <v>49254.37210739997</v>
      </c>
      <c r="V462" s="5">
        <f t="shared" si="227"/>
        <v>1129519851.6388788</v>
      </c>
      <c r="W462" s="5">
        <f t="shared" si="214"/>
        <v>96734.26194169384</v>
      </c>
      <c r="X462" s="5">
        <f t="shared" si="228"/>
        <v>57804794025.392227</v>
      </c>
      <c r="Y462" s="5">
        <f>W462/((1+'How much will I make'!$C$5/12)^(Calculations!$B$1*12-Calculations!$A462))</f>
        <v>68786.727990699219</v>
      </c>
      <c r="Z462" s="5">
        <f t="shared" si="229"/>
        <v>7677580668.8918667</v>
      </c>
      <c r="AA462" s="5">
        <f t="shared" si="215"/>
        <v>134912.35001755107</v>
      </c>
      <c r="AB462" s="5">
        <f t="shared" si="230"/>
        <v>431135369402.70105</v>
      </c>
      <c r="AC462" s="5">
        <f>AA462/((1+'How much will I make'!$C$5/12)^(Calculations!$B$1*12-Calculations!$A462))</f>
        <v>95934.769511518869</v>
      </c>
      <c r="AD462" s="5">
        <f t="shared" si="231"/>
        <v>55002549697.053909</v>
      </c>
      <c r="AE462" s="5">
        <f t="shared" si="216"/>
        <v>187905.44618458953</v>
      </c>
      <c r="AF462" s="5">
        <f t="shared" si="232"/>
        <v>3277461788950.605</v>
      </c>
      <c r="AG462" s="5">
        <f>AE462/((1+'How much will I make'!$C$5/12)^(Calculations!$B$1*12-Calculations!$A462))</f>
        <v>133617.60926507154</v>
      </c>
      <c r="AH462" s="5">
        <f t="shared" si="233"/>
        <v>406565968046.47467</v>
      </c>
    </row>
    <row r="463" spans="1:34" x14ac:dyDescent="0.25">
      <c r="A463">
        <f t="shared" si="217"/>
        <v>459</v>
      </c>
      <c r="B463">
        <f>B462</f>
        <v>12770.954579817968</v>
      </c>
      <c r="C463" s="5">
        <f t="shared" si="209"/>
        <v>17885.176495937561</v>
      </c>
      <c r="D463" s="5">
        <f t="shared" si="218"/>
        <v>8268367.7095356276</v>
      </c>
      <c r="E463" s="5">
        <f>$C463/((1+'How much will I make'!$C$5/12)^(Calculations!$B$1*12-Calculations!$A463))</f>
        <v>12770.95457981797</v>
      </c>
      <c r="F463" s="5">
        <f t="shared" si="219"/>
        <v>2623341.9628957622</v>
      </c>
      <c r="G463" s="5">
        <f t="shared" si="210"/>
        <v>25012.518686315721</v>
      </c>
      <c r="H463" s="5">
        <f t="shared" si="220"/>
        <v>34769778.141460255</v>
      </c>
      <c r="I463" s="5">
        <f>G463/((1+'How much will I make'!$C$5/12)^(Calculations!$B$1*12-Calculations!$A463))</f>
        <v>17860.250925806769</v>
      </c>
      <c r="J463" s="5">
        <f t="shared" si="221"/>
        <v>8224142.8207379607</v>
      </c>
      <c r="K463" s="5">
        <f t="shared" si="211"/>
        <v>34931.798244878359</v>
      </c>
      <c r="L463" s="5">
        <f t="shared" si="222"/>
        <v>186108408.28980607</v>
      </c>
      <c r="M463" s="5">
        <f>K463/((1+'How much will I make'!$C$5/12)^(Calculations!$B$1*12-Calculations!$A463))</f>
        <v>24943.137065381296</v>
      </c>
      <c r="N463" s="5">
        <f t="shared" si="223"/>
        <v>34319845.257485166</v>
      </c>
      <c r="O463" s="5">
        <f t="shared" si="212"/>
        <v>48717.917442084552</v>
      </c>
      <c r="P463" s="5">
        <f t="shared" si="224"/>
        <v>1165522533.6611891</v>
      </c>
      <c r="Q463" s="5">
        <f>O463/((1+'How much will I make'!$C$5/12)^(Calculations!$B$1*12-Calculations!$A463))</f>
        <v>34787.149627374609</v>
      </c>
      <c r="R463" s="5">
        <f t="shared" si="225"/>
        <v>182055848.90886551</v>
      </c>
      <c r="S463" s="5">
        <f t="shared" si="213"/>
        <v>67852.462737729278</v>
      </c>
      <c r="T463" s="5">
        <f t="shared" si="226"/>
        <v>7995633345.7933693</v>
      </c>
      <c r="U463" s="5">
        <f>S463/((1+'How much will I make'!$C$5/12)^(Calculations!$B$1*12-Calculations!$A463))</f>
        <v>48450.219093401611</v>
      </c>
      <c r="V463" s="5">
        <f t="shared" si="227"/>
        <v>1129568301.8579721</v>
      </c>
      <c r="W463" s="5">
        <f t="shared" si="214"/>
        <v>94374.889699213512</v>
      </c>
      <c r="X463" s="5">
        <f t="shared" si="228"/>
        <v>57804888400.281929</v>
      </c>
      <c r="Y463" s="5">
        <f>W463/((1+'How much will I make'!$C$5/12)^(Calculations!$B$1*12-Calculations!$A463))</f>
        <v>67388.623763245982</v>
      </c>
      <c r="Z463" s="5">
        <f t="shared" si="229"/>
        <v>7677648057.5156298</v>
      </c>
      <c r="AA463" s="5">
        <f t="shared" si="215"/>
        <v>131088.92309397674</v>
      </c>
      <c r="AB463" s="5">
        <f t="shared" si="230"/>
        <v>431135500491.62415</v>
      </c>
      <c r="AC463" s="5">
        <f>AA463/((1+'How much will I make'!$C$5/12)^(Calculations!$B$1*12-Calculations!$A463))</f>
        <v>93604.370252129738</v>
      </c>
      <c r="AD463" s="5">
        <f t="shared" si="231"/>
        <v>55002643301.424164</v>
      </c>
      <c r="AE463" s="5">
        <f t="shared" si="216"/>
        <v>181843.98017863501</v>
      </c>
      <c r="AF463" s="5">
        <f t="shared" si="232"/>
        <v>3277461970794.585</v>
      </c>
      <c r="AG463" s="5">
        <f>AE463/((1+'How much will I make'!$C$5/12)^(Calculations!$B$1*12-Calculations!$A463))</f>
        <v>129846.14448742839</v>
      </c>
      <c r="AH463" s="5">
        <f t="shared" si="233"/>
        <v>406566097892.61914</v>
      </c>
    </row>
    <row r="464" spans="1:34" x14ac:dyDescent="0.25">
      <c r="A464">
        <f t="shared" si="217"/>
        <v>460</v>
      </c>
      <c r="B464">
        <f>B463</f>
        <v>12770.954579817968</v>
      </c>
      <c r="C464" s="5">
        <f t="shared" si="209"/>
        <v>17810.964145332011</v>
      </c>
      <c r="D464" s="5">
        <f t="shared" si="218"/>
        <v>8286178.6736809593</v>
      </c>
      <c r="E464" s="5">
        <f>$C464/((1+'How much will I make'!$C$5/12)^(Calculations!$B$1*12-Calculations!$A464))</f>
        <v>12770.954579817968</v>
      </c>
      <c r="F464" s="5">
        <f t="shared" si="219"/>
        <v>2636112.9174755802</v>
      </c>
      <c r="G464" s="5">
        <f t="shared" si="210"/>
        <v>24805.803655850304</v>
      </c>
      <c r="H464" s="5">
        <f t="shared" si="220"/>
        <v>34794583.945116103</v>
      </c>
      <c r="I464" s="5">
        <f>G464/((1+'How much will I make'!$C$5/12)^(Calculations!$B$1*12-Calculations!$A464))</f>
        <v>17786.448236030708</v>
      </c>
      <c r="J464" s="5">
        <f t="shared" si="221"/>
        <v>8241929.2689739913</v>
      </c>
      <c r="K464" s="5">
        <f t="shared" si="211"/>
        <v>34500.541476423066</v>
      </c>
      <c r="L464" s="5">
        <f t="shared" si="222"/>
        <v>186142908.8312825</v>
      </c>
      <c r="M464" s="5">
        <f>K464/((1+'How much will I make'!$C$5/12)^(Calculations!$B$1*12-Calculations!$A464))</f>
        <v>24737.8437562012</v>
      </c>
      <c r="N464" s="5">
        <f t="shared" si="223"/>
        <v>34344583.101241365</v>
      </c>
      <c r="O464" s="5">
        <f t="shared" si="212"/>
        <v>47919.263057788085</v>
      </c>
      <c r="P464" s="5">
        <f t="shared" si="224"/>
        <v>1165570452.9242468</v>
      </c>
      <c r="Q464" s="5">
        <f>O464/((1+'How much will I make'!$C$5/12)^(Calculations!$B$1*12-Calculations!$A464))</f>
        <v>34359.438771300331</v>
      </c>
      <c r="R464" s="5">
        <f t="shared" si="225"/>
        <v>182090208.34763682</v>
      </c>
      <c r="S464" s="5">
        <f t="shared" si="213"/>
        <v>66467.718600224602</v>
      </c>
      <c r="T464" s="5">
        <f t="shared" si="226"/>
        <v>7995699813.5119696</v>
      </c>
      <c r="U464" s="5">
        <f>S464/((1+'How much will I make'!$C$5/12)^(Calculations!$B$1*12-Calculations!$A464))</f>
        <v>47659.195108203217</v>
      </c>
      <c r="V464" s="5">
        <f t="shared" si="227"/>
        <v>1129615961.0530803</v>
      </c>
      <c r="W464" s="5">
        <f t="shared" si="214"/>
        <v>92073.063121183921</v>
      </c>
      <c r="X464" s="5">
        <f t="shared" si="228"/>
        <v>57804980473.345047</v>
      </c>
      <c r="Y464" s="5">
        <f>W464/((1+'How much will I make'!$C$5/12)^(Calculations!$B$1*12-Calculations!$A464))</f>
        <v>66018.936288383265</v>
      </c>
      <c r="Z464" s="5">
        <f t="shared" si="229"/>
        <v>7677714076.4519186</v>
      </c>
      <c r="AA464" s="5">
        <f t="shared" si="215"/>
        <v>127373.85239900576</v>
      </c>
      <c r="AB464" s="5">
        <f t="shared" si="230"/>
        <v>431135627865.47656</v>
      </c>
      <c r="AC464" s="5">
        <f>AA464/((1+'How much will I make'!$C$5/12)^(Calculations!$B$1*12-Calculations!$A464))</f>
        <v>91330.579881632657</v>
      </c>
      <c r="AD464" s="5">
        <f t="shared" si="231"/>
        <v>55002734632.004044</v>
      </c>
      <c r="AE464" s="5">
        <f t="shared" si="216"/>
        <v>175978.04533416289</v>
      </c>
      <c r="AF464" s="5">
        <f t="shared" si="232"/>
        <v>3277462146772.6304</v>
      </c>
      <c r="AG464" s="5">
        <f>AE464/((1+'How much will I make'!$C$5/12)^(Calculations!$B$1*12-Calculations!$A464))</f>
        <v>126181.13234463804</v>
      </c>
      <c r="AH464" s="5">
        <f t="shared" si="233"/>
        <v>406566224073.75146</v>
      </c>
    </row>
    <row r="465" spans="1:34" x14ac:dyDescent="0.25">
      <c r="A465">
        <f t="shared" si="217"/>
        <v>461</v>
      </c>
      <c r="B465">
        <f t="shared" ref="B465:B472" si="234">B464</f>
        <v>12770.954579817968</v>
      </c>
      <c r="C465" s="5">
        <f t="shared" si="209"/>
        <v>17737.059729791217</v>
      </c>
      <c r="D465" s="5">
        <f t="shared" si="218"/>
        <v>8303915.7334107505</v>
      </c>
      <c r="E465" s="5">
        <f>$C465/((1+'How much will I make'!$C$5/12)^(Calculations!$B$1*12-Calculations!$A465))</f>
        <v>12770.95457981797</v>
      </c>
      <c r="F465" s="5">
        <f t="shared" si="219"/>
        <v>2648883.8720553983</v>
      </c>
      <c r="G465" s="5">
        <f t="shared" si="210"/>
        <v>24600.797014066422</v>
      </c>
      <c r="H465" s="5">
        <f t="shared" si="220"/>
        <v>34819184.742130168</v>
      </c>
      <c r="I465" s="5">
        <f>G465/((1+'How much will I make'!$C$5/12)^(Calculations!$B$1*12-Calculations!$A465))</f>
        <v>17712.950516047113</v>
      </c>
      <c r="J465" s="5">
        <f t="shared" si="221"/>
        <v>8259642.2194900382</v>
      </c>
      <c r="K465" s="5">
        <f t="shared" si="211"/>
        <v>34074.608865603019</v>
      </c>
      <c r="L465" s="5">
        <f t="shared" si="222"/>
        <v>186176983.44014809</v>
      </c>
      <c r="M465" s="5">
        <f>K465/((1+'How much will I make'!$C$5/12)^(Calculations!$B$1*12-Calculations!$A465))</f>
        <v>24534.240103886776</v>
      </c>
      <c r="N465" s="5">
        <f t="shared" si="223"/>
        <v>34369117.341345251</v>
      </c>
      <c r="O465" s="5">
        <f t="shared" si="212"/>
        <v>47133.701368316142</v>
      </c>
      <c r="P465" s="5">
        <f t="shared" si="224"/>
        <v>1165617586.6256151</v>
      </c>
      <c r="Q465" s="5">
        <f>O465/((1+'How much will I make'!$C$5/12)^(Calculations!$B$1*12-Calculations!$A465))</f>
        <v>33936.986655259745</v>
      </c>
      <c r="R465" s="5">
        <f t="shared" si="225"/>
        <v>182124145.33429208</v>
      </c>
      <c r="S465" s="5">
        <f t="shared" si="213"/>
        <v>65111.234547158798</v>
      </c>
      <c r="T465" s="5">
        <f t="shared" si="226"/>
        <v>7995764924.7465172</v>
      </c>
      <c r="U465" s="5">
        <f>S465/((1+'How much will I make'!$C$5/12)^(Calculations!$B$1*12-Calculations!$A465))</f>
        <v>46881.085800314184</v>
      </c>
      <c r="V465" s="5">
        <f t="shared" si="227"/>
        <v>1129662842.1388807</v>
      </c>
      <c r="W465" s="5">
        <f t="shared" si="214"/>
        <v>89827.378654813598</v>
      </c>
      <c r="X465" s="5">
        <f t="shared" si="228"/>
        <v>57805070300.723701</v>
      </c>
      <c r="Y465" s="5">
        <f>W465/((1+'How much will I make'!$C$5/12)^(Calculations!$B$1*12-Calculations!$A465))</f>
        <v>64677.087989838888</v>
      </c>
      <c r="Z465" s="5">
        <f t="shared" si="229"/>
        <v>7677778753.5399084</v>
      </c>
      <c r="AA465" s="5">
        <f t="shared" si="215"/>
        <v>123764.06710834571</v>
      </c>
      <c r="AB465" s="5">
        <f t="shared" si="230"/>
        <v>431135751629.5437</v>
      </c>
      <c r="AC465" s="5">
        <f>AA465/((1+'How much will I make'!$C$5/12)^(Calculations!$B$1*12-Calculations!$A465))</f>
        <v>89112.023285317715</v>
      </c>
      <c r="AD465" s="5">
        <f t="shared" si="231"/>
        <v>55002823744.027328</v>
      </c>
      <c r="AE465" s="5">
        <f t="shared" si="216"/>
        <v>170301.33419435116</v>
      </c>
      <c r="AF465" s="5">
        <f t="shared" si="232"/>
        <v>3277462317073.9644</v>
      </c>
      <c r="AG465" s="5">
        <f>AE465/((1+'How much will I make'!$C$5/12)^(Calculations!$B$1*12-Calculations!$A465))</f>
        <v>122619.56812523291</v>
      </c>
      <c r="AH465" s="5">
        <f t="shared" si="233"/>
        <v>406566346693.31958</v>
      </c>
    </row>
    <row r="466" spans="1:34" x14ac:dyDescent="0.25">
      <c r="A466">
        <f t="shared" si="217"/>
        <v>462</v>
      </c>
      <c r="B466">
        <f t="shared" si="234"/>
        <v>12770.954579817968</v>
      </c>
      <c r="C466" s="5">
        <f t="shared" si="209"/>
        <v>17663.461971576311</v>
      </c>
      <c r="D466" s="5">
        <f t="shared" si="218"/>
        <v>8321579.1953823268</v>
      </c>
      <c r="E466" s="5">
        <f>$C466/((1+'How much will I make'!$C$5/12)^(Calculations!$B$1*12-Calculations!$A466))</f>
        <v>12770.954579817968</v>
      </c>
      <c r="F466" s="5">
        <f t="shared" si="219"/>
        <v>2661654.8266352164</v>
      </c>
      <c r="G466" s="5">
        <f t="shared" si="210"/>
        <v>24397.484642049345</v>
      </c>
      <c r="H466" s="5">
        <f t="shared" si="220"/>
        <v>34843582.226772219</v>
      </c>
      <c r="I466" s="5">
        <f>G466/((1+'How much will I make'!$C$5/12)^(Calculations!$B$1*12-Calculations!$A466))</f>
        <v>17639.756505650228</v>
      </c>
      <c r="J466" s="5">
        <f t="shared" si="221"/>
        <v>8277281.9759956887</v>
      </c>
      <c r="K466" s="5">
        <f t="shared" si="211"/>
        <v>33653.934682077073</v>
      </c>
      <c r="L466" s="5">
        <f t="shared" si="222"/>
        <v>186210637.37483016</v>
      </c>
      <c r="M466" s="5">
        <f>K466/((1+'How much will I make'!$C$5/12)^(Calculations!$B$1*12-Calculations!$A466))</f>
        <v>24332.312201797191</v>
      </c>
      <c r="N466" s="5">
        <f t="shared" si="223"/>
        <v>34393449.653547049</v>
      </c>
      <c r="O466" s="5">
        <f t="shared" si="212"/>
        <v>46361.01773932737</v>
      </c>
      <c r="P466" s="5">
        <f t="shared" si="224"/>
        <v>1165663947.6433544</v>
      </c>
      <c r="Q466" s="5">
        <f>O466/((1+'How much will I make'!$C$5/12)^(Calculations!$B$1*12-Calculations!$A466))</f>
        <v>33519.728622613125</v>
      </c>
      <c r="R466" s="5">
        <f t="shared" si="225"/>
        <v>182157665.0629147</v>
      </c>
      <c r="S466" s="5">
        <f t="shared" si="213"/>
        <v>63782.433842114755</v>
      </c>
      <c r="T466" s="5">
        <f t="shared" si="226"/>
        <v>7995828707.1803589</v>
      </c>
      <c r="U466" s="5">
        <f>S466/((1+'How much will I make'!$C$5/12)^(Calculations!$B$1*12-Calculations!$A466))</f>
        <v>46115.680317860097</v>
      </c>
      <c r="V466" s="5">
        <f t="shared" si="227"/>
        <v>1129708957.8191986</v>
      </c>
      <c r="W466" s="5">
        <f t="shared" si="214"/>
        <v>87636.466980305922</v>
      </c>
      <c r="X466" s="5">
        <f t="shared" si="228"/>
        <v>57805157937.190681</v>
      </c>
      <c r="Y466" s="5">
        <f>W466/((1+'How much will I make'!$C$5/12)^(Calculations!$B$1*12-Calculations!$A466))</f>
        <v>63362.513030695824</v>
      </c>
      <c r="Z466" s="5">
        <f t="shared" si="229"/>
        <v>7677842116.0529394</v>
      </c>
      <c r="AA466" s="5">
        <f t="shared" si="215"/>
        <v>120256.58342511325</v>
      </c>
      <c r="AB466" s="5">
        <f t="shared" si="230"/>
        <v>431135871886.12714</v>
      </c>
      <c r="AC466" s="5">
        <f>AA466/((1+'How much will I make'!$C$5/12)^(Calculations!$B$1*12-Calculations!$A466))</f>
        <v>86947.358752071159</v>
      </c>
      <c r="AD466" s="5">
        <f t="shared" si="231"/>
        <v>55002910691.386078</v>
      </c>
      <c r="AE466" s="5">
        <f t="shared" si="216"/>
        <v>164807.74276872692</v>
      </c>
      <c r="AF466" s="5">
        <f t="shared" si="232"/>
        <v>3277462481881.707</v>
      </c>
      <c r="AG466" s="5">
        <f>AE466/((1+'How much will I make'!$C$5/12)^(Calculations!$B$1*12-Calculations!$A466))</f>
        <v>119158.53192814975</v>
      </c>
      <c r="AH466" s="5">
        <f t="shared" si="233"/>
        <v>406566465851.8515</v>
      </c>
    </row>
    <row r="467" spans="1:34" x14ac:dyDescent="0.25">
      <c r="A467">
        <f t="shared" si="217"/>
        <v>463</v>
      </c>
      <c r="B467">
        <f t="shared" si="234"/>
        <v>12770.954579817968</v>
      </c>
      <c r="C467" s="5">
        <f t="shared" si="209"/>
        <v>17590.169598250264</v>
      </c>
      <c r="D467" s="5">
        <f t="shared" si="218"/>
        <v>8339169.3649805775</v>
      </c>
      <c r="E467" s="5">
        <f>$C467/((1+'How much will I make'!$C$5/12)^(Calculations!$B$1*12-Calculations!$A467))</f>
        <v>12770.954579817968</v>
      </c>
      <c r="F467" s="5">
        <f t="shared" si="219"/>
        <v>2674425.7812150344</v>
      </c>
      <c r="G467" s="5">
        <f t="shared" si="210"/>
        <v>24195.852537569594</v>
      </c>
      <c r="H467" s="5">
        <f t="shared" si="220"/>
        <v>34867778.079309791</v>
      </c>
      <c r="I467" s="5">
        <f>G467/((1+'How much will I make'!$C$5/12)^(Calculations!$B$1*12-Calculations!$A467))</f>
        <v>17566.864949841754</v>
      </c>
      <c r="J467" s="5">
        <f t="shared" si="221"/>
        <v>8294848.8409455307</v>
      </c>
      <c r="K467" s="5">
        <f t="shared" si="211"/>
        <v>33238.45400698969</v>
      </c>
      <c r="L467" s="5">
        <f t="shared" si="222"/>
        <v>186243875.82883716</v>
      </c>
      <c r="M467" s="5">
        <f>K467/((1+'How much will I make'!$C$5/12)^(Calculations!$B$1*12-Calculations!$A467))</f>
        <v>24132.046257749473</v>
      </c>
      <c r="N467" s="5">
        <f t="shared" si="223"/>
        <v>34417581.699804798</v>
      </c>
      <c r="O467" s="5">
        <f t="shared" si="212"/>
        <v>45601.001055076107</v>
      </c>
      <c r="P467" s="5">
        <f t="shared" si="224"/>
        <v>1165709548.6444094</v>
      </c>
      <c r="Q467" s="5">
        <f>O467/((1+'How much will I make'!$C$5/12)^(Calculations!$B$1*12-Calculations!$A467))</f>
        <v>33107.600811679367</v>
      </c>
      <c r="R467" s="5">
        <f t="shared" si="225"/>
        <v>182190772.66372639</v>
      </c>
      <c r="S467" s="5">
        <f t="shared" si="213"/>
        <v>62480.751518806304</v>
      </c>
      <c r="T467" s="5">
        <f t="shared" si="226"/>
        <v>7995891187.9318781</v>
      </c>
      <c r="U467" s="5">
        <f>S467/((1+'How much will I make'!$C$5/12)^(Calculations!$B$1*12-Calculations!$A467))</f>
        <v>45362.771251446073</v>
      </c>
      <c r="V467" s="5">
        <f t="shared" si="227"/>
        <v>1129754320.59045</v>
      </c>
      <c r="W467" s="5">
        <f t="shared" si="214"/>
        <v>85498.992175908235</v>
      </c>
      <c r="X467" s="5">
        <f t="shared" si="228"/>
        <v>57805243436.182854</v>
      </c>
      <c r="Y467" s="5">
        <f>W467/((1+'How much will I make'!$C$5/12)^(Calculations!$B$1*12-Calculations!$A467))</f>
        <v>62074.657074787392</v>
      </c>
      <c r="Z467" s="5">
        <f t="shared" si="229"/>
        <v>7677904190.7100143</v>
      </c>
      <c r="AA467" s="5">
        <f t="shared" si="215"/>
        <v>116848.50211347036</v>
      </c>
      <c r="AB467" s="5">
        <f t="shared" si="230"/>
        <v>431135988734.62927</v>
      </c>
      <c r="AC467" s="5">
        <f>AA467/((1+'How much will I make'!$C$5/12)^(Calculations!$B$1*12-Calculations!$A467))</f>
        <v>84835.277162952028</v>
      </c>
      <c r="AD467" s="5">
        <f t="shared" si="231"/>
        <v>55002995526.663239</v>
      </c>
      <c r="AE467" s="5">
        <f t="shared" si="216"/>
        <v>159491.36396973571</v>
      </c>
      <c r="AF467" s="5">
        <f t="shared" si="232"/>
        <v>3277462641373.0708</v>
      </c>
      <c r="AG467" s="5">
        <f>AE467/((1+'How much will I make'!$C$5/12)^(Calculations!$B$1*12-Calculations!$A467))</f>
        <v>115795.18626888745</v>
      </c>
      <c r="AH467" s="5">
        <f t="shared" si="233"/>
        <v>406566581647.03778</v>
      </c>
    </row>
    <row r="468" spans="1:34" x14ac:dyDescent="0.25">
      <c r="A468">
        <f t="shared" si="217"/>
        <v>464</v>
      </c>
      <c r="B468">
        <f t="shared" si="234"/>
        <v>12770.954579817968</v>
      </c>
      <c r="C468" s="5">
        <f t="shared" si="209"/>
        <v>17517.181342655869</v>
      </c>
      <c r="D468" s="5">
        <f t="shared" si="218"/>
        <v>8356686.5463232333</v>
      </c>
      <c r="E468" s="5">
        <f>$C468/((1+'How much will I make'!$C$5/12)^(Calculations!$B$1*12-Calculations!$A468))</f>
        <v>12770.95457981797</v>
      </c>
      <c r="F468" s="5">
        <f t="shared" si="219"/>
        <v>2687196.7357948525</v>
      </c>
      <c r="G468" s="5">
        <f t="shared" si="210"/>
        <v>23995.88681411861</v>
      </c>
      <c r="H468" s="5">
        <f t="shared" si="220"/>
        <v>34891773.966123909</v>
      </c>
      <c r="I468" s="5">
        <f>G468/((1+'How much will I make'!$C$5/12)^(Calculations!$B$1*12-Calculations!$A468))</f>
        <v>17494.274598809352</v>
      </c>
      <c r="J468" s="5">
        <f t="shared" si="221"/>
        <v>8312343.1155443396</v>
      </c>
      <c r="K468" s="5">
        <f t="shared" si="211"/>
        <v>32828.10272295279</v>
      </c>
      <c r="L468" s="5">
        <f t="shared" si="222"/>
        <v>186276703.9315601</v>
      </c>
      <c r="M468" s="5">
        <f>K468/((1+'How much will I make'!$C$5/12)^(Calculations!$B$1*12-Calculations!$A468))</f>
        <v>23933.428593076642</v>
      </c>
      <c r="N468" s="5">
        <f t="shared" si="223"/>
        <v>34441515.128397875</v>
      </c>
      <c r="O468" s="5">
        <f t="shared" si="212"/>
        <v>44853.443660730591</v>
      </c>
      <c r="P468" s="5">
        <f t="shared" si="224"/>
        <v>1165754402.0880702</v>
      </c>
      <c r="Q468" s="5">
        <f>O468/((1+'How much will I make'!$C$5/12)^(Calculations!$B$1*12-Calculations!$A468))</f>
        <v>32700.54014596199</v>
      </c>
      <c r="R468" s="5">
        <f t="shared" si="225"/>
        <v>182223473.20387235</v>
      </c>
      <c r="S468" s="5">
        <f t="shared" si="213"/>
        <v>61205.63414087148</v>
      </c>
      <c r="T468" s="5">
        <f t="shared" si="226"/>
        <v>7995952393.5660191</v>
      </c>
      <c r="U468" s="5">
        <f>S468/((1+'How much will I make'!$C$5/12)^(Calculations!$B$1*12-Calculations!$A468))</f>
        <v>44622.154577953064</v>
      </c>
      <c r="V468" s="5">
        <f t="shared" si="227"/>
        <v>1129798942.745028</v>
      </c>
      <c r="W468" s="5">
        <f t="shared" si="214"/>
        <v>83413.650903325106</v>
      </c>
      <c r="X468" s="5">
        <f t="shared" si="228"/>
        <v>57805326849.833755</v>
      </c>
      <c r="Y468" s="5">
        <f>W468/((1+'How much will I make'!$C$5/12)^(Calculations!$B$1*12-Calculations!$A468))</f>
        <v>60812.977052942108</v>
      </c>
      <c r="Z468" s="5">
        <f t="shared" si="229"/>
        <v>7677965003.687067</v>
      </c>
      <c r="AA468" s="5">
        <f t="shared" si="215"/>
        <v>113537.00610215745</v>
      </c>
      <c r="AB468" s="5">
        <f t="shared" si="230"/>
        <v>431136102271.63538</v>
      </c>
      <c r="AC468" s="5">
        <f>AA468/((1+'How much will I make'!$C$5/12)^(Calculations!$B$1*12-Calculations!$A468))</f>
        <v>82774.501199479506</v>
      </c>
      <c r="AD468" s="5">
        <f t="shared" si="231"/>
        <v>55003078301.164436</v>
      </c>
      <c r="AE468" s="5">
        <f t="shared" si="216"/>
        <v>154346.48126103455</v>
      </c>
      <c r="AF468" s="5">
        <f t="shared" si="232"/>
        <v>3277462795719.5522</v>
      </c>
      <c r="AG468" s="5">
        <f>AE468/((1+'How much will I make'!$C$5/12)^(Calculations!$B$1*12-Calculations!$A468))</f>
        <v>112526.77375323336</v>
      </c>
      <c r="AH468" s="5">
        <f t="shared" si="233"/>
        <v>406566694173.81152</v>
      </c>
    </row>
    <row r="469" spans="1:34" x14ac:dyDescent="0.25">
      <c r="A469">
        <f t="shared" si="217"/>
        <v>465</v>
      </c>
      <c r="B469">
        <f t="shared" si="234"/>
        <v>12770.954579817968</v>
      </c>
      <c r="C469" s="5">
        <f t="shared" si="209"/>
        <v>17444.495942893809</v>
      </c>
      <c r="D469" s="5">
        <f t="shared" si="218"/>
        <v>8374131.0422661267</v>
      </c>
      <c r="E469" s="5">
        <f>$C469/((1+'How much will I make'!$C$5/12)^(Calculations!$B$1*12-Calculations!$A469))</f>
        <v>12770.954579817968</v>
      </c>
      <c r="F469" s="5">
        <f t="shared" si="219"/>
        <v>2699967.6903746706</v>
      </c>
      <c r="G469" s="5">
        <f t="shared" si="210"/>
        <v>23797.57369995234</v>
      </c>
      <c r="H469" s="5">
        <f t="shared" si="220"/>
        <v>34915571.53982386</v>
      </c>
      <c r="I469" s="5">
        <f>G469/((1+'How much will I make'!$C$5/12)^(Calculations!$B$1*12-Calculations!$A469))</f>
        <v>17421.984207905181</v>
      </c>
      <c r="J469" s="5">
        <f t="shared" si="221"/>
        <v>8329765.0997522445</v>
      </c>
      <c r="K469" s="5">
        <f t="shared" si="211"/>
        <v>32422.817504150895</v>
      </c>
      <c r="L469" s="5">
        <f t="shared" si="222"/>
        <v>186309126.74906424</v>
      </c>
      <c r="M469" s="5">
        <f>K469/((1+'How much will I make'!$C$5/12)^(Calculations!$B$1*12-Calculations!$A469))</f>
        <v>23736.445641693292</v>
      </c>
      <c r="N469" s="5">
        <f t="shared" si="223"/>
        <v>34465251.574039571</v>
      </c>
      <c r="O469" s="5">
        <f t="shared" si="212"/>
        <v>44118.141305636644</v>
      </c>
      <c r="P469" s="5">
        <f t="shared" si="224"/>
        <v>1165798520.2293758</v>
      </c>
      <c r="Q469" s="5">
        <f>O469/((1+'How much will I make'!$C$5/12)^(Calculations!$B$1*12-Calculations!$A469))</f>
        <v>32298.484324495243</v>
      </c>
      <c r="R469" s="5">
        <f t="shared" si="225"/>
        <v>182255771.68819684</v>
      </c>
      <c r="S469" s="5">
        <f t="shared" si="213"/>
        <v>59956.539566567975</v>
      </c>
      <c r="T469" s="5">
        <f t="shared" si="226"/>
        <v>7996012350.1055861</v>
      </c>
      <c r="U469" s="5">
        <f>S469/((1+'How much will I make'!$C$5/12)^(Calculations!$B$1*12-Calculations!$A469))</f>
        <v>43893.629605251794</v>
      </c>
      <c r="V469" s="5">
        <f t="shared" si="227"/>
        <v>1129842836.3746333</v>
      </c>
      <c r="W469" s="5">
        <f t="shared" si="214"/>
        <v>81379.171613000115</v>
      </c>
      <c r="X469" s="5">
        <f t="shared" si="228"/>
        <v>57805408229.005371</v>
      </c>
      <c r="Y469" s="5">
        <f>W469/((1+'How much will I make'!$C$5/12)^(Calculations!$B$1*12-Calculations!$A469))</f>
        <v>59576.94093397988</v>
      </c>
      <c r="Z469" s="5">
        <f t="shared" si="229"/>
        <v>7678024580.6280012</v>
      </c>
      <c r="AA469" s="5">
        <f t="shared" si="215"/>
        <v>110319.35815594252</v>
      </c>
      <c r="AB469" s="5">
        <f t="shared" si="230"/>
        <v>431136212590.99353</v>
      </c>
      <c r="AC469" s="5">
        <f>AA469/((1+'How much will I make'!$C$5/12)^(Calculations!$B$1*12-Calculations!$A469))</f>
        <v>80763.784571152122</v>
      </c>
      <c r="AD469" s="5">
        <f t="shared" si="231"/>
        <v>55003159064.949005</v>
      </c>
      <c r="AE469" s="5">
        <f t="shared" si="216"/>
        <v>149367.56251067854</v>
      </c>
      <c r="AF469" s="5">
        <f t="shared" si="232"/>
        <v>3277462945087.1147</v>
      </c>
      <c r="AG469" s="5">
        <f>AE469/((1+'How much will I make'!$C$5/12)^(Calculations!$B$1*12-Calculations!$A469))</f>
        <v>109350.61481665012</v>
      </c>
      <c r="AH469" s="5">
        <f t="shared" si="233"/>
        <v>406566803524.42633</v>
      </c>
    </row>
    <row r="470" spans="1:34" x14ac:dyDescent="0.25">
      <c r="A470">
        <f t="shared" si="217"/>
        <v>466</v>
      </c>
      <c r="B470">
        <f t="shared" si="234"/>
        <v>12770.954579817968</v>
      </c>
      <c r="C470" s="5">
        <f t="shared" si="209"/>
        <v>17372.112142300892</v>
      </c>
      <c r="D470" s="5">
        <f t="shared" si="218"/>
        <v>8391503.154408427</v>
      </c>
      <c r="E470" s="5">
        <f>$C470/((1+'How much will I make'!$C$5/12)^(Calculations!$B$1*12-Calculations!$A470))</f>
        <v>12770.954579817968</v>
      </c>
      <c r="F470" s="5">
        <f t="shared" si="219"/>
        <v>2712738.6449544886</v>
      </c>
      <c r="G470" s="5">
        <f t="shared" si="210"/>
        <v>23600.899537142821</v>
      </c>
      <c r="H470" s="5">
        <f t="shared" si="220"/>
        <v>34939172.439361006</v>
      </c>
      <c r="I470" s="5">
        <f>G470/((1+'How much will I make'!$C$5/12)^(Calculations!$B$1*12-Calculations!$A470))</f>
        <v>17349.992537624581</v>
      </c>
      <c r="J470" s="5">
        <f t="shared" si="221"/>
        <v>8347115.0922898687</v>
      </c>
      <c r="K470" s="5">
        <f t="shared" si="211"/>
        <v>32022.535806568794</v>
      </c>
      <c r="L470" s="5">
        <f t="shared" si="222"/>
        <v>186341149.2848708</v>
      </c>
      <c r="M470" s="5">
        <f>K470/((1+'How much will I make'!$C$5/12)^(Calculations!$B$1*12-Calculations!$A470))</f>
        <v>23541.083949169068</v>
      </c>
      <c r="N470" s="5">
        <f t="shared" si="223"/>
        <v>34488792.657988742</v>
      </c>
      <c r="O470" s="5">
        <f t="shared" si="212"/>
        <v>43394.89308751146</v>
      </c>
      <c r="P470" s="5">
        <f t="shared" si="224"/>
        <v>1165841915.1224635</v>
      </c>
      <c r="Q470" s="5">
        <f>O470/((1+'How much will I make'!$C$5/12)^(Calculations!$B$1*12-Calculations!$A470))</f>
        <v>31901.371812308826</v>
      </c>
      <c r="R470" s="5">
        <f t="shared" si="225"/>
        <v>182287673.06000915</v>
      </c>
      <c r="S470" s="5">
        <f t="shared" si="213"/>
        <v>58732.936718270685</v>
      </c>
      <c r="T470" s="5">
        <f t="shared" si="226"/>
        <v>7996071083.042304</v>
      </c>
      <c r="U470" s="5">
        <f>S470/((1+'How much will I make'!$C$5/12)^(Calculations!$B$1*12-Calculations!$A470))</f>
        <v>43176.99891781911</v>
      </c>
      <c r="V470" s="5">
        <f t="shared" si="227"/>
        <v>1129886013.3735511</v>
      </c>
      <c r="W470" s="5">
        <f t="shared" si="214"/>
        <v>79394.313768780587</v>
      </c>
      <c r="X470" s="5">
        <f t="shared" si="228"/>
        <v>57805487623.319138</v>
      </c>
      <c r="Y470" s="5">
        <f>W470/((1+'How much will I make'!$C$5/12)^(Calculations!$B$1*12-Calculations!$A470))</f>
        <v>58366.027500362383</v>
      </c>
      <c r="Z470" s="5">
        <f t="shared" si="229"/>
        <v>7678082946.6555014</v>
      </c>
      <c r="AA470" s="5">
        <f t="shared" si="215"/>
        <v>107192.89861306155</v>
      </c>
      <c r="AB470" s="5">
        <f t="shared" si="230"/>
        <v>431136319783.89215</v>
      </c>
      <c r="AC470" s="5">
        <f>AA470/((1+'How much will I make'!$C$5/12)^(Calculations!$B$1*12-Calculations!$A470))</f>
        <v>78801.911261731409</v>
      </c>
      <c r="AD470" s="5">
        <f t="shared" si="231"/>
        <v>55003237866.860268</v>
      </c>
      <c r="AE470" s="5">
        <f t="shared" si="216"/>
        <v>144549.25404259213</v>
      </c>
      <c r="AF470" s="5">
        <f t="shared" si="232"/>
        <v>3277463089636.3687</v>
      </c>
      <c r="AG470" s="5">
        <f>AE470/((1+'How much will I make'!$C$5/12)^(Calculations!$B$1*12-Calculations!$A470))</f>
        <v>106264.10552747046</v>
      </c>
      <c r="AH470" s="5">
        <f t="shared" si="233"/>
        <v>406566909788.53186</v>
      </c>
    </row>
    <row r="471" spans="1:34" x14ac:dyDescent="0.25">
      <c r="A471">
        <f t="shared" si="217"/>
        <v>467</v>
      </c>
      <c r="B471">
        <f t="shared" si="234"/>
        <v>12770.954579817968</v>
      </c>
      <c r="C471" s="5">
        <f t="shared" si="209"/>
        <v>17300.028689428273</v>
      </c>
      <c r="D471" s="5">
        <f t="shared" si="218"/>
        <v>8408803.1830978561</v>
      </c>
      <c r="E471" s="5">
        <f>$C471/((1+'How much will I make'!$C$5/12)^(Calculations!$B$1*12-Calculations!$A471))</f>
        <v>12770.954579817968</v>
      </c>
      <c r="F471" s="5">
        <f t="shared" si="219"/>
        <v>2725509.5995343067</v>
      </c>
      <c r="G471" s="5">
        <f t="shared" si="210"/>
        <v>23405.850780637506</v>
      </c>
      <c r="H471" s="5">
        <f t="shared" si="220"/>
        <v>34962578.290141642</v>
      </c>
      <c r="I471" s="5">
        <f>G471/((1+'How much will I make'!$C$5/12)^(Calculations!$B$1*12-Calculations!$A471))</f>
        <v>17278.298353584811</v>
      </c>
      <c r="J471" s="5">
        <f t="shared" si="221"/>
        <v>8364393.3906434532</v>
      </c>
      <c r="K471" s="5">
        <f t="shared" si="211"/>
        <v>31627.195858339543</v>
      </c>
      <c r="L471" s="5">
        <f t="shared" si="222"/>
        <v>186372776.48072913</v>
      </c>
      <c r="M471" s="5">
        <f>K471/((1+'How much will I make'!$C$5/12)^(Calculations!$B$1*12-Calculations!$A471))</f>
        <v>23347.330171809648</v>
      </c>
      <c r="N471" s="5">
        <f t="shared" si="223"/>
        <v>34512139.988160551</v>
      </c>
      <c r="O471" s="5">
        <f t="shared" si="212"/>
        <v>42683.50139755226</v>
      </c>
      <c r="P471" s="5">
        <f t="shared" si="224"/>
        <v>1165884598.6238611</v>
      </c>
      <c r="Q471" s="5">
        <f>O471/((1+'How much will I make'!$C$5/12)^(Calculations!$B$1*12-Calculations!$A471))</f>
        <v>31509.141831009954</v>
      </c>
      <c r="R471" s="5">
        <f t="shared" si="225"/>
        <v>182319182.20184016</v>
      </c>
      <c r="S471" s="5">
        <f t="shared" si="213"/>
        <v>57534.305356673343</v>
      </c>
      <c r="T471" s="5">
        <f t="shared" si="226"/>
        <v>7996128617.347661</v>
      </c>
      <c r="U471" s="5">
        <f>S471/((1+'How much will I make'!$C$5/12)^(Calculations!$B$1*12-Calculations!$A471))</f>
        <v>42472.068323242493</v>
      </c>
      <c r="V471" s="5">
        <f t="shared" si="227"/>
        <v>1129928485.4418743</v>
      </c>
      <c r="W471" s="5">
        <f t="shared" si="214"/>
        <v>77457.867091493259</v>
      </c>
      <c r="X471" s="5">
        <f t="shared" si="228"/>
        <v>57805565081.186226</v>
      </c>
      <c r="Y471" s="5">
        <f>W471/((1+'How much will I make'!$C$5/12)^(Calculations!$B$1*12-Calculations!$A471))</f>
        <v>57179.72612840381</v>
      </c>
      <c r="Z471" s="5">
        <f t="shared" si="229"/>
        <v>7678140126.3816299</v>
      </c>
      <c r="AA471" s="5">
        <f t="shared" si="215"/>
        <v>104155.04318678046</v>
      </c>
      <c r="AB471" s="5">
        <f t="shared" si="230"/>
        <v>431136423938.93536</v>
      </c>
      <c r="AC471" s="5">
        <f>AA471/((1+'How much will I make'!$C$5/12)^(Calculations!$B$1*12-Calculations!$A471))</f>
        <v>76887.694793835108</v>
      </c>
      <c r="AD471" s="5">
        <f t="shared" si="231"/>
        <v>55003314754.555061</v>
      </c>
      <c r="AE471" s="5">
        <f t="shared" si="216"/>
        <v>139886.37487992787</v>
      </c>
      <c r="AF471" s="5">
        <f t="shared" si="232"/>
        <v>3277463229522.7437</v>
      </c>
      <c r="AG471" s="5">
        <f>AE471/((1+'How much will I make'!$C$5/12)^(Calculations!$B$1*12-Calculations!$A471))</f>
        <v>103264.71545209832</v>
      </c>
      <c r="AH471" s="5">
        <f t="shared" si="233"/>
        <v>406567013053.24731</v>
      </c>
    </row>
    <row r="472" spans="1:34" x14ac:dyDescent="0.25">
      <c r="A472">
        <f t="shared" si="217"/>
        <v>468</v>
      </c>
      <c r="B472">
        <f t="shared" si="234"/>
        <v>12770.954579817968</v>
      </c>
      <c r="C472" s="5">
        <f t="shared" si="209"/>
        <v>17228.244338019857</v>
      </c>
      <c r="D472" s="5">
        <f t="shared" si="218"/>
        <v>8426031.4274358768</v>
      </c>
      <c r="E472" s="5">
        <f>$C472/((1+'How much will I make'!$C$5/12)^(Calculations!$B$1*12-Calculations!$A472))</f>
        <v>12770.954579817968</v>
      </c>
      <c r="F472" s="5">
        <f t="shared" si="219"/>
        <v>2738280.5541141247</v>
      </c>
      <c r="G472" s="5">
        <f t="shared" si="210"/>
        <v>23212.413997326454</v>
      </c>
      <c r="H472" s="5">
        <f t="shared" si="220"/>
        <v>34985790.704138972</v>
      </c>
      <c r="I472" s="5">
        <f>G472/((1+'How much will I make'!$C$5/12)^(Calculations!$B$1*12-Calculations!$A472))</f>
        <v>17206.900426503882</v>
      </c>
      <c r="J472" s="5">
        <f t="shared" si="221"/>
        <v>8381600.2910699574</v>
      </c>
      <c r="K472" s="5">
        <f t="shared" si="211"/>
        <v>31236.7366502119</v>
      </c>
      <c r="L472" s="5">
        <f t="shared" si="222"/>
        <v>186404013.21737933</v>
      </c>
      <c r="M472" s="5">
        <f>K472/((1+'How much will I make'!$C$5/12)^(Calculations!$B$1*12-Calculations!$A472))</f>
        <v>23155.171075745377</v>
      </c>
      <c r="N472" s="5">
        <f t="shared" si="223"/>
        <v>34535295.159236297</v>
      </c>
      <c r="O472" s="5">
        <f t="shared" si="212"/>
        <v>41983.771866444848</v>
      </c>
      <c r="P472" s="5">
        <f t="shared" si="224"/>
        <v>1165926582.3957276</v>
      </c>
      <c r="Q472" s="5">
        <f>O472/((1+'How much will I make'!$C$5/12)^(Calculations!$B$1*12-Calculations!$A472))</f>
        <v>31121.734349481143</v>
      </c>
      <c r="R472" s="5">
        <f t="shared" si="225"/>
        <v>182350303.93618965</v>
      </c>
      <c r="S472" s="5">
        <f t="shared" si="213"/>
        <v>56360.135859598369</v>
      </c>
      <c r="T472" s="5">
        <f t="shared" si="226"/>
        <v>7996184977.4835205</v>
      </c>
      <c r="U472" s="5">
        <f>S472/((1+'How much will I make'!$C$5/12)^(Calculations!$B$1*12-Calculations!$A472))</f>
        <v>41778.646799597715</v>
      </c>
      <c r="V472" s="5">
        <f t="shared" si="227"/>
        <v>1129970264.0886738</v>
      </c>
      <c r="W472" s="5">
        <f t="shared" si="214"/>
        <v>75568.650820969051</v>
      </c>
      <c r="X472" s="5">
        <f t="shared" si="228"/>
        <v>57805640649.837044</v>
      </c>
      <c r="Y472" s="5">
        <f>W472/((1+'How much will I make'!$C$5/12)^(Calculations!$B$1*12-Calculations!$A472))</f>
        <v>56017.536572948462</v>
      </c>
      <c r="Z472" s="5">
        <f t="shared" si="229"/>
        <v>7678196143.9182034</v>
      </c>
      <c r="AA472" s="5">
        <f t="shared" si="215"/>
        <v>101203.28082926037</v>
      </c>
      <c r="AB472" s="5">
        <f t="shared" si="230"/>
        <v>431136525142.21619</v>
      </c>
      <c r="AC472" s="5">
        <f>AA472/((1+'How much will I make'!$C$5/12)^(Calculations!$B$1*12-Calculations!$A472))</f>
        <v>75019.977511393779</v>
      </c>
      <c r="AD472" s="5">
        <f t="shared" si="231"/>
        <v>55003389774.53257</v>
      </c>
      <c r="AE472" s="5">
        <f t="shared" si="216"/>
        <v>135373.91117412376</v>
      </c>
      <c r="AF472" s="5">
        <f t="shared" si="232"/>
        <v>3277463364896.6548</v>
      </c>
      <c r="AG472" s="5">
        <f>AE472/((1+'How much will I make'!$C$5/12)^(Calculations!$B$1*12-Calculations!$A472))</f>
        <v>100349.98558046653</v>
      </c>
      <c r="AH472" s="5">
        <f t="shared" si="233"/>
        <v>406567113403.23291</v>
      </c>
    </row>
    <row r="473" spans="1:34" x14ac:dyDescent="0.25">
      <c r="A473">
        <f t="shared" si="217"/>
        <v>469</v>
      </c>
      <c r="B473">
        <f>B472*(1+'How much will I make'!$C$4)</f>
        <v>13409.502308808867</v>
      </c>
      <c r="C473" s="5">
        <f t="shared" si="209"/>
        <v>18014.595739340268</v>
      </c>
      <c r="D473" s="5">
        <f t="shared" si="218"/>
        <v>8444046.0231752172</v>
      </c>
      <c r="E473" s="5">
        <f>$C473/((1+'How much will I make'!$C$5/12)^(Calculations!$B$1*12-Calculations!$A473))</f>
        <v>13409.502308808867</v>
      </c>
      <c r="F473" s="5">
        <f t="shared" si="219"/>
        <v>2751690.0564229335</v>
      </c>
      <c r="G473" s="5">
        <f t="shared" si="210"/>
        <v>24171.604658373002</v>
      </c>
      <c r="H473" s="5">
        <f t="shared" si="220"/>
        <v>35009962.308797345</v>
      </c>
      <c r="I473" s="5">
        <f>G473/((1+'How much will I make'!$C$5/12)^(Calculations!$B$1*12-Calculations!$A473))</f>
        <v>17992.587408788459</v>
      </c>
      <c r="J473" s="5">
        <f t="shared" si="221"/>
        <v>8399592.878478745</v>
      </c>
      <c r="K473" s="5">
        <f t="shared" si="211"/>
        <v>32393.652822441967</v>
      </c>
      <c r="L473" s="5">
        <f t="shared" si="222"/>
        <v>186436406.87020177</v>
      </c>
      <c r="M473" s="5">
        <f>K473/((1+'How much will I make'!$C$5/12)^(Calculations!$B$1*12-Calculations!$A473))</f>
        <v>24112.823212828669</v>
      </c>
      <c r="N473" s="5">
        <f t="shared" si="223"/>
        <v>34559407.982449129</v>
      </c>
      <c r="O473" s="5">
        <f t="shared" si="212"/>
        <v>43360.288976820091</v>
      </c>
      <c r="P473" s="5">
        <f t="shared" si="224"/>
        <v>1165969942.6847045</v>
      </c>
      <c r="Q473" s="5">
        <f>O473/((1+'How much will I make'!$C$5/12)^(Calculations!$B$1*12-Calculations!$A473))</f>
        <v>32276.044578427063</v>
      </c>
      <c r="R473" s="5">
        <f t="shared" si="225"/>
        <v>182382579.98076808</v>
      </c>
      <c r="S473" s="5">
        <f t="shared" si="213"/>
        <v>57970.425455586912</v>
      </c>
      <c r="T473" s="5">
        <f t="shared" si="226"/>
        <v>7996242947.9089766</v>
      </c>
      <c r="U473" s="5">
        <f>S473/((1+'How much will I make'!$C$5/12)^(Calculations!$B$1*12-Calculations!$A473))</f>
        <v>43151.373765870216</v>
      </c>
      <c r="V473" s="5">
        <f t="shared" si="227"/>
        <v>1130013415.4624398</v>
      </c>
      <c r="W473" s="5">
        <f t="shared" si="214"/>
        <v>77411.788645870751</v>
      </c>
      <c r="X473" s="5">
        <f t="shared" si="228"/>
        <v>57805718061.625687</v>
      </c>
      <c r="Y473" s="5">
        <f>W473/((1+'How much will I make'!$C$5/12)^(Calculations!$B$1*12-Calculations!$A473))</f>
        <v>57622.91719424638</v>
      </c>
      <c r="Z473" s="5">
        <f t="shared" si="229"/>
        <v>7678253766.8353977</v>
      </c>
      <c r="AA473" s="5">
        <f t="shared" si="215"/>
        <v>103251.9302387596</v>
      </c>
      <c r="AB473" s="5">
        <f t="shared" si="230"/>
        <v>431136628394.14642</v>
      </c>
      <c r="AC473" s="5">
        <f>AA473/((1+'How much will I make'!$C$5/12)^(Calculations!$B$1*12-Calculations!$A473))</f>
        <v>76857.511373514964</v>
      </c>
      <c r="AD473" s="5">
        <f t="shared" si="231"/>
        <v>55003466632.043945</v>
      </c>
      <c r="AE473" s="5">
        <f t="shared" si="216"/>
        <v>137557.36135435154</v>
      </c>
      <c r="AF473" s="5">
        <f t="shared" si="232"/>
        <v>3277463502454.0161</v>
      </c>
      <c r="AG473" s="5">
        <f>AE473/((1+'How much will I make'!$C$5/12)^(Calculations!$B$1*12-Calculations!$A473))</f>
        <v>102393.40262555261</v>
      </c>
      <c r="AH473" s="5">
        <f t="shared" si="233"/>
        <v>406567215796.63556</v>
      </c>
    </row>
    <row r="474" spans="1:34" x14ac:dyDescent="0.25">
      <c r="A474">
        <f t="shared" si="217"/>
        <v>470</v>
      </c>
      <c r="B474">
        <f>B473</f>
        <v>13409.502308808867</v>
      </c>
      <c r="C474" s="5">
        <f t="shared" si="209"/>
        <v>17939.846379425991</v>
      </c>
      <c r="D474" s="5">
        <f t="shared" si="218"/>
        <v>8461985.8695546426</v>
      </c>
      <c r="E474" s="5">
        <f>$C474/((1+'How much will I make'!$C$5/12)^(Calculations!$B$1*12-Calculations!$A474))</f>
        <v>13409.502308808869</v>
      </c>
      <c r="F474" s="5">
        <f t="shared" si="219"/>
        <v>2765099.5587317422</v>
      </c>
      <c r="G474" s="5">
        <f t="shared" si="210"/>
        <v>23971.839330617855</v>
      </c>
      <c r="H474" s="5">
        <f t="shared" si="220"/>
        <v>35033934.148127966</v>
      </c>
      <c r="I474" s="5">
        <f>G474/((1+'How much will I make'!$C$5/12)^(Calculations!$B$1*12-Calculations!$A474))</f>
        <v>17918.237874041406</v>
      </c>
      <c r="J474" s="5">
        <f t="shared" si="221"/>
        <v>8417511.1163527872</v>
      </c>
      <c r="K474" s="5">
        <f t="shared" si="211"/>
        <v>31993.731182658739</v>
      </c>
      <c r="L474" s="5">
        <f t="shared" si="222"/>
        <v>186468400.60138443</v>
      </c>
      <c r="M474" s="5">
        <f>K474/((1+'How much will I make'!$C$5/12)^(Calculations!$B$1*12-Calculations!$A474))</f>
        <v>23914.363762517329</v>
      </c>
      <c r="N474" s="5">
        <f t="shared" si="223"/>
        <v>34583322.346211649</v>
      </c>
      <c r="O474" s="5">
        <f t="shared" si="212"/>
        <v>42649.464567364026</v>
      </c>
      <c r="P474" s="5">
        <f t="shared" si="224"/>
        <v>1166012592.149272</v>
      </c>
      <c r="Q474" s="5">
        <f>O474/((1+'How much will I make'!$C$5/12)^(Calculations!$B$1*12-Calculations!$A474))</f>
        <v>31879.207964757883</v>
      </c>
      <c r="R474" s="5">
        <f t="shared" si="225"/>
        <v>182414459.18873283</v>
      </c>
      <c r="S474" s="5">
        <f t="shared" si="213"/>
        <v>56787.355548330044</v>
      </c>
      <c r="T474" s="5">
        <f t="shared" si="226"/>
        <v>7996299735.2645245</v>
      </c>
      <c r="U474" s="5">
        <f>S474/((1+'How much will I make'!$C$5/12)^(Calculations!$B$1*12-Calculations!$A474))</f>
        <v>42446.861541121332</v>
      </c>
      <c r="V474" s="5">
        <f t="shared" si="227"/>
        <v>1130055862.3239808</v>
      </c>
      <c r="W474" s="5">
        <f t="shared" si="214"/>
        <v>75523.696239873898</v>
      </c>
      <c r="X474" s="5">
        <f t="shared" si="228"/>
        <v>57805793585.32193</v>
      </c>
      <c r="Y474" s="5">
        <f>W474/((1+'How much will I make'!$C$5/12)^(Calculations!$B$1*12-Calculations!$A474))</f>
        <v>56451.719690298291</v>
      </c>
      <c r="Z474" s="5">
        <f t="shared" si="229"/>
        <v>7678310218.555088</v>
      </c>
      <c r="AA474" s="5">
        <f t="shared" si="215"/>
        <v>100325.76217531298</v>
      </c>
      <c r="AB474" s="5">
        <f t="shared" si="230"/>
        <v>431136728719.90857</v>
      </c>
      <c r="AC474" s="5">
        <f>AA474/((1+'How much will I make'!$C$5/12)^(Calculations!$B$1*12-Calculations!$A474))</f>
        <v>74990.527291567254</v>
      </c>
      <c r="AD474" s="5">
        <f t="shared" si="231"/>
        <v>55003541622.571236</v>
      </c>
      <c r="AE474" s="5">
        <f t="shared" si="216"/>
        <v>133120.02711711437</v>
      </c>
      <c r="AF474" s="5">
        <f t="shared" si="232"/>
        <v>3277463635574.0435</v>
      </c>
      <c r="AG474" s="5">
        <f>AE474/((1+'How much will I make'!$C$5/12)^(Calculations!$B$1*12-Calculations!$A474))</f>
        <v>99503.266261121695</v>
      </c>
      <c r="AH474" s="5">
        <f t="shared" si="233"/>
        <v>406567315299.90179</v>
      </c>
    </row>
    <row r="475" spans="1:34" x14ac:dyDescent="0.25">
      <c r="A475">
        <f t="shared" si="217"/>
        <v>471</v>
      </c>
      <c r="B475">
        <f>B474</f>
        <v>13409.502308808867</v>
      </c>
      <c r="C475" s="5">
        <f t="shared" si="209"/>
        <v>17865.407182830859</v>
      </c>
      <c r="D475" s="5">
        <f t="shared" si="218"/>
        <v>8479851.2767374739</v>
      </c>
      <c r="E475" s="5">
        <f>$C475/((1+'How much will I make'!$C$5/12)^(Calculations!$B$1*12-Calculations!$A475))</f>
        <v>13409.502308808866</v>
      </c>
      <c r="F475" s="5">
        <f t="shared" si="219"/>
        <v>2778509.0610405509</v>
      </c>
      <c r="G475" s="5">
        <f t="shared" si="210"/>
        <v>23773.72495598465</v>
      </c>
      <c r="H475" s="5">
        <f t="shared" si="220"/>
        <v>35057707.873083949</v>
      </c>
      <c r="I475" s="5">
        <f>G475/((1+'How much will I make'!$C$5/12)^(Calculations!$B$1*12-Calculations!$A475))</f>
        <v>17844.195568776773</v>
      </c>
      <c r="J475" s="5">
        <f t="shared" si="221"/>
        <v>8435355.3119215649</v>
      </c>
      <c r="K475" s="5">
        <f t="shared" si="211"/>
        <v>31598.746847070353</v>
      </c>
      <c r="L475" s="5">
        <f t="shared" si="222"/>
        <v>186499999.34823149</v>
      </c>
      <c r="M475" s="5">
        <f>K475/((1+'How much will I make'!$C$5/12)^(Calculations!$B$1*12-Calculations!$A475))</f>
        <v>23717.537723319652</v>
      </c>
      <c r="N475" s="5">
        <f t="shared" si="223"/>
        <v>34607039.883934967</v>
      </c>
      <c r="O475" s="5">
        <f t="shared" si="212"/>
        <v>41950.293017079377</v>
      </c>
      <c r="P475" s="5">
        <f t="shared" si="224"/>
        <v>1166054542.4422891</v>
      </c>
      <c r="Q475" s="5">
        <f>O475/((1+'How much will I make'!$C$5/12)^(Calculations!$B$1*12-Calculations!$A475))</f>
        <v>31487.25048978136</v>
      </c>
      <c r="R475" s="5">
        <f t="shared" si="225"/>
        <v>182445946.4392226</v>
      </c>
      <c r="S475" s="5">
        <f t="shared" si="213"/>
        <v>55628.429924894743</v>
      </c>
      <c r="T475" s="5">
        <f t="shared" si="226"/>
        <v>7996355363.6944494</v>
      </c>
      <c r="U475" s="5">
        <f>S475/((1+'How much will I make'!$C$5/12)^(Calculations!$B$1*12-Calculations!$A475))</f>
        <v>41753.851556776499</v>
      </c>
      <c r="V475" s="5">
        <f t="shared" si="227"/>
        <v>1130097616.1755376</v>
      </c>
      <c r="W475" s="5">
        <f t="shared" si="214"/>
        <v>73681.654868169659</v>
      </c>
      <c r="X475" s="5">
        <f t="shared" si="228"/>
        <v>57805867266.976799</v>
      </c>
      <c r="Y475" s="5">
        <f>W475/((1+'How much will I make'!$C$5/12)^(Calculations!$B$1*12-Calculations!$A475))</f>
        <v>55304.327013666218</v>
      </c>
      <c r="Z475" s="5">
        <f t="shared" si="229"/>
        <v>7678365522.882102</v>
      </c>
      <c r="AA475" s="5">
        <f t="shared" si="215"/>
        <v>97482.521951721123</v>
      </c>
      <c r="AB475" s="5">
        <f t="shared" si="230"/>
        <v>431136826202.43054</v>
      </c>
      <c r="AC475" s="5">
        <f>AA475/((1+'How much will I make'!$C$5/12)^(Calculations!$B$1*12-Calculations!$A475))</f>
        <v>73168.895049666855</v>
      </c>
      <c r="AD475" s="5">
        <f t="shared" si="231"/>
        <v>55003614791.466286</v>
      </c>
      <c r="AE475" s="5">
        <f t="shared" si="216"/>
        <v>128825.83269398165</v>
      </c>
      <c r="AF475" s="5">
        <f t="shared" si="232"/>
        <v>3277463764399.876</v>
      </c>
      <c r="AG475" s="5">
        <f>AE475/((1+'How much will I make'!$C$5/12)^(Calculations!$B$1*12-Calculations!$A475))</f>
        <v>96694.706326331972</v>
      </c>
      <c r="AH475" s="5">
        <f t="shared" si="233"/>
        <v>406567411994.60809</v>
      </c>
    </row>
    <row r="476" spans="1:34" x14ac:dyDescent="0.25">
      <c r="A476">
        <f t="shared" si="217"/>
        <v>472</v>
      </c>
      <c r="B476">
        <f>B475</f>
        <v>13409.502308808867</v>
      </c>
      <c r="C476" s="5">
        <f t="shared" si="209"/>
        <v>17791.276862570154</v>
      </c>
      <c r="D476" s="5">
        <f t="shared" si="218"/>
        <v>8497642.5536000449</v>
      </c>
      <c r="E476" s="5">
        <f>$C476/((1+'How much will I make'!$C$5/12)^(Calculations!$B$1*12-Calculations!$A476))</f>
        <v>13409.502308808867</v>
      </c>
      <c r="F476" s="5">
        <f t="shared" si="219"/>
        <v>2791918.5633493597</v>
      </c>
      <c r="G476" s="5">
        <f t="shared" si="210"/>
        <v>23577.247890232713</v>
      </c>
      <c r="H476" s="5">
        <f t="shared" si="220"/>
        <v>35081285.120974183</v>
      </c>
      <c r="I476" s="5">
        <f>G476/((1+'How much will I make'!$C$5/12)^(Calculations!$B$1*12-Calculations!$A476))</f>
        <v>17770.459223451249</v>
      </c>
      <c r="J476" s="5">
        <f t="shared" si="221"/>
        <v>8453125.771145016</v>
      </c>
      <c r="K476" s="5">
        <f t="shared" si="211"/>
        <v>31208.638861304058</v>
      </c>
      <c r="L476" s="5">
        <f t="shared" si="222"/>
        <v>186531207.98709279</v>
      </c>
      <c r="M476" s="5">
        <f>K476/((1+'How much will I make'!$C$5/12)^(Calculations!$B$1*12-Calculations!$A476))</f>
        <v>23522.331651522785</v>
      </c>
      <c r="N476" s="5">
        <f t="shared" si="223"/>
        <v>34630562.215586491</v>
      </c>
      <c r="O476" s="5">
        <f t="shared" si="212"/>
        <v>41262.583295487908</v>
      </c>
      <c r="P476" s="5">
        <f t="shared" si="224"/>
        <v>1166095805.0255847</v>
      </c>
      <c r="Q476" s="5">
        <f>O476/((1+'How much will I make'!$C$5/12)^(Calculations!$B$1*12-Calculations!$A476))</f>
        <v>31100.112164087321</v>
      </c>
      <c r="R476" s="5">
        <f t="shared" si="225"/>
        <v>182477046.55138668</v>
      </c>
      <c r="S476" s="5">
        <f t="shared" si="213"/>
        <v>54493.155844794848</v>
      </c>
      <c r="T476" s="5">
        <f t="shared" si="226"/>
        <v>7996409856.8502941</v>
      </c>
      <c r="U476" s="5">
        <f>S476/((1+'How much will I make'!$C$5/12)^(Calculations!$B$1*12-Calculations!$A476))</f>
        <v>41072.15602115565</v>
      </c>
      <c r="V476" s="5">
        <f t="shared" si="227"/>
        <v>1130138688.3315587</v>
      </c>
      <c r="W476" s="5">
        <f t="shared" si="214"/>
        <v>71884.54133479968</v>
      </c>
      <c r="X476" s="5">
        <f t="shared" si="228"/>
        <v>57805939151.518135</v>
      </c>
      <c r="Y476" s="5">
        <f>W476/((1+'How much will I make'!$C$5/12)^(Calculations!$B$1*12-Calculations!$A476))</f>
        <v>54180.255326396582</v>
      </c>
      <c r="Z476" s="5">
        <f t="shared" si="229"/>
        <v>7678419703.1374283</v>
      </c>
      <c r="AA476" s="5">
        <f t="shared" si="215"/>
        <v>94719.859386287731</v>
      </c>
      <c r="AB476" s="5">
        <f t="shared" si="230"/>
        <v>431136920922.28992</v>
      </c>
      <c r="AC476" s="5">
        <f>AA476/((1+'How much will I make'!$C$5/12)^(Calculations!$B$1*12-Calculations!$A476))</f>
        <v>71391.512983683031</v>
      </c>
      <c r="AD476" s="5">
        <f t="shared" si="231"/>
        <v>55003686182.979271</v>
      </c>
      <c r="AE476" s="5">
        <f t="shared" si="216"/>
        <v>124670.16067159513</v>
      </c>
      <c r="AF476" s="5">
        <f t="shared" si="232"/>
        <v>3277463889070.0366</v>
      </c>
      <c r="AG476" s="5">
        <f>AE476/((1+'How much will I make'!$C$5/12)^(Calculations!$B$1*12-Calculations!$A476))</f>
        <v>93965.420260669358</v>
      </c>
      <c r="AH476" s="5">
        <f t="shared" si="233"/>
        <v>406567505960.02838</v>
      </c>
    </row>
    <row r="477" spans="1:34" x14ac:dyDescent="0.25">
      <c r="A477">
        <f t="shared" si="217"/>
        <v>473</v>
      </c>
      <c r="B477">
        <f t="shared" ref="B477:B484" si="235">B476</f>
        <v>13409.502308808867</v>
      </c>
      <c r="C477" s="5">
        <f t="shared" si="209"/>
        <v>17717.454136999324</v>
      </c>
      <c r="D477" s="5">
        <f t="shared" si="218"/>
        <v>8515360.0077370442</v>
      </c>
      <c r="E477" s="5">
        <f>$C477/((1+'How much will I make'!$C$5/12)^(Calculations!$B$1*12-Calculations!$A477))</f>
        <v>13409.502308808867</v>
      </c>
      <c r="F477" s="5">
        <f t="shared" si="219"/>
        <v>2805328.0656581684</v>
      </c>
      <c r="G477" s="5">
        <f t="shared" si="210"/>
        <v>23382.394601883683</v>
      </c>
      <c r="H477" s="5">
        <f t="shared" si="220"/>
        <v>35104667.515576065</v>
      </c>
      <c r="I477" s="5">
        <f>G477/((1+'How much will I make'!$C$5/12)^(Calculations!$B$1*12-Calculations!$A477))</f>
        <v>17697.027573767566</v>
      </c>
      <c r="J477" s="5">
        <f t="shared" si="221"/>
        <v>8470822.798718784</v>
      </c>
      <c r="K477" s="5">
        <f t="shared" si="211"/>
        <v>30823.347023510178</v>
      </c>
      <c r="L477" s="5">
        <f t="shared" si="222"/>
        <v>186562031.33411631</v>
      </c>
      <c r="M477" s="5">
        <f>K477/((1+'How much will I make'!$C$5/12)^(Calculations!$B$1*12-Calculations!$A477))</f>
        <v>23328.732214061689</v>
      </c>
      <c r="N477" s="5">
        <f t="shared" si="223"/>
        <v>34653890.947800554</v>
      </c>
      <c r="O477" s="5">
        <f t="shared" si="212"/>
        <v>40586.147503758591</v>
      </c>
      <c r="P477" s="5">
        <f t="shared" si="224"/>
        <v>1166136391.1730886</v>
      </c>
      <c r="Q477" s="5">
        <f>O477/((1+'How much will I make'!$C$5/12)^(Calculations!$B$1*12-Calculations!$A477))</f>
        <v>30717.733735840338</v>
      </c>
      <c r="R477" s="5">
        <f t="shared" si="225"/>
        <v>182507764.28512251</v>
      </c>
      <c r="S477" s="5">
        <f t="shared" si="213"/>
        <v>53381.050623472511</v>
      </c>
      <c r="T477" s="5">
        <f t="shared" si="226"/>
        <v>7996463237.900918</v>
      </c>
      <c r="U477" s="5">
        <f>S477/((1+'How much will I make'!$C$5/12)^(Calculations!$B$1*12-Calculations!$A477))</f>
        <v>40401.590208565358</v>
      </c>
      <c r="V477" s="5">
        <f t="shared" si="227"/>
        <v>1130179089.9217672</v>
      </c>
      <c r="W477" s="5">
        <f t="shared" si="214"/>
        <v>70131.259838828963</v>
      </c>
      <c r="X477" s="5">
        <f t="shared" si="228"/>
        <v>57806009282.777977</v>
      </c>
      <c r="Y477" s="5">
        <f>W477/((1+'How much will I make'!$C$5/12)^(Calculations!$B$1*12-Calculations!$A477))</f>
        <v>53079.030624640553</v>
      </c>
      <c r="Z477" s="5">
        <f t="shared" si="229"/>
        <v>7678472782.1680527</v>
      </c>
      <c r="AA477" s="5">
        <f t="shared" si="215"/>
        <v>92035.490901656114</v>
      </c>
      <c r="AB477" s="5">
        <f t="shared" si="230"/>
        <v>431137012957.78082</v>
      </c>
      <c r="AC477" s="5">
        <f>AA477/((1+'How much will I make'!$C$5/12)^(Calculations!$B$1*12-Calculations!$A477))</f>
        <v>69657.306190557138</v>
      </c>
      <c r="AD477" s="5">
        <f t="shared" si="231"/>
        <v>55003755840.285461</v>
      </c>
      <c r="AE477" s="5">
        <f t="shared" si="216"/>
        <v>120648.54258541462</v>
      </c>
      <c r="AF477" s="5">
        <f t="shared" si="232"/>
        <v>3277464009718.5791</v>
      </c>
      <c r="AG477" s="5">
        <f>AE477/((1+'How much will I make'!$C$5/12)^(Calculations!$B$1*12-Calculations!$A477))</f>
        <v>91313.170495247206</v>
      </c>
      <c r="AH477" s="5">
        <f t="shared" si="233"/>
        <v>406567597273.19885</v>
      </c>
    </row>
    <row r="478" spans="1:34" x14ac:dyDescent="0.25">
      <c r="A478">
        <f t="shared" si="217"/>
        <v>474</v>
      </c>
      <c r="B478">
        <f t="shared" si="235"/>
        <v>13409.502308808867</v>
      </c>
      <c r="C478" s="5">
        <f t="shared" si="209"/>
        <v>17643.937729791855</v>
      </c>
      <c r="D478" s="5">
        <f t="shared" si="218"/>
        <v>8533003.9454668369</v>
      </c>
      <c r="E478" s="5">
        <f>$C478/((1+'How much will I make'!$C$5/12)^(Calculations!$B$1*12-Calculations!$A478))</f>
        <v>13409.502308808867</v>
      </c>
      <c r="F478" s="5">
        <f t="shared" si="219"/>
        <v>2818737.5679669771</v>
      </c>
      <c r="G478" s="5">
        <f t="shared" si="210"/>
        <v>23189.151671289605</v>
      </c>
      <c r="H478" s="5">
        <f t="shared" si="220"/>
        <v>35127856.667247355</v>
      </c>
      <c r="I478" s="5">
        <f>G478/((1+'How much will I make'!$C$5/12)^(Calculations!$B$1*12-Calculations!$A478))</f>
        <v>17623.899360652827</v>
      </c>
      <c r="J478" s="5">
        <f t="shared" si="221"/>
        <v>8488446.698079437</v>
      </c>
      <c r="K478" s="5">
        <f t="shared" si="211"/>
        <v>30442.811875071788</v>
      </c>
      <c r="L478" s="5">
        <f t="shared" si="222"/>
        <v>186592474.14599138</v>
      </c>
      <c r="M478" s="5">
        <f>K478/((1+'How much will I make'!$C$5/12)^(Calculations!$B$1*12-Calculations!$A478))</f>
        <v>23136.726187608514</v>
      </c>
      <c r="N478" s="5">
        <f t="shared" si="223"/>
        <v>34677027.673988163</v>
      </c>
      <c r="O478" s="5">
        <f t="shared" si="212"/>
        <v>39920.800823369114</v>
      </c>
      <c r="P478" s="5">
        <f t="shared" si="224"/>
        <v>1166176311.973912</v>
      </c>
      <c r="Q478" s="5">
        <f>O478/((1+'How much will I make'!$C$5/12)^(Calculations!$B$1*12-Calculations!$A478))</f>
        <v>30340.056681711161</v>
      </c>
      <c r="R478" s="5">
        <f t="shared" si="225"/>
        <v>182538104.34180424</v>
      </c>
      <c r="S478" s="5">
        <f t="shared" si="213"/>
        <v>52291.641427075119</v>
      </c>
      <c r="T478" s="5">
        <f t="shared" si="226"/>
        <v>7996515529.542345</v>
      </c>
      <c r="U478" s="5">
        <f>S478/((1+'How much will I make'!$C$5/12)^(Calculations!$B$1*12-Calculations!$A478))</f>
        <v>39741.972409241855</v>
      </c>
      <c r="V478" s="5">
        <f t="shared" si="227"/>
        <v>1130218831.8941765</v>
      </c>
      <c r="W478" s="5">
        <f t="shared" si="214"/>
        <v>68420.74130617459</v>
      </c>
      <c r="X478" s="5">
        <f t="shared" si="228"/>
        <v>57806077703.519279</v>
      </c>
      <c r="Y478" s="5">
        <f>W478/((1+'How much will I make'!$C$5/12)^(Calculations!$B$1*12-Calculations!$A478))</f>
        <v>52000.188538773873</v>
      </c>
      <c r="Z478" s="5">
        <f t="shared" si="229"/>
        <v>7678524782.3565912</v>
      </c>
      <c r="AA478" s="5">
        <f t="shared" si="215"/>
        <v>89427.197637236721</v>
      </c>
      <c r="AB478" s="5">
        <f t="shared" si="230"/>
        <v>431137102384.97845</v>
      </c>
      <c r="AC478" s="5">
        <f>AA478/((1+'How much will I make'!$C$5/12)^(Calculations!$B$1*12-Calculations!$A478))</f>
        <v>67965.225878235928</v>
      </c>
      <c r="AD478" s="5">
        <f t="shared" si="231"/>
        <v>55003823805.511337</v>
      </c>
      <c r="AE478" s="5">
        <f t="shared" si="216"/>
        <v>116756.65411491737</v>
      </c>
      <c r="AF478" s="5">
        <f t="shared" si="232"/>
        <v>3277464126475.2334</v>
      </c>
      <c r="AG478" s="5">
        <f>AE478/((1+'How much will I make'!$C$5/12)^(Calculations!$B$1*12-Calculations!$A478))</f>
        <v>88735.782618365236</v>
      </c>
      <c r="AH478" s="5">
        <f t="shared" si="233"/>
        <v>406567686008.98145</v>
      </c>
    </row>
    <row r="479" spans="1:34" x14ac:dyDescent="0.25">
      <c r="A479">
        <f t="shared" si="217"/>
        <v>475</v>
      </c>
      <c r="B479">
        <f t="shared" si="235"/>
        <v>13409.502308808867</v>
      </c>
      <c r="C479" s="5">
        <f t="shared" si="209"/>
        <v>17570.7263699172</v>
      </c>
      <c r="D479" s="5">
        <f t="shared" si="218"/>
        <v>8550574.6718367543</v>
      </c>
      <c r="E479" s="5">
        <f>$C479/((1+'How much will I make'!$C$5/12)^(Calculations!$B$1*12-Calculations!$A479))</f>
        <v>13409.502308808867</v>
      </c>
      <c r="F479" s="5">
        <f t="shared" si="219"/>
        <v>2832147.0702757859</v>
      </c>
      <c r="G479" s="5">
        <f t="shared" si="210"/>
        <v>22997.505789708699</v>
      </c>
      <c r="H479" s="5">
        <f t="shared" si="220"/>
        <v>35150854.173037067</v>
      </c>
      <c r="I479" s="5">
        <f>G479/((1+'How much will I make'!$C$5/12)^(Calculations!$B$1*12-Calculations!$A479))</f>
        <v>17551.073330236904</v>
      </c>
      <c r="J479" s="5">
        <f t="shared" si="221"/>
        <v>8505997.7714096736</v>
      </c>
      <c r="K479" s="5">
        <f t="shared" si="211"/>
        <v>30066.974691428924</v>
      </c>
      <c r="L479" s="5">
        <f t="shared" si="222"/>
        <v>186622541.12068281</v>
      </c>
      <c r="M479" s="5">
        <f>K479/((1+'How much will I make'!$C$5/12)^(Calculations!$B$1*12-Calculations!$A479))</f>
        <v>22946.300457669349</v>
      </c>
      <c r="N479" s="5">
        <f t="shared" si="223"/>
        <v>34699973.974445835</v>
      </c>
      <c r="O479" s="5">
        <f t="shared" si="212"/>
        <v>39266.361465608963</v>
      </c>
      <c r="P479" s="5">
        <f t="shared" si="224"/>
        <v>1166215578.3353777</v>
      </c>
      <c r="Q479" s="5">
        <f>O479/((1+'How much will I make'!$C$5/12)^(Calculations!$B$1*12-Calculations!$A479))</f>
        <v>29967.023197919632</v>
      </c>
      <c r="R479" s="5">
        <f t="shared" si="225"/>
        <v>182568071.36500216</v>
      </c>
      <c r="S479" s="5">
        <f t="shared" si="213"/>
        <v>51224.465071420535</v>
      </c>
      <c r="T479" s="5">
        <f t="shared" si="226"/>
        <v>7996566754.0074167</v>
      </c>
      <c r="U479" s="5">
        <f>S479/((1+'How much will I make'!$C$5/12)^(Calculations!$B$1*12-Calculations!$A479))</f>
        <v>39093.12388011138</v>
      </c>
      <c r="V479" s="5">
        <f t="shared" si="227"/>
        <v>1130257925.0180566</v>
      </c>
      <c r="W479" s="5">
        <f t="shared" si="214"/>
        <v>66751.942737731311</v>
      </c>
      <c r="X479" s="5">
        <f t="shared" si="228"/>
        <v>57806144455.462021</v>
      </c>
      <c r="Y479" s="5">
        <f>W479/((1+'How much will I make'!$C$5/12)^(Calculations!$B$1*12-Calculations!$A479))</f>
        <v>50943.27413757929</v>
      </c>
      <c r="Z479" s="5">
        <f t="shared" si="229"/>
        <v>7678575725.6307287</v>
      </c>
      <c r="AA479" s="5">
        <f t="shared" si="215"/>
        <v>86892.8236151288</v>
      </c>
      <c r="AB479" s="5">
        <f t="shared" si="230"/>
        <v>431137189277.80206</v>
      </c>
      <c r="AC479" s="5">
        <f>AA479/((1+'How much will I make'!$C$5/12)^(Calculations!$B$1*12-Calculations!$A479))</f>
        <v>66314.24873139619</v>
      </c>
      <c r="AD479" s="5">
        <f t="shared" si="231"/>
        <v>55003890119.760071</v>
      </c>
      <c r="AE479" s="5">
        <f t="shared" si="216"/>
        <v>112990.31043379099</v>
      </c>
      <c r="AF479" s="5">
        <f t="shared" si="232"/>
        <v>3277464239465.5439</v>
      </c>
      <c r="AG479" s="5">
        <f>AE479/((1+'How much will I make'!$C$5/12)^(Calculations!$B$1*12-Calculations!$A479))</f>
        <v>86231.143592846856</v>
      </c>
      <c r="AH479" s="5">
        <f t="shared" si="233"/>
        <v>406567772240.12506</v>
      </c>
    </row>
    <row r="480" spans="1:34" x14ac:dyDescent="0.25">
      <c r="A480">
        <f t="shared" si="217"/>
        <v>476</v>
      </c>
      <c r="B480">
        <f t="shared" si="235"/>
        <v>13409.502308808867</v>
      </c>
      <c r="C480" s="5">
        <f t="shared" si="209"/>
        <v>17497.818791618789</v>
      </c>
      <c r="D480" s="5">
        <f t="shared" si="218"/>
        <v>8568072.4906283729</v>
      </c>
      <c r="E480" s="5">
        <f>$C480/((1+'How much will I make'!$C$5/12)^(Calculations!$B$1*12-Calculations!$A480))</f>
        <v>13409.502308808869</v>
      </c>
      <c r="F480" s="5">
        <f t="shared" si="219"/>
        <v>2845556.5725845946</v>
      </c>
      <c r="G480" s="5">
        <f t="shared" si="210"/>
        <v>22807.443758388796</v>
      </c>
      <c r="H480" s="5">
        <f t="shared" si="220"/>
        <v>35173661.616795458</v>
      </c>
      <c r="I480" s="5">
        <f>G480/((1+'How much will I make'!$C$5/12)^(Calculations!$B$1*12-Calculations!$A480))</f>
        <v>17478.54823383097</v>
      </c>
      <c r="J480" s="5">
        <f t="shared" si="221"/>
        <v>8523476.3196435049</v>
      </c>
      <c r="K480" s="5">
        <f t="shared" si="211"/>
        <v>29695.777473016224</v>
      </c>
      <c r="L480" s="5">
        <f t="shared" si="222"/>
        <v>186652236.89815581</v>
      </c>
      <c r="M480" s="5">
        <f>K480/((1+'How much will I make'!$C$5/12)^(Calculations!$B$1*12-Calculations!$A480))</f>
        <v>22757.442017688532</v>
      </c>
      <c r="N480" s="5">
        <f t="shared" si="223"/>
        <v>34722731.416463524</v>
      </c>
      <c r="O480" s="5">
        <f t="shared" si="212"/>
        <v>38622.650621910463</v>
      </c>
      <c r="P480" s="5">
        <f t="shared" si="224"/>
        <v>1166254200.9859996</v>
      </c>
      <c r="Q480" s="5">
        <f>O480/((1+'How much will I make'!$C$5/12)^(Calculations!$B$1*12-Calculations!$A480))</f>
        <v>29598.576191387841</v>
      </c>
      <c r="R480" s="5">
        <f t="shared" si="225"/>
        <v>182597669.94119355</v>
      </c>
      <c r="S480" s="5">
        <f t="shared" si="213"/>
        <v>50179.067825065016</v>
      </c>
      <c r="T480" s="5">
        <f t="shared" si="226"/>
        <v>7996616933.075242</v>
      </c>
      <c r="U480" s="5">
        <f>S480/((1+'How much will I make'!$C$5/12)^(Calculations!$B$1*12-Calculations!$A480))</f>
        <v>38454.868796354465</v>
      </c>
      <c r="V480" s="5">
        <f t="shared" si="227"/>
        <v>1130296379.886853</v>
      </c>
      <c r="W480" s="5">
        <f t="shared" si="214"/>
        <v>65123.846573396411</v>
      </c>
      <c r="X480" s="5">
        <f t="shared" si="228"/>
        <v>57806209579.308594</v>
      </c>
      <c r="Y480" s="5">
        <f>W480/((1+'How much will I make'!$C$5/12)^(Calculations!$B$1*12-Calculations!$A480))</f>
        <v>49907.841736408991</v>
      </c>
      <c r="Z480" s="5">
        <f t="shared" si="229"/>
        <v>7678625633.4724655</v>
      </c>
      <c r="AA480" s="5">
        <f t="shared" si="215"/>
        <v>84430.273958019898</v>
      </c>
      <c r="AB480" s="5">
        <f t="shared" si="230"/>
        <v>431137273708.07605</v>
      </c>
      <c r="AC480" s="5">
        <f>AA480/((1+'How much will I make'!$C$5/12)^(Calculations!$B$1*12-Calculations!$A480))</f>
        <v>64703.376292576861</v>
      </c>
      <c r="AD480" s="5">
        <f t="shared" si="231"/>
        <v>55003954823.13636</v>
      </c>
      <c r="AE480" s="5">
        <f t="shared" si="216"/>
        <v>109345.46171012032</v>
      </c>
      <c r="AF480" s="5">
        <f t="shared" si="232"/>
        <v>3277464348811.0059</v>
      </c>
      <c r="AG480" s="5">
        <f>AE480/((1+'How much will I make'!$C$5/12)^(Calculations!$B$1*12-Calculations!$A480))</f>
        <v>83797.200023693935</v>
      </c>
      <c r="AH480" s="5">
        <f t="shared" si="233"/>
        <v>406567856037.32507</v>
      </c>
    </row>
    <row r="481" spans="1:34" x14ac:dyDescent="0.25">
      <c r="A481">
        <f t="shared" si="217"/>
        <v>477</v>
      </c>
      <c r="B481">
        <f t="shared" si="235"/>
        <v>13409.502308808867</v>
      </c>
      <c r="C481" s="5">
        <f t="shared" si="209"/>
        <v>17425.21373439216</v>
      </c>
      <c r="D481" s="5">
        <f t="shared" si="218"/>
        <v>8585497.704362765</v>
      </c>
      <c r="E481" s="5">
        <f>$C481/((1+'How much will I make'!$C$5/12)^(Calculations!$B$1*12-Calculations!$A481))</f>
        <v>13409.502308808867</v>
      </c>
      <c r="F481" s="5">
        <f t="shared" si="219"/>
        <v>2858966.0748934033</v>
      </c>
      <c r="G481" s="5">
        <f t="shared" si="210"/>
        <v>22618.952487658309</v>
      </c>
      <c r="H481" s="5">
        <f t="shared" si="220"/>
        <v>35196280.569283113</v>
      </c>
      <c r="I481" s="5">
        <f>G481/((1+'How much will I make'!$C$5/12)^(Calculations!$B$1*12-Calculations!$A481))</f>
        <v>17406.322827906042</v>
      </c>
      <c r="J481" s="5">
        <f t="shared" si="221"/>
        <v>8540882.6424714103</v>
      </c>
      <c r="K481" s="5">
        <f t="shared" si="211"/>
        <v>29329.162936312314</v>
      </c>
      <c r="L481" s="5">
        <f t="shared" si="222"/>
        <v>186681566.06109211</v>
      </c>
      <c r="M481" s="5">
        <f>K481/((1+'How much will I make'!$C$5/12)^(Calculations!$B$1*12-Calculations!$A481))</f>
        <v>22570.137968160219</v>
      </c>
      <c r="N481" s="5">
        <f t="shared" si="223"/>
        <v>34745301.554431684</v>
      </c>
      <c r="O481" s="5">
        <f t="shared" si="212"/>
        <v>37989.492414993896</v>
      </c>
      <c r="P481" s="5">
        <f t="shared" si="224"/>
        <v>1166292190.4784145</v>
      </c>
      <c r="Q481" s="5">
        <f>O481/((1+'How much will I make'!$C$5/12)^(Calculations!$B$1*12-Calculations!$A481))</f>
        <v>29234.65927100191</v>
      </c>
      <c r="R481" s="5">
        <f t="shared" si="225"/>
        <v>182626904.60046455</v>
      </c>
      <c r="S481" s="5">
        <f t="shared" si="213"/>
        <v>49155.005216390229</v>
      </c>
      <c r="T481" s="5">
        <f t="shared" si="226"/>
        <v>7996666088.0804586</v>
      </c>
      <c r="U481" s="5">
        <f>S481/((1+'How much will I make'!$C$5/12)^(Calculations!$B$1*12-Calculations!$A481))</f>
        <v>37827.034203760915</v>
      </c>
      <c r="V481" s="5">
        <f t="shared" si="227"/>
        <v>1130334206.9210567</v>
      </c>
      <c r="W481" s="5">
        <f t="shared" si="214"/>
        <v>63535.460071606271</v>
      </c>
      <c r="X481" s="5">
        <f t="shared" si="228"/>
        <v>57806273114.768669</v>
      </c>
      <c r="Y481" s="5">
        <f>W481/((1+'How much will I make'!$C$5/12)^(Calculations!$B$1*12-Calculations!$A481))</f>
        <v>48893.454709246194</v>
      </c>
      <c r="Z481" s="5">
        <f t="shared" si="229"/>
        <v>7678674526.9271746</v>
      </c>
      <c r="AA481" s="5">
        <f t="shared" si="215"/>
        <v>82037.513157590205</v>
      </c>
      <c r="AB481" s="5">
        <f t="shared" si="230"/>
        <v>431137355745.58923</v>
      </c>
      <c r="AC481" s="5">
        <f>AA481/((1+'How much will I make'!$C$5/12)^(Calculations!$B$1*12-Calculations!$A481))</f>
        <v>63131.634358344221</v>
      </c>
      <c r="AD481" s="5">
        <f t="shared" si="231"/>
        <v>55004017954.770721</v>
      </c>
      <c r="AE481" s="5">
        <f t="shared" si="216"/>
        <v>105818.18875172932</v>
      </c>
      <c r="AF481" s="5">
        <f t="shared" si="232"/>
        <v>3277464454629.1948</v>
      </c>
      <c r="AG481" s="5">
        <f>AE481/((1+'How much will I make'!$C$5/12)^(Calculations!$B$1*12-Calculations!$A481))</f>
        <v>81431.956474638006</v>
      </c>
      <c r="AH481" s="5">
        <f t="shared" si="233"/>
        <v>406567937469.28156</v>
      </c>
    </row>
    <row r="482" spans="1:34" x14ac:dyDescent="0.25">
      <c r="A482">
        <f t="shared" si="217"/>
        <v>478</v>
      </c>
      <c r="B482">
        <f t="shared" si="235"/>
        <v>13409.502308808867</v>
      </c>
      <c r="C482" s="5">
        <f t="shared" si="209"/>
        <v>17352.909942963135</v>
      </c>
      <c r="D482" s="5">
        <f t="shared" si="218"/>
        <v>8602850.6143057272</v>
      </c>
      <c r="E482" s="5">
        <f>$C482/((1+'How much will I make'!$C$5/12)^(Calculations!$B$1*12-Calculations!$A482))</f>
        <v>13409.502308808866</v>
      </c>
      <c r="F482" s="5">
        <f t="shared" si="219"/>
        <v>2872375.5772022121</v>
      </c>
      <c r="G482" s="5">
        <f t="shared" si="210"/>
        <v>22432.018996024774</v>
      </c>
      <c r="H482" s="5">
        <f t="shared" si="220"/>
        <v>35218712.588279136</v>
      </c>
      <c r="I482" s="5">
        <f>G482/((1+'How much will I make'!$C$5/12)^(Calculations!$B$1*12-Calculations!$A482))</f>
        <v>17334.395874071735</v>
      </c>
      <c r="J482" s="5">
        <f t="shared" si="221"/>
        <v>8558217.0383454822</v>
      </c>
      <c r="K482" s="5">
        <f t="shared" si="211"/>
        <v>28967.074504999822</v>
      </c>
      <c r="L482" s="5">
        <f t="shared" si="222"/>
        <v>186710533.13559711</v>
      </c>
      <c r="M482" s="5">
        <f>K482/((1+'How much will I make'!$C$5/12)^(Calculations!$B$1*12-Calculations!$A482))</f>
        <v>22384.375515747397</v>
      </c>
      <c r="N482" s="5">
        <f t="shared" si="223"/>
        <v>34767685.929947428</v>
      </c>
      <c r="O482" s="5">
        <f t="shared" si="212"/>
        <v>37366.713850813678</v>
      </c>
      <c r="P482" s="5">
        <f t="shared" si="224"/>
        <v>1166329557.1922653</v>
      </c>
      <c r="Q482" s="5">
        <f>O482/((1+'How much will I make'!$C$5/12)^(Calculations!$B$1*12-Calculations!$A482))</f>
        <v>28875.21673898142</v>
      </c>
      <c r="R482" s="5">
        <f t="shared" si="225"/>
        <v>182655779.81720352</v>
      </c>
      <c r="S482" s="5">
        <f t="shared" si="213"/>
        <v>48151.841844627168</v>
      </c>
      <c r="T482" s="5">
        <f t="shared" si="226"/>
        <v>7996714239.9223032</v>
      </c>
      <c r="U482" s="5">
        <f>S482/((1+'How much will I make'!$C$5/12)^(Calculations!$B$1*12-Calculations!$A482))</f>
        <v>37209.449971862799</v>
      </c>
      <c r="V482" s="5">
        <f t="shared" si="227"/>
        <v>1130371416.3710287</v>
      </c>
      <c r="W482" s="5">
        <f t="shared" si="214"/>
        <v>61985.814704006101</v>
      </c>
      <c r="X482" s="5">
        <f t="shared" si="228"/>
        <v>57806335100.583374</v>
      </c>
      <c r="Y482" s="5">
        <f>W482/((1+'How much will I make'!$C$5/12)^(Calculations!$B$1*12-Calculations!$A482))</f>
        <v>47899.685304586739</v>
      </c>
      <c r="Z482" s="5">
        <f t="shared" si="229"/>
        <v>7678722426.6124792</v>
      </c>
      <c r="AA482" s="5">
        <f t="shared" si="215"/>
        <v>79712.563391990509</v>
      </c>
      <c r="AB482" s="5">
        <f t="shared" si="230"/>
        <v>431137435458.15265</v>
      </c>
      <c r="AC482" s="5">
        <f>AA482/((1+'How much will I make'!$C$5/12)^(Calculations!$B$1*12-Calculations!$A482))</f>
        <v>61598.072390125388</v>
      </c>
      <c r="AD482" s="5">
        <f t="shared" si="231"/>
        <v>55004079552.843109</v>
      </c>
      <c r="AE482" s="5">
        <f t="shared" si="216"/>
        <v>102404.6987919961</v>
      </c>
      <c r="AF482" s="5">
        <f t="shared" si="232"/>
        <v>3277464557033.8936</v>
      </c>
      <c r="AG482" s="5">
        <f>AE482/((1+'How much will I make'!$C$5/12)^(Calculations!$B$1*12-Calculations!$A482))</f>
        <v>79133.473832208736</v>
      </c>
      <c r="AH482" s="5">
        <f t="shared" si="233"/>
        <v>406568016602.75537</v>
      </c>
    </row>
    <row r="483" spans="1:34" x14ac:dyDescent="0.25">
      <c r="A483">
        <f t="shared" si="217"/>
        <v>479</v>
      </c>
      <c r="B483">
        <f t="shared" si="235"/>
        <v>13409.502308808867</v>
      </c>
      <c r="C483" s="5">
        <f t="shared" si="209"/>
        <v>17280.906167266196</v>
      </c>
      <c r="D483" s="5">
        <f t="shared" si="218"/>
        <v>8620131.5204729941</v>
      </c>
      <c r="E483" s="5">
        <f>$C483/((1+'How much will I make'!$C$5/12)^(Calculations!$B$1*12-Calculations!$A483))</f>
        <v>13409.502308808867</v>
      </c>
      <c r="F483" s="5">
        <f t="shared" si="219"/>
        <v>2885785.0795110208</v>
      </c>
      <c r="G483" s="5">
        <f t="shared" si="210"/>
        <v>22246.630409280762</v>
      </c>
      <c r="H483" s="5">
        <f t="shared" si="220"/>
        <v>35240959.218688414</v>
      </c>
      <c r="I483" s="5">
        <f>G483/((1+'How much will I make'!$C$5/12)^(Calculations!$B$1*12-Calculations!$A483))</f>
        <v>17262.766139054904</v>
      </c>
      <c r="J483" s="5">
        <f t="shared" si="221"/>
        <v>8575479.8044845369</v>
      </c>
      <c r="K483" s="5">
        <f t="shared" si="211"/>
        <v>28609.456301234382</v>
      </c>
      <c r="L483" s="5">
        <f t="shared" si="222"/>
        <v>186739142.59189835</v>
      </c>
      <c r="M483" s="5">
        <f>K483/((1+'How much will I make'!$C$5/12)^(Calculations!$B$1*12-Calculations!$A483))</f>
        <v>22200.141972407902</v>
      </c>
      <c r="N483" s="5">
        <f t="shared" si="223"/>
        <v>34789886.071919836</v>
      </c>
      <c r="O483" s="5">
        <f t="shared" si="212"/>
        <v>36754.144771292144</v>
      </c>
      <c r="P483" s="5">
        <f t="shared" si="224"/>
        <v>1166366311.3370366</v>
      </c>
      <c r="Q483" s="5">
        <f>O483/((1+'How much will I make'!$C$5/12)^(Calculations!$B$1*12-Calculations!$A483))</f>
        <v>28520.193582354597</v>
      </c>
      <c r="R483" s="5">
        <f t="shared" si="225"/>
        <v>182684300.01078588</v>
      </c>
      <c r="S483" s="5">
        <f t="shared" si="213"/>
        <v>47169.151194736827</v>
      </c>
      <c r="T483" s="5">
        <f t="shared" si="226"/>
        <v>7996761409.0734978</v>
      </c>
      <c r="U483" s="5">
        <f>S483/((1+'How much will I make'!$C$5/12)^(Calculations!$B$1*12-Calculations!$A483))</f>
        <v>36601.948747832394</v>
      </c>
      <c r="V483" s="5">
        <f t="shared" si="227"/>
        <v>1130408018.3197765</v>
      </c>
      <c r="W483" s="5">
        <f t="shared" si="214"/>
        <v>60473.965564884013</v>
      </c>
      <c r="X483" s="5">
        <f t="shared" si="228"/>
        <v>57806395574.548943</v>
      </c>
      <c r="Y483" s="5">
        <f>W483/((1+'How much will I make'!$C$5/12)^(Calculations!$B$1*12-Calculations!$A483))</f>
        <v>46926.114465062623</v>
      </c>
      <c r="Z483" s="5">
        <f t="shared" si="229"/>
        <v>7678769352.726944</v>
      </c>
      <c r="AA483" s="5">
        <f t="shared" si="215"/>
        <v>77453.502891002907</v>
      </c>
      <c r="AB483" s="5">
        <f t="shared" si="230"/>
        <v>431137512911.65552</v>
      </c>
      <c r="AC483" s="5">
        <f>AA483/((1+'How much will I make'!$C$5/12)^(Calculations!$B$1*12-Calculations!$A483))</f>
        <v>60101.762939353095</v>
      </c>
      <c r="AD483" s="5">
        <f t="shared" si="231"/>
        <v>55004139654.606049</v>
      </c>
      <c r="AE483" s="5">
        <f t="shared" si="216"/>
        <v>99101.321411609126</v>
      </c>
      <c r="AF483" s="5">
        <f t="shared" si="232"/>
        <v>3277464656135.2148</v>
      </c>
      <c r="AG483" s="5">
        <f>AE483/((1+'How much will I make'!$C$5/12)^(Calculations!$B$1*12-Calculations!$A483))</f>
        <v>76899.867715977045</v>
      </c>
      <c r="AH483" s="5">
        <f t="shared" si="233"/>
        <v>406568093502.62311</v>
      </c>
    </row>
    <row r="484" spans="1:34" x14ac:dyDescent="0.25">
      <c r="A484">
        <f t="shared" si="217"/>
        <v>480</v>
      </c>
      <c r="B484">
        <f t="shared" si="235"/>
        <v>13409.502308808867</v>
      </c>
      <c r="C484" s="5">
        <f t="shared" si="209"/>
        <v>17209.201162422767</v>
      </c>
      <c r="D484" s="5">
        <f t="shared" si="218"/>
        <v>8637340.7216354162</v>
      </c>
      <c r="E484" s="5">
        <f>$C484/((1+'How much will I make'!$C$5/12)^(Calculations!$B$1*12-Calculations!$A484))</f>
        <v>13409.502308808866</v>
      </c>
      <c r="F484" s="5">
        <f t="shared" si="219"/>
        <v>2899194.5818198295</v>
      </c>
      <c r="G484" s="5">
        <f t="shared" si="210"/>
        <v>22062.773959617291</v>
      </c>
      <c r="H484" s="5">
        <f t="shared" si="220"/>
        <v>35263021.992648028</v>
      </c>
      <c r="I484" s="5">
        <f>G484/((1+'How much will I make'!$C$5/12)^(Calculations!$B$1*12-Calculations!$A484))</f>
        <v>17191.432394678646</v>
      </c>
      <c r="J484" s="5">
        <f t="shared" si="221"/>
        <v>8592671.2368792146</v>
      </c>
      <c r="K484" s="5">
        <f t="shared" si="211"/>
        <v>28256.25313702162</v>
      </c>
      <c r="L484" s="5">
        <f t="shared" si="222"/>
        <v>186767398.84503537</v>
      </c>
      <c r="M484" s="5">
        <f>K484/((1+'How much will I make'!$C$5/12)^(Calculations!$B$1*12-Calculations!$A484))</f>
        <v>22017.424754528009</v>
      </c>
      <c r="N484" s="5">
        <f t="shared" si="223"/>
        <v>34811903.496674366</v>
      </c>
      <c r="O484" s="5">
        <f t="shared" si="212"/>
        <v>36151.617807828334</v>
      </c>
      <c r="P484" s="5">
        <f t="shared" si="224"/>
        <v>1166402462.9548445</v>
      </c>
      <c r="Q484" s="5">
        <f>O484/((1+'How much will I make'!$C$5/12)^(Calculations!$B$1*12-Calculations!$A484))</f>
        <v>28169.53546453876</v>
      </c>
      <c r="R484" s="5">
        <f t="shared" si="225"/>
        <v>182712469.5462504</v>
      </c>
      <c r="S484" s="5">
        <f t="shared" si="213"/>
        <v>46206.51545606873</v>
      </c>
      <c r="T484" s="5">
        <f t="shared" si="226"/>
        <v>7996807615.588954</v>
      </c>
      <c r="U484" s="5">
        <f>S484/((1+'How much will I make'!$C$5/12)^(Calculations!$B$1*12-Calculations!$A484))</f>
        <v>36004.365911133085</v>
      </c>
      <c r="V484" s="5">
        <f t="shared" si="227"/>
        <v>1130444022.6856878</v>
      </c>
      <c r="W484" s="5">
        <f t="shared" si="214"/>
        <v>58998.990795008787</v>
      </c>
      <c r="X484" s="5">
        <f t="shared" si="228"/>
        <v>57806454573.539734</v>
      </c>
      <c r="Y484" s="5">
        <f>W484/((1+'How much will I make'!$C$5/12)^(Calculations!$B$1*12-Calculations!$A484))</f>
        <v>45972.331650732078</v>
      </c>
      <c r="Z484" s="5">
        <f t="shared" si="229"/>
        <v>7678815325.0585947</v>
      </c>
      <c r="AA484" s="5">
        <f t="shared" si="215"/>
        <v>75258.464347533212</v>
      </c>
      <c r="AB484" s="5">
        <f t="shared" si="230"/>
        <v>431137588170.11987</v>
      </c>
      <c r="AC484" s="5">
        <f>AA484/((1+'How much will I make'!$C$5/12)^(Calculations!$B$1*12-Calculations!$A484))</f>
        <v>58641.801086575302</v>
      </c>
      <c r="AD484" s="5">
        <f t="shared" si="231"/>
        <v>55004198296.407135</v>
      </c>
      <c r="AE484" s="5">
        <f t="shared" si="216"/>
        <v>95904.504591879813</v>
      </c>
      <c r="AF484" s="5">
        <f t="shared" si="232"/>
        <v>3277464752039.7192</v>
      </c>
      <c r="AG484" s="5">
        <f>AE484/((1+'How much will I make'!$C$5/12)^(Calculations!$B$1*12-Calculations!$A484))</f>
        <v>74729.306933671236</v>
      </c>
      <c r="AH484" s="5">
        <f t="shared" si="233"/>
        <v>406568168231.93005</v>
      </c>
    </row>
    <row r="485" spans="1:34" x14ac:dyDescent="0.25">
      <c r="A485">
        <f t="shared" si="217"/>
        <v>481</v>
      </c>
      <c r="B485">
        <f>B484*(1+'How much will I make'!$C$4)</f>
        <v>14079.977424249311</v>
      </c>
      <c r="C485" s="5">
        <f t="shared" si="209"/>
        <v>17994.683373155756</v>
      </c>
      <c r="D485" s="5">
        <f t="shared" si="218"/>
        <v>8655335.4050085712</v>
      </c>
      <c r="E485" s="5">
        <f>$C485/((1+'How much will I make'!$C$5/12)^(Calculations!$B$1*12-Calculations!$A485))</f>
        <v>14079.977424249311</v>
      </c>
      <c r="F485" s="5">
        <f t="shared" si="219"/>
        <v>2913274.559244079</v>
      </c>
      <c r="G485" s="5">
        <f t="shared" si="210"/>
        <v>22974.458833981644</v>
      </c>
      <c r="H485" s="5">
        <f t="shared" si="220"/>
        <v>35285996.451482013</v>
      </c>
      <c r="I485" s="5">
        <f>G485/((1+'How much will I make'!$C$5/12)^(Calculations!$B$1*12-Calculations!$A485))</f>
        <v>17976.413088733192</v>
      </c>
      <c r="J485" s="5">
        <f t="shared" si="221"/>
        <v>8610647.649967948</v>
      </c>
      <c r="K485" s="5">
        <f t="shared" si="211"/>
        <v>29302.781030985381</v>
      </c>
      <c r="L485" s="5">
        <f t="shared" si="222"/>
        <v>186796701.62606636</v>
      </c>
      <c r="M485" s="5">
        <f>K485/((1+'How much will I make'!$C$5/12)^(Calculations!$B$1*12-Calculations!$A485))</f>
        <v>22928.021951165894</v>
      </c>
      <c r="N485" s="5">
        <f t="shared" si="223"/>
        <v>34834831.518625535</v>
      </c>
      <c r="O485" s="5">
        <f t="shared" si="212"/>
        <v>37336.916752347293</v>
      </c>
      <c r="P485" s="5">
        <f t="shared" si="224"/>
        <v>1166439799.8715968</v>
      </c>
      <c r="Q485" s="5">
        <f>O485/((1+'How much will I make'!$C$5/12)^(Calculations!$B$1*12-Calculations!$A485))</f>
        <v>29214.348152875136</v>
      </c>
      <c r="R485" s="5">
        <f t="shared" si="225"/>
        <v>182741683.89440328</v>
      </c>
      <c r="S485" s="5">
        <f t="shared" si="213"/>
        <v>47526.701611956407</v>
      </c>
      <c r="T485" s="5">
        <f t="shared" si="226"/>
        <v>7996855142.2905655</v>
      </c>
      <c r="U485" s="5">
        <f>S485/((1+'How much will I make'!$C$5/12)^(Calculations!$B$1*12-Calculations!$A485))</f>
        <v>37187.366505356033</v>
      </c>
      <c r="V485" s="5">
        <f t="shared" si="227"/>
        <v>1130481210.0521932</v>
      </c>
      <c r="W485" s="5">
        <f t="shared" si="214"/>
        <v>60437.990570496811</v>
      </c>
      <c r="X485" s="5">
        <f t="shared" si="228"/>
        <v>57806515011.530304</v>
      </c>
      <c r="Y485" s="5">
        <f>W485/((1+'How much will I make'!$C$5/12)^(Calculations!$B$1*12-Calculations!$A485))</f>
        <v>47289.831399259157</v>
      </c>
      <c r="Z485" s="5">
        <f t="shared" si="229"/>
        <v>7678862614.8899937</v>
      </c>
      <c r="AA485" s="5">
        <f t="shared" si="215"/>
        <v>76781.915042827415</v>
      </c>
      <c r="AB485" s="5">
        <f t="shared" si="230"/>
        <v>431137664952.03491</v>
      </c>
      <c r="AC485" s="5">
        <f>AA485/((1+'How much will I make'!$C$5/12)^(Calculations!$B$1*12-Calculations!$A485))</f>
        <v>60078.169088898314</v>
      </c>
      <c r="AD485" s="5">
        <f t="shared" si="231"/>
        <v>55004258374.576225</v>
      </c>
      <c r="AE485" s="5">
        <f t="shared" si="216"/>
        <v>97451.351440135899</v>
      </c>
      <c r="AF485" s="5">
        <f t="shared" si="232"/>
        <v>3277464849491.0708</v>
      </c>
      <c r="AG485" s="5">
        <f>AE485/((1+'How much will I make'!$C$5/12)^(Calculations!$B$1*12-Calculations!$A485))</f>
        <v>76251.012578893147</v>
      </c>
      <c r="AH485" s="5">
        <f t="shared" si="233"/>
        <v>406568244482.94263</v>
      </c>
    </row>
    <row r="486" spans="1:34" x14ac:dyDescent="0.25">
      <c r="A486">
        <f t="shared" si="217"/>
        <v>482</v>
      </c>
      <c r="B486">
        <f>B485</f>
        <v>14079.977424249311</v>
      </c>
      <c r="C486" s="5">
        <f t="shared" si="209"/>
        <v>17920.016637167562</v>
      </c>
      <c r="D486" s="5">
        <f t="shared" si="218"/>
        <v>8673255.4216457382</v>
      </c>
      <c r="E486" s="5">
        <f>$C486/((1+'How much will I make'!$C$5/12)^(Calculations!$B$1*12-Calculations!$A486))</f>
        <v>14079.977424249311</v>
      </c>
      <c r="F486" s="5">
        <f t="shared" si="219"/>
        <v>2927354.5366683286</v>
      </c>
      <c r="G486" s="5">
        <f t="shared" si="210"/>
        <v>22784.587273370224</v>
      </c>
      <c r="H486" s="5">
        <f t="shared" si="220"/>
        <v>35308781.03875538</v>
      </c>
      <c r="I486" s="5">
        <f>G486/((1+'How much will I make'!$C$5/12)^(Calculations!$B$1*12-Calculations!$A486))</f>
        <v>17902.130390019414</v>
      </c>
      <c r="J486" s="5">
        <f t="shared" si="221"/>
        <v>8628549.7803579681</v>
      </c>
      <c r="K486" s="5">
        <f t="shared" si="211"/>
        <v>28941.018302207794</v>
      </c>
      <c r="L486" s="5">
        <f t="shared" si="222"/>
        <v>186825642.64436856</v>
      </c>
      <c r="M486" s="5">
        <f>K486/((1+'How much will I make'!$C$5/12)^(Calculations!$B$1*12-Calculations!$A486))</f>
        <v>22739.313951567823</v>
      </c>
      <c r="N486" s="5">
        <f t="shared" si="223"/>
        <v>34857570.832577102</v>
      </c>
      <c r="O486" s="5">
        <f t="shared" si="212"/>
        <v>36724.836149849805</v>
      </c>
      <c r="P486" s="5">
        <f t="shared" si="224"/>
        <v>1166476524.7077467</v>
      </c>
      <c r="Q486" s="5">
        <f>O486/((1+'How much will I make'!$C$5/12)^(Calculations!$B$1*12-Calculations!$A486))</f>
        <v>28855.155347716835</v>
      </c>
      <c r="R486" s="5">
        <f t="shared" si="225"/>
        <v>182770539.04975098</v>
      </c>
      <c r="S486" s="5">
        <f t="shared" si="213"/>
        <v>46556.768925998127</v>
      </c>
      <c r="T486" s="5">
        <f t="shared" si="226"/>
        <v>7996901699.0594912</v>
      </c>
      <c r="U486" s="5">
        <f>S486/((1+'How much will I make'!$C$5/12)^(Calculations!$B$1*12-Calculations!$A486))</f>
        <v>36580.225827717572</v>
      </c>
      <c r="V486" s="5">
        <f t="shared" si="227"/>
        <v>1130517790.2780209</v>
      </c>
      <c r="W486" s="5">
        <f t="shared" si="214"/>
        <v>58963.893239509089</v>
      </c>
      <c r="X486" s="5">
        <f t="shared" si="228"/>
        <v>57806573975.423546</v>
      </c>
      <c r="Y486" s="5">
        <f>W486/((1+'How much will I make'!$C$5/12)^(Calculations!$B$1*12-Calculations!$A486))</f>
        <v>46328.655964314865</v>
      </c>
      <c r="Z486" s="5">
        <f t="shared" si="229"/>
        <v>7678908943.5459576</v>
      </c>
      <c r="AA486" s="5">
        <f t="shared" si="215"/>
        <v>74605.909353354597</v>
      </c>
      <c r="AB486" s="5">
        <f t="shared" si="230"/>
        <v>431137739557.94427</v>
      </c>
      <c r="AC486" s="5">
        <f>AA486/((1+'How much will I make'!$C$5/12)^(Calculations!$B$1*12-Calculations!$A486))</f>
        <v>58618.780366091072</v>
      </c>
      <c r="AD486" s="5">
        <f t="shared" si="231"/>
        <v>55004316993.35659</v>
      </c>
      <c r="AE486" s="5">
        <f t="shared" si="216"/>
        <v>94307.759458196029</v>
      </c>
      <c r="AF486" s="5">
        <f t="shared" si="232"/>
        <v>3277464943798.8301</v>
      </c>
      <c r="AG486" s="5">
        <f>AE486/((1+'How much will I make'!$C$5/12)^(Calculations!$B$1*12-Calculations!$A486))</f>
        <v>74098.766256101793</v>
      </c>
      <c r="AH486" s="5">
        <f t="shared" si="233"/>
        <v>406568318581.70886</v>
      </c>
    </row>
    <row r="487" spans="1:34" x14ac:dyDescent="0.25">
      <c r="A487">
        <f t="shared" si="217"/>
        <v>483</v>
      </c>
      <c r="B487">
        <f>B486</f>
        <v>14079.977424249311</v>
      </c>
      <c r="C487" s="5">
        <f t="shared" si="209"/>
        <v>17845.659721660639</v>
      </c>
      <c r="D487" s="5">
        <f t="shared" si="218"/>
        <v>8691101.0813673995</v>
      </c>
      <c r="E487" s="5">
        <f>$C487/((1+'How much will I make'!$C$5/12)^(Calculations!$B$1*12-Calculations!$A487))</f>
        <v>14079.977424249311</v>
      </c>
      <c r="F487" s="5">
        <f t="shared" si="219"/>
        <v>2941434.5140925781</v>
      </c>
      <c r="G487" s="5">
        <f t="shared" si="210"/>
        <v>22596.284899210135</v>
      </c>
      <c r="H487" s="5">
        <f t="shared" si="220"/>
        <v>35331377.323654592</v>
      </c>
      <c r="I487" s="5">
        <f>G487/((1+'How much will I make'!$C$5/12)^(Calculations!$B$1*12-Calculations!$A487))</f>
        <v>17828.154644606111</v>
      </c>
      <c r="J487" s="5">
        <f t="shared" si="221"/>
        <v>8646377.9350025747</v>
      </c>
      <c r="K487" s="5">
        <f t="shared" si="211"/>
        <v>28583.721779958309</v>
      </c>
      <c r="L487" s="5">
        <f t="shared" si="222"/>
        <v>186854226.36614853</v>
      </c>
      <c r="M487" s="5">
        <f>K487/((1+'How much will I make'!$C$5/12)^(Calculations!$B$1*12-Calculations!$A487))</f>
        <v>22552.159104229817</v>
      </c>
      <c r="N487" s="5">
        <f t="shared" si="223"/>
        <v>34880122.99168133</v>
      </c>
      <c r="O487" s="5">
        <f t="shared" si="212"/>
        <v>36122.789655589972</v>
      </c>
      <c r="P487" s="5">
        <f t="shared" si="224"/>
        <v>1166512647.4974024</v>
      </c>
      <c r="Q487" s="5">
        <f>O487/((1+'How much will I make'!$C$5/12)^(Calculations!$B$1*12-Calculations!$A487))</f>
        <v>28500.378847539996</v>
      </c>
      <c r="R487" s="5">
        <f t="shared" si="225"/>
        <v>182799039.42859852</v>
      </c>
      <c r="S487" s="5">
        <f t="shared" si="213"/>
        <v>45606.630784651228</v>
      </c>
      <c r="T487" s="5">
        <f t="shared" si="226"/>
        <v>7996947305.6902761</v>
      </c>
      <c r="U487" s="5">
        <f>S487/((1+'How much will I make'!$C$5/12)^(Calculations!$B$1*12-Calculations!$A487))</f>
        <v>35982.997650938523</v>
      </c>
      <c r="V487" s="5">
        <f t="shared" si="227"/>
        <v>1130553773.2756717</v>
      </c>
      <c r="W487" s="5">
        <f t="shared" si="214"/>
        <v>57525.74950196009</v>
      </c>
      <c r="X487" s="5">
        <f t="shared" si="228"/>
        <v>57806631501.17305</v>
      </c>
      <c r="Y487" s="5">
        <f>W487/((1+'How much will I make'!$C$5/12)^(Calculations!$B$1*12-Calculations!$A487))</f>
        <v>45387.016615446693</v>
      </c>
      <c r="Z487" s="5">
        <f t="shared" si="229"/>
        <v>7678954330.5625734</v>
      </c>
      <c r="AA487" s="5">
        <f t="shared" si="215"/>
        <v>72491.57184131621</v>
      </c>
      <c r="AB487" s="5">
        <f t="shared" si="230"/>
        <v>431137812049.51611</v>
      </c>
      <c r="AC487" s="5">
        <f>AA487/((1+'How much will I make'!$C$5/12)^(Calculations!$B$1*12-Calculations!$A487))</f>
        <v>57194.842381489689</v>
      </c>
      <c r="AD487" s="5">
        <f t="shared" si="231"/>
        <v>55004374188.198975</v>
      </c>
      <c r="AE487" s="5">
        <f t="shared" si="216"/>
        <v>91265.573669221965</v>
      </c>
      <c r="AF487" s="5">
        <f t="shared" si="232"/>
        <v>3277465035064.4038</v>
      </c>
      <c r="AG487" s="5">
        <f>AE487/((1+'How much will I make'!$C$5/12)^(Calculations!$B$1*12-Calculations!$A487))</f>
        <v>72007.268821453777</v>
      </c>
      <c r="AH487" s="5">
        <f t="shared" si="233"/>
        <v>406568390588.97766</v>
      </c>
    </row>
    <row r="488" spans="1:34" x14ac:dyDescent="0.25">
      <c r="A488">
        <f t="shared" si="217"/>
        <v>484</v>
      </c>
      <c r="B488">
        <f>B487</f>
        <v>14079.977424249311</v>
      </c>
      <c r="C488" s="5">
        <f t="shared" si="209"/>
        <v>17771.611341072836</v>
      </c>
      <c r="D488" s="5">
        <f t="shared" si="218"/>
        <v>8708872.6927084718</v>
      </c>
      <c r="E488" s="5">
        <f>$C488/((1+'How much will I make'!$C$5/12)^(Calculations!$B$1*12-Calculations!$A488))</f>
        <v>14079.977424249309</v>
      </c>
      <c r="F488" s="5">
        <f t="shared" si="219"/>
        <v>2955514.4915168276</v>
      </c>
      <c r="G488" s="5">
        <f t="shared" si="210"/>
        <v>22409.538743018322</v>
      </c>
      <c r="H488" s="5">
        <f t="shared" si="220"/>
        <v>35353786.862397611</v>
      </c>
      <c r="I488" s="5">
        <f>G488/((1+'How much will I make'!$C$5/12)^(Calculations!$B$1*12-Calculations!$A488))</f>
        <v>17754.484584091213</v>
      </c>
      <c r="J488" s="5">
        <f t="shared" si="221"/>
        <v>8664132.4195866659</v>
      </c>
      <c r="K488" s="5">
        <f t="shared" si="211"/>
        <v>28230.836325884749</v>
      </c>
      <c r="L488" s="5">
        <f t="shared" si="222"/>
        <v>186882457.20247442</v>
      </c>
      <c r="M488" s="5">
        <f>K488/((1+'How much will I make'!$C$5/12)^(Calculations!$B$1*12-Calculations!$A488))</f>
        <v>22366.5446260057</v>
      </c>
      <c r="N488" s="5">
        <f t="shared" si="223"/>
        <v>34902489.536307335</v>
      </c>
      <c r="O488" s="5">
        <f t="shared" si="212"/>
        <v>35530.612775990143</v>
      </c>
      <c r="P488" s="5">
        <f t="shared" si="224"/>
        <v>1166548178.1101785</v>
      </c>
      <c r="Q488" s="5">
        <f>O488/((1+'How much will I make'!$C$5/12)^(Calculations!$B$1*12-Calculations!$A488))</f>
        <v>28149.964353512867</v>
      </c>
      <c r="R488" s="5">
        <f t="shared" si="225"/>
        <v>182827189.39295202</v>
      </c>
      <c r="S488" s="5">
        <f t="shared" si="213"/>
        <v>44675.883217617535</v>
      </c>
      <c r="T488" s="5">
        <f t="shared" si="226"/>
        <v>7996991981.573494</v>
      </c>
      <c r="U488" s="5">
        <f>S488/((1+'How much will I make'!$C$5/12)^(Calculations!$B$1*12-Calculations!$A488))</f>
        <v>35395.520138270134</v>
      </c>
      <c r="V488" s="5">
        <f t="shared" si="227"/>
        <v>1130589168.79581</v>
      </c>
      <c r="W488" s="5">
        <f t="shared" si="214"/>
        <v>56122.682440936682</v>
      </c>
      <c r="X488" s="5">
        <f t="shared" si="228"/>
        <v>57806687623.855492</v>
      </c>
      <c r="Y488" s="5">
        <f>W488/((1+'How much will I make'!$C$5/12)^(Calculations!$B$1*12-Calculations!$A488))</f>
        <v>44464.516277734358</v>
      </c>
      <c r="Z488" s="5">
        <f t="shared" si="229"/>
        <v>7678998795.0788507</v>
      </c>
      <c r="AA488" s="5">
        <f t="shared" si="215"/>
        <v>70437.154825570396</v>
      </c>
      <c r="AB488" s="5">
        <f t="shared" si="230"/>
        <v>431137882486.67096</v>
      </c>
      <c r="AC488" s="5">
        <f>AA488/((1+'How much will I make'!$C$5/12)^(Calculations!$B$1*12-Calculations!$A488))</f>
        <v>55805.49398355875</v>
      </c>
      <c r="AD488" s="5">
        <f t="shared" si="231"/>
        <v>55004429993.692955</v>
      </c>
      <c r="AE488" s="5">
        <f t="shared" si="216"/>
        <v>88321.522905698657</v>
      </c>
      <c r="AF488" s="5">
        <f t="shared" si="232"/>
        <v>3277465123385.9268</v>
      </c>
      <c r="AG488" s="5">
        <f>AE488/((1+'How much will I make'!$C$5/12)^(Calculations!$B$1*12-Calculations!$A488))</f>
        <v>69974.805588590141</v>
      </c>
      <c r="AH488" s="5">
        <f t="shared" si="233"/>
        <v>406568460563.78326</v>
      </c>
    </row>
    <row r="489" spans="1:34" x14ac:dyDescent="0.25">
      <c r="A489">
        <f t="shared" si="217"/>
        <v>485</v>
      </c>
      <c r="B489">
        <f t="shared" ref="B489:B496" si="236">B488</f>
        <v>14079.977424249311</v>
      </c>
      <c r="C489" s="5">
        <f t="shared" si="209"/>
        <v>17697.870215176274</v>
      </c>
      <c r="D489" s="5">
        <f t="shared" si="218"/>
        <v>8726570.5629236475</v>
      </c>
      <c r="E489" s="5">
        <f>$C489/((1+'How much will I make'!$C$5/12)^(Calculations!$B$1*12-Calculations!$A489))</f>
        <v>14079.977424249311</v>
      </c>
      <c r="F489" s="5">
        <f t="shared" si="219"/>
        <v>2969594.4689410771</v>
      </c>
      <c r="G489" s="5">
        <f t="shared" si="210"/>
        <v>22224.335943489245</v>
      </c>
      <c r="H489" s="5">
        <f t="shared" si="220"/>
        <v>35376011.198341101</v>
      </c>
      <c r="I489" s="5">
        <f>G489/((1+'How much will I make'!$C$5/12)^(Calculations!$B$1*12-Calculations!$A489))</f>
        <v>17681.118945313974</v>
      </c>
      <c r="J489" s="5">
        <f t="shared" si="221"/>
        <v>8681813.5385319795</v>
      </c>
      <c r="K489" s="5">
        <f t="shared" si="211"/>
        <v>27882.307482355307</v>
      </c>
      <c r="L489" s="5">
        <f t="shared" si="222"/>
        <v>186910339.50995678</v>
      </c>
      <c r="M489" s="5">
        <f>K489/((1+'How much will I make'!$C$5/12)^(Calculations!$B$1*12-Calculations!$A489))</f>
        <v>22182.457838960381</v>
      </c>
      <c r="N489" s="5">
        <f t="shared" si="223"/>
        <v>34924671.994146295</v>
      </c>
      <c r="O489" s="5">
        <f t="shared" si="212"/>
        <v>34948.143714088656</v>
      </c>
      <c r="P489" s="5">
        <f t="shared" si="224"/>
        <v>1166583126.2538927</v>
      </c>
      <c r="Q489" s="5">
        <f>O489/((1+'How much will I make'!$C$5/12)^(Calculations!$B$1*12-Calculations!$A489))</f>
        <v>27803.858234412284</v>
      </c>
      <c r="R489" s="5">
        <f t="shared" si="225"/>
        <v>182854993.25118643</v>
      </c>
      <c r="S489" s="5">
        <f t="shared" si="213"/>
        <v>43764.130498890649</v>
      </c>
      <c r="T489" s="5">
        <f t="shared" si="226"/>
        <v>7997035745.7039928</v>
      </c>
      <c r="U489" s="5">
        <f>S489/((1+'How much will I make'!$C$5/12)^(Calculations!$B$1*12-Calculations!$A489))</f>
        <v>34817.634095196336</v>
      </c>
      <c r="V489" s="5">
        <f t="shared" si="227"/>
        <v>1130623986.4299052</v>
      </c>
      <c r="W489" s="5">
        <f t="shared" si="214"/>
        <v>54753.836527743108</v>
      </c>
      <c r="X489" s="5">
        <f t="shared" si="228"/>
        <v>57806742377.692017</v>
      </c>
      <c r="Y489" s="5">
        <f>W489/((1+'How much will I make'!$C$5/12)^(Calculations!$B$1*12-Calculations!$A489))</f>
        <v>43560.765946886095</v>
      </c>
      <c r="Z489" s="5">
        <f t="shared" si="229"/>
        <v>7679042355.8447981</v>
      </c>
      <c r="AA489" s="5">
        <f t="shared" si="215"/>
        <v>68440.960154400411</v>
      </c>
      <c r="AB489" s="5">
        <f t="shared" si="230"/>
        <v>431137950927.6311</v>
      </c>
      <c r="AC489" s="5">
        <f>AA489/((1+'How much will I make'!$C$5/12)^(Calculations!$B$1*12-Calculations!$A489))</f>
        <v>54449.894939423728</v>
      </c>
      <c r="AD489" s="5">
        <f t="shared" si="231"/>
        <v>55004484443.587891</v>
      </c>
      <c r="AE489" s="5">
        <f t="shared" si="216"/>
        <v>85472.44152164385</v>
      </c>
      <c r="AF489" s="5">
        <f t="shared" si="232"/>
        <v>3277465208858.3682</v>
      </c>
      <c r="AG489" s="5">
        <f>AE489/((1+'How much will I make'!$C$5/12)^(Calculations!$B$1*12-Calculations!$A489))</f>
        <v>67999.710269557327</v>
      </c>
      <c r="AH489" s="5">
        <f t="shared" si="233"/>
        <v>406568528563.49353</v>
      </c>
    </row>
    <row r="490" spans="1:34" x14ac:dyDescent="0.25">
      <c r="A490">
        <f t="shared" si="217"/>
        <v>486</v>
      </c>
      <c r="B490">
        <f t="shared" si="236"/>
        <v>14079.977424249311</v>
      </c>
      <c r="C490" s="5">
        <f t="shared" si="209"/>
        <v>17624.435069055206</v>
      </c>
      <c r="D490" s="5">
        <f t="shared" si="218"/>
        <v>8744194.9979927018</v>
      </c>
      <c r="E490" s="5">
        <f>$C490/((1+'How much will I make'!$C$5/12)^(Calculations!$B$1*12-Calculations!$A490))</f>
        <v>14079.977424249311</v>
      </c>
      <c r="F490" s="5">
        <f t="shared" si="219"/>
        <v>2983674.4463653266</v>
      </c>
      <c r="G490" s="5">
        <f t="shared" si="210"/>
        <v>22040.663745609174</v>
      </c>
      <c r="H490" s="5">
        <f t="shared" si="220"/>
        <v>35398051.862086713</v>
      </c>
      <c r="I490" s="5">
        <f>G490/((1+'How much will I make'!$C$5/12)^(Calculations!$B$1*12-Calculations!$A490))</f>
        <v>17608.056470333344</v>
      </c>
      <c r="J490" s="5">
        <f t="shared" si="221"/>
        <v>8699421.5950023122</v>
      </c>
      <c r="K490" s="5">
        <f t="shared" si="211"/>
        <v>27538.081464054627</v>
      </c>
      <c r="L490" s="5">
        <f t="shared" si="222"/>
        <v>186937877.59142083</v>
      </c>
      <c r="M490" s="5">
        <f>K490/((1+'How much will I make'!$C$5/12)^(Calculations!$B$1*12-Calculations!$A490))</f>
        <v>21999.886169503923</v>
      </c>
      <c r="N490" s="5">
        <f t="shared" si="223"/>
        <v>34946671.880315796</v>
      </c>
      <c r="O490" s="5">
        <f t="shared" si="212"/>
        <v>34375.223325333121</v>
      </c>
      <c r="P490" s="5">
        <f t="shared" si="224"/>
        <v>1166617501.4772179</v>
      </c>
      <c r="Q490" s="5">
        <f>O490/((1+'How much will I make'!$C$5/12)^(Calculations!$B$1*12-Calculations!$A490))</f>
        <v>27462.007518415434</v>
      </c>
      <c r="R490" s="5">
        <f t="shared" si="225"/>
        <v>182882455.25870484</v>
      </c>
      <c r="S490" s="5">
        <f t="shared" si="213"/>
        <v>42870.984978505134</v>
      </c>
      <c r="T490" s="5">
        <f t="shared" si="226"/>
        <v>7997078616.6889715</v>
      </c>
      <c r="U490" s="5">
        <f>S490/((1+'How much will I make'!$C$5/12)^(Calculations!$B$1*12-Calculations!$A490))</f>
        <v>34249.182926295187</v>
      </c>
      <c r="V490" s="5">
        <f t="shared" si="227"/>
        <v>1130658235.6128314</v>
      </c>
      <c r="W490" s="5">
        <f t="shared" si="214"/>
        <v>53418.377100237172</v>
      </c>
      <c r="X490" s="5">
        <f t="shared" si="228"/>
        <v>57806795796.069115</v>
      </c>
      <c r="Y490" s="5">
        <f>W490/((1+'How much will I make'!$C$5/12)^(Calculations!$B$1*12-Calculations!$A490))</f>
        <v>42675.384525201422</v>
      </c>
      <c r="Z490" s="5">
        <f t="shared" si="229"/>
        <v>7679085031.2293234</v>
      </c>
      <c r="AA490" s="5">
        <f t="shared" si="215"/>
        <v>66501.337801846545</v>
      </c>
      <c r="AB490" s="5">
        <f t="shared" si="230"/>
        <v>431138017428.96893</v>
      </c>
      <c r="AC490" s="5">
        <f>AA490/((1+'How much will I make'!$C$5/12)^(Calculations!$B$1*12-Calculations!$A490))</f>
        <v>53127.225426725177</v>
      </c>
      <c r="AD490" s="5">
        <f t="shared" si="231"/>
        <v>55004537570.813316</v>
      </c>
      <c r="AE490" s="5">
        <f t="shared" si="216"/>
        <v>82715.265988687606</v>
      </c>
      <c r="AF490" s="5">
        <f t="shared" si="232"/>
        <v>3277465291573.6343</v>
      </c>
      <c r="AG490" s="5">
        <f>AE490/((1+'How much will I make'!$C$5/12)^(Calculations!$B$1*12-Calculations!$A490))</f>
        <v>66080.36360872307</v>
      </c>
      <c r="AH490" s="5">
        <f t="shared" si="233"/>
        <v>406568594643.85712</v>
      </c>
    </row>
    <row r="491" spans="1:34" x14ac:dyDescent="0.25">
      <c r="A491">
        <f t="shared" si="217"/>
        <v>487</v>
      </c>
      <c r="B491">
        <f t="shared" si="236"/>
        <v>14079.977424249311</v>
      </c>
      <c r="C491" s="5">
        <f t="shared" si="209"/>
        <v>17551.304633084022</v>
      </c>
      <c r="D491" s="5">
        <f t="shared" si="218"/>
        <v>8761746.3026257865</v>
      </c>
      <c r="E491" s="5">
        <f>$C491/((1+'How much will I make'!$C$5/12)^(Calculations!$B$1*12-Calculations!$A491))</f>
        <v>14079.977424249311</v>
      </c>
      <c r="F491" s="5">
        <f t="shared" si="219"/>
        <v>2997754.4237895762</v>
      </c>
      <c r="G491" s="5">
        <f t="shared" si="210"/>
        <v>21858.509499777687</v>
      </c>
      <c r="H491" s="5">
        <f t="shared" si="220"/>
        <v>35419910.371586494</v>
      </c>
      <c r="I491" s="5">
        <f>G491/((1+'How much will I make'!$C$5/12)^(Calculations!$B$1*12-Calculations!$A491))</f>
        <v>17535.295906406343</v>
      </c>
      <c r="J491" s="5">
        <f t="shared" si="221"/>
        <v>8716956.8909087181</v>
      </c>
      <c r="K491" s="5">
        <f t="shared" si="211"/>
        <v>27198.105149683583</v>
      </c>
      <c r="L491" s="5">
        <f t="shared" si="222"/>
        <v>186965075.69657052</v>
      </c>
      <c r="M491" s="5">
        <f>K491/((1+'How much will I make'!$C$5/12)^(Calculations!$B$1*12-Calculations!$A491))</f>
        <v>21818.8171475327</v>
      </c>
      <c r="N491" s="5">
        <f t="shared" si="223"/>
        <v>34968490.697463326</v>
      </c>
      <c r="O491" s="5">
        <f t="shared" si="212"/>
        <v>33811.695074098141</v>
      </c>
      <c r="P491" s="5">
        <f t="shared" si="224"/>
        <v>1166651313.172292</v>
      </c>
      <c r="Q491" s="5">
        <f>O491/((1+'How much will I make'!$C$5/12)^(Calculations!$B$1*12-Calculations!$A491))</f>
        <v>27124.359884992286</v>
      </c>
      <c r="R491" s="5">
        <f t="shared" si="225"/>
        <v>182909579.61858985</v>
      </c>
      <c r="S491" s="5">
        <f t="shared" si="213"/>
        <v>41996.066917719319</v>
      </c>
      <c r="T491" s="5">
        <f t="shared" si="226"/>
        <v>7997120612.7558889</v>
      </c>
      <c r="U491" s="5">
        <f>S491/((1+'How much will I make'!$C$5/12)^(Calculations!$B$1*12-Calculations!$A491))</f>
        <v>33690.012592804655</v>
      </c>
      <c r="V491" s="5">
        <f t="shared" si="227"/>
        <v>1130691925.6254241</v>
      </c>
      <c r="W491" s="5">
        <f t="shared" si="214"/>
        <v>52115.489853889929</v>
      </c>
      <c r="X491" s="5">
        <f t="shared" si="228"/>
        <v>57806847911.558968</v>
      </c>
      <c r="Y491" s="5">
        <f>W491/((1+'How much will I make'!$C$5/12)^(Calculations!$B$1*12-Calculations!$A491))</f>
        <v>41807.998660868063</v>
      </c>
      <c r="Z491" s="5">
        <f t="shared" si="229"/>
        <v>7679126839.2279844</v>
      </c>
      <c r="AA491" s="5">
        <f t="shared" si="215"/>
        <v>64616.68450381852</v>
      </c>
      <c r="AB491" s="5">
        <f t="shared" si="230"/>
        <v>431138082045.65344</v>
      </c>
      <c r="AC491" s="5">
        <f>AA491/((1+'How much will I make'!$C$5/12)^(Calculations!$B$1*12-Calculations!$A491))</f>
        <v>51836.685537816891</v>
      </c>
      <c r="AD491" s="5">
        <f t="shared" si="231"/>
        <v>55004589407.498856</v>
      </c>
      <c r="AE491" s="5">
        <f t="shared" si="216"/>
        <v>80047.031601955736</v>
      </c>
      <c r="AF491" s="5">
        <f t="shared" si="232"/>
        <v>3277465371620.666</v>
      </c>
      <c r="AG491" s="5">
        <f>AE491/((1+'How much will I make'!$C$5/12)^(Calculations!$B$1*12-Calculations!$A491))</f>
        <v>64215.192055251042</v>
      </c>
      <c r="AH491" s="5">
        <f t="shared" si="233"/>
        <v>406568658859.04919</v>
      </c>
    </row>
    <row r="492" spans="1:34" x14ac:dyDescent="0.25">
      <c r="A492">
        <f t="shared" si="217"/>
        <v>488</v>
      </c>
      <c r="B492">
        <f t="shared" si="236"/>
        <v>14079.977424249311</v>
      </c>
      <c r="C492" s="5">
        <f t="shared" si="209"/>
        <v>17478.477642905251</v>
      </c>
      <c r="D492" s="5">
        <f t="shared" si="218"/>
        <v>8779224.7802686915</v>
      </c>
      <c r="E492" s="5">
        <f>$C492/((1+'How much will I make'!$C$5/12)^(Calculations!$B$1*12-Calculations!$A492))</f>
        <v>14079.977424249309</v>
      </c>
      <c r="F492" s="5">
        <f t="shared" si="219"/>
        <v>3011834.4012138257</v>
      </c>
      <c r="G492" s="5">
        <f t="shared" si="210"/>
        <v>21677.860660936552</v>
      </c>
      <c r="H492" s="5">
        <f t="shared" si="220"/>
        <v>35441588.232247427</v>
      </c>
      <c r="I492" s="5">
        <f>G492/((1+'How much will I make'!$C$5/12)^(Calculations!$B$1*12-Calculations!$A492))</f>
        <v>17462.836005966648</v>
      </c>
      <c r="J492" s="5">
        <f t="shared" si="221"/>
        <v>8734419.7269146852</v>
      </c>
      <c r="K492" s="5">
        <f t="shared" si="211"/>
        <v>26862.326073761564</v>
      </c>
      <c r="L492" s="5">
        <f t="shared" si="222"/>
        <v>186991938.02264428</v>
      </c>
      <c r="M492" s="5">
        <f>K492/((1+'How much will I make'!$C$5/12)^(Calculations!$B$1*12-Calculations!$A492))</f>
        <v>21639.238405577697</v>
      </c>
      <c r="N492" s="5">
        <f t="shared" si="223"/>
        <v>34990129.935868904</v>
      </c>
      <c r="O492" s="5">
        <f t="shared" si="212"/>
        <v>33257.404990916206</v>
      </c>
      <c r="P492" s="5">
        <f t="shared" si="224"/>
        <v>1166684570.5772829</v>
      </c>
      <c r="Q492" s="5">
        <f>O492/((1+'How much will I make'!$C$5/12)^(Calculations!$B$1*12-Calculations!$A492))</f>
        <v>26790.863656898116</v>
      </c>
      <c r="R492" s="5">
        <f t="shared" si="225"/>
        <v>182936370.48224676</v>
      </c>
      <c r="S492" s="5">
        <f t="shared" si="213"/>
        <v>41139.004327561779</v>
      </c>
      <c r="T492" s="5">
        <f t="shared" si="226"/>
        <v>7997161751.7602167</v>
      </c>
      <c r="U492" s="5">
        <f>S492/((1+'How much will I make'!$C$5/12)^(Calculations!$B$1*12-Calculations!$A492))</f>
        <v>33139.971570881309</v>
      </c>
      <c r="V492" s="5">
        <f t="shared" si="227"/>
        <v>1130725065.5969951</v>
      </c>
      <c r="W492" s="5">
        <f t="shared" si="214"/>
        <v>50844.380345258469</v>
      </c>
      <c r="X492" s="5">
        <f t="shared" si="228"/>
        <v>57806898755.939316</v>
      </c>
      <c r="Y492" s="5">
        <f>W492/((1+'How much will I make'!$C$5/12)^(Calculations!$B$1*12-Calculations!$A492))</f>
        <v>40958.242590525217</v>
      </c>
      <c r="Z492" s="5">
        <f t="shared" si="229"/>
        <v>7679167797.4705753</v>
      </c>
      <c r="AA492" s="5">
        <f t="shared" si="215"/>
        <v>62785.442432860102</v>
      </c>
      <c r="AB492" s="5">
        <f t="shared" si="230"/>
        <v>431138144831.09589</v>
      </c>
      <c r="AC492" s="5">
        <f>AA492/((1+'How much will I make'!$C$5/12)^(Calculations!$B$1*12-Calculations!$A492))</f>
        <v>50577.494796007566</v>
      </c>
      <c r="AD492" s="5">
        <f t="shared" si="231"/>
        <v>55004639984.993652</v>
      </c>
      <c r="AE492" s="5">
        <f t="shared" si="216"/>
        <v>77464.869292215211</v>
      </c>
      <c r="AF492" s="5">
        <f t="shared" si="232"/>
        <v>3277465449085.5352</v>
      </c>
      <c r="AG492" s="5">
        <f>AE492/((1+'How much will I make'!$C$5/12)^(Calculations!$B$1*12-Calculations!$A492))</f>
        <v>62402.66647304636</v>
      </c>
      <c r="AH492" s="5">
        <f t="shared" si="233"/>
        <v>406568721261.71564</v>
      </c>
    </row>
    <row r="493" spans="1:34" x14ac:dyDescent="0.25">
      <c r="A493">
        <f t="shared" si="217"/>
        <v>489</v>
      </c>
      <c r="B493">
        <f t="shared" si="236"/>
        <v>14079.977424249311</v>
      </c>
      <c r="C493" s="5">
        <f t="shared" si="209"/>
        <v>17405.952839407717</v>
      </c>
      <c r="D493" s="5">
        <f t="shared" si="218"/>
        <v>8796630.7331080996</v>
      </c>
      <c r="E493" s="5">
        <f>$C493/((1+'How much will I make'!$C$5/12)^(Calculations!$B$1*12-Calculations!$A493))</f>
        <v>14079.977424249311</v>
      </c>
      <c r="F493" s="5">
        <f t="shared" si="219"/>
        <v>3025914.3786380752</v>
      </c>
      <c r="G493" s="5">
        <f t="shared" si="210"/>
        <v>21498.704787705676</v>
      </c>
      <c r="H493" s="5">
        <f t="shared" si="220"/>
        <v>35463086.937035136</v>
      </c>
      <c r="I493" s="5">
        <f>G493/((1+'How much will I make'!$C$5/12)^(Calculations!$B$1*12-Calculations!$A493))</f>
        <v>17390.675526603158</v>
      </c>
      <c r="J493" s="5">
        <f t="shared" si="221"/>
        <v>8751810.4024412893</v>
      </c>
      <c r="K493" s="5">
        <f t="shared" si="211"/>
        <v>26530.692418529939</v>
      </c>
      <c r="L493" s="5">
        <f t="shared" si="222"/>
        <v>187018468.7150628</v>
      </c>
      <c r="M493" s="5">
        <f>K493/((1+'How much will I make'!$C$5/12)^(Calculations!$B$1*12-Calculations!$A493))</f>
        <v>21461.137677959778</v>
      </c>
      <c r="N493" s="5">
        <f t="shared" si="223"/>
        <v>35011591.073546864</v>
      </c>
      <c r="O493" s="5">
        <f t="shared" si="212"/>
        <v>32712.201630409378</v>
      </c>
      <c r="P493" s="5">
        <f t="shared" si="224"/>
        <v>1166717282.7789133</v>
      </c>
      <c r="Q493" s="5">
        <f>O493/((1+'How much will I make'!$C$5/12)^(Calculations!$B$1*12-Calculations!$A493))</f>
        <v>26461.467792264124</v>
      </c>
      <c r="R493" s="5">
        <f t="shared" si="225"/>
        <v>182962831.95003903</v>
      </c>
      <c r="S493" s="5">
        <f t="shared" si="213"/>
        <v>40299.43281067277</v>
      </c>
      <c r="T493" s="5">
        <f t="shared" si="226"/>
        <v>7997202051.1930275</v>
      </c>
      <c r="U493" s="5">
        <f>S493/((1+'How much will I make'!$C$5/12)^(Calculations!$B$1*12-Calculations!$A493))</f>
        <v>32598.910810540398</v>
      </c>
      <c r="V493" s="5">
        <f t="shared" si="227"/>
        <v>1130757664.5078056</v>
      </c>
      <c r="W493" s="5">
        <f t="shared" si="214"/>
        <v>49604.273507569247</v>
      </c>
      <c r="X493" s="5">
        <f t="shared" si="228"/>
        <v>57806948360.212822</v>
      </c>
      <c r="Y493" s="5">
        <f>W493/((1+'How much will I make'!$C$5/12)^(Calculations!$B$1*12-Calculations!$A493))</f>
        <v>40125.75798502675</v>
      </c>
      <c r="Z493" s="5">
        <f t="shared" si="229"/>
        <v>7679207923.2285604</v>
      </c>
      <c r="AA493" s="5">
        <f t="shared" si="215"/>
        <v>61006.097910471377</v>
      </c>
      <c r="AB493" s="5">
        <f t="shared" si="230"/>
        <v>431138205837.19379</v>
      </c>
      <c r="AC493" s="5">
        <f>AA493/((1+'How much will I make'!$C$5/12)^(Calculations!$B$1*12-Calculations!$A493))</f>
        <v>49348.891683553971</v>
      </c>
      <c r="AD493" s="5">
        <f t="shared" si="231"/>
        <v>55004689333.885338</v>
      </c>
      <c r="AE493" s="5">
        <f t="shared" si="216"/>
        <v>74966.002540853427</v>
      </c>
      <c r="AF493" s="5">
        <f t="shared" si="232"/>
        <v>3277465524051.5376</v>
      </c>
      <c r="AG493" s="5">
        <f>AE493/((1+'How much will I make'!$C$5/12)^(Calculations!$B$1*12-Calculations!$A493))</f>
        <v>60641.300887113604</v>
      </c>
      <c r="AH493" s="5">
        <f t="shared" si="233"/>
        <v>406568781903.01654</v>
      </c>
    </row>
    <row r="494" spans="1:34" x14ac:dyDescent="0.25">
      <c r="A494">
        <f t="shared" si="217"/>
        <v>490</v>
      </c>
      <c r="B494">
        <f t="shared" si="236"/>
        <v>14079.977424249311</v>
      </c>
      <c r="C494" s="5">
        <f t="shared" si="209"/>
        <v>17333.728968704778</v>
      </c>
      <c r="D494" s="5">
        <f t="shared" si="218"/>
        <v>8813964.4620768037</v>
      </c>
      <c r="E494" s="5">
        <f>$C494/((1+'How much will I make'!$C$5/12)^(Calculations!$B$1*12-Calculations!$A494))</f>
        <v>14079.977424249311</v>
      </c>
      <c r="F494" s="5">
        <f t="shared" si="219"/>
        <v>3039994.3560623247</v>
      </c>
      <c r="G494" s="5">
        <f t="shared" si="210"/>
        <v>21321.029541526292</v>
      </c>
      <c r="H494" s="5">
        <f t="shared" si="220"/>
        <v>35484407.966576666</v>
      </c>
      <c r="I494" s="5">
        <f>G494/((1+'How much will I make'!$C$5/12)^(Calculations!$B$1*12-Calculations!$A494))</f>
        <v>17318.813231038683</v>
      </c>
      <c r="J494" s="5">
        <f t="shared" si="221"/>
        <v>8769129.2156723272</v>
      </c>
      <c r="K494" s="5">
        <f t="shared" si="211"/>
        <v>26203.153005955501</v>
      </c>
      <c r="L494" s="5">
        <f t="shared" si="222"/>
        <v>187044671.86806875</v>
      </c>
      <c r="M494" s="5">
        <f>K494/((1+'How much will I make'!$C$5/12)^(Calculations!$B$1*12-Calculations!$A494))</f>
        <v>21284.502799951882</v>
      </c>
      <c r="N494" s="5">
        <f t="shared" si="223"/>
        <v>35032875.576346815</v>
      </c>
      <c r="O494" s="5">
        <f t="shared" si="212"/>
        <v>32175.936029910874</v>
      </c>
      <c r="P494" s="5">
        <f t="shared" si="224"/>
        <v>1166749458.7149432</v>
      </c>
      <c r="Q494" s="5">
        <f>O494/((1+'How much will I make'!$C$5/12)^(Calculations!$B$1*12-Calculations!$A494))</f>
        <v>26136.121876785477</v>
      </c>
      <c r="R494" s="5">
        <f t="shared" si="225"/>
        <v>182988968.07191581</v>
      </c>
      <c r="S494" s="5">
        <f t="shared" si="213"/>
        <v>39476.995406373331</v>
      </c>
      <c r="T494" s="5">
        <f t="shared" si="226"/>
        <v>7997241528.1884336</v>
      </c>
      <c r="U494" s="5">
        <f>S494/((1+'How much will I make'!$C$5/12)^(Calculations!$B$1*12-Calculations!$A494))</f>
        <v>32066.683695266278</v>
      </c>
      <c r="V494" s="5">
        <f t="shared" si="227"/>
        <v>1130789731.1915009</v>
      </c>
      <c r="W494" s="5">
        <f t="shared" si="214"/>
        <v>48394.413178116338</v>
      </c>
      <c r="X494" s="5">
        <f t="shared" si="228"/>
        <v>57806996754.625999</v>
      </c>
      <c r="Y494" s="5">
        <f>W494/((1+'How much will I make'!$C$5/12)^(Calculations!$B$1*12-Calculations!$A494))</f>
        <v>39310.193798339213</v>
      </c>
      <c r="Z494" s="5">
        <f t="shared" si="229"/>
        <v>7679247233.4223585</v>
      </c>
      <c r="AA494" s="5">
        <f t="shared" si="215"/>
        <v>59277.180155923597</v>
      </c>
      <c r="AB494" s="5">
        <f t="shared" si="230"/>
        <v>431138265114.37396</v>
      </c>
      <c r="AC494" s="5">
        <f>AA494/((1+'How much will I make'!$C$5/12)^(Calculations!$B$1*12-Calculations!$A494))</f>
        <v>48150.133181119461</v>
      </c>
      <c r="AD494" s="5">
        <f t="shared" si="231"/>
        <v>55004737484.018517</v>
      </c>
      <c r="AE494" s="5">
        <f t="shared" si="216"/>
        <v>72547.744394374284</v>
      </c>
      <c r="AF494" s="5">
        <f t="shared" si="232"/>
        <v>3277465596599.2822</v>
      </c>
      <c r="AG494" s="5">
        <f>AE494/((1+'How much will I make'!$C$5/12)^(Calculations!$B$1*12-Calculations!$A494))</f>
        <v>58929.651265299923</v>
      </c>
      <c r="AH494" s="5">
        <f t="shared" si="233"/>
        <v>406568840832.66779</v>
      </c>
    </row>
    <row r="495" spans="1:34" x14ac:dyDescent="0.25">
      <c r="A495">
        <f t="shared" si="217"/>
        <v>491</v>
      </c>
      <c r="B495">
        <f t="shared" si="236"/>
        <v>14079.977424249311</v>
      </c>
      <c r="C495" s="5">
        <f t="shared" si="209"/>
        <v>17261.804782112646</v>
      </c>
      <c r="D495" s="5">
        <f t="shared" si="218"/>
        <v>8831226.2668589167</v>
      </c>
      <c r="E495" s="5">
        <f>$C495/((1+'How much will I make'!$C$5/12)^(Calculations!$B$1*12-Calculations!$A495))</f>
        <v>14079.977424249313</v>
      </c>
      <c r="F495" s="5">
        <f t="shared" si="219"/>
        <v>3054074.3334865742</v>
      </c>
      <c r="G495" s="5">
        <f t="shared" si="210"/>
        <v>21144.822685811196</v>
      </c>
      <c r="H495" s="5">
        <f t="shared" si="220"/>
        <v>35505552.789262474</v>
      </c>
      <c r="I495" s="5">
        <f>G495/((1+'How much will I make'!$C$5/12)^(Calculations!$B$1*12-Calculations!$A495))</f>
        <v>17247.247887108766</v>
      </c>
      <c r="J495" s="5">
        <f t="shared" si="221"/>
        <v>8786376.4635594357</v>
      </c>
      <c r="K495" s="5">
        <f t="shared" si="211"/>
        <v>25879.65728983259</v>
      </c>
      <c r="L495" s="5">
        <f t="shared" si="222"/>
        <v>187070551.52535859</v>
      </c>
      <c r="M495" s="5">
        <f>K495/((1+'How much will I make'!$C$5/12)^(Calculations!$B$1*12-Calculations!$A495))</f>
        <v>21109.321706948158</v>
      </c>
      <c r="N495" s="5">
        <f t="shared" si="223"/>
        <v>35053984.898053765</v>
      </c>
      <c r="O495" s="5">
        <f t="shared" si="212"/>
        <v>31648.461668764794</v>
      </c>
      <c r="P495" s="5">
        <f t="shared" si="224"/>
        <v>1166781107.1766119</v>
      </c>
      <c r="Q495" s="5">
        <f>O495/((1+'How much will I make'!$C$5/12)^(Calculations!$B$1*12-Calculations!$A495))</f>
        <v>25814.776116005323</v>
      </c>
      <c r="R495" s="5">
        <f t="shared" si="225"/>
        <v>183014782.84803182</v>
      </c>
      <c r="S495" s="5">
        <f t="shared" si="213"/>
        <v>38671.342438896332</v>
      </c>
      <c r="T495" s="5">
        <f t="shared" si="226"/>
        <v>7997280199.5308723</v>
      </c>
      <c r="U495" s="5">
        <f>S495/((1+'How much will I make'!$C$5/12)^(Calculations!$B$1*12-Calculations!$A495))</f>
        <v>31543.146002282341</v>
      </c>
      <c r="V495" s="5">
        <f t="shared" si="227"/>
        <v>1130821274.3375032</v>
      </c>
      <c r="W495" s="5">
        <f t="shared" si="214"/>
        <v>47214.061637186671</v>
      </c>
      <c r="X495" s="5">
        <f t="shared" si="228"/>
        <v>57807043968.687637</v>
      </c>
      <c r="Y495" s="5">
        <f>W495/((1+'How much will I make'!$C$5/12)^(Calculations!$B$1*12-Calculations!$A495))</f>
        <v>38511.206119511182</v>
      </c>
      <c r="Z495" s="5">
        <f t="shared" si="229"/>
        <v>7679285744.6284781</v>
      </c>
      <c r="AA495" s="5">
        <f t="shared" si="215"/>
        <v>57597.260070533062</v>
      </c>
      <c r="AB495" s="5">
        <f t="shared" si="230"/>
        <v>431138322711.63403</v>
      </c>
      <c r="AC495" s="5">
        <f>AA495/((1+'How much will I make'!$C$5/12)^(Calculations!$B$1*12-Calculations!$A495))</f>
        <v>46980.494318420206</v>
      </c>
      <c r="AD495" s="5">
        <f t="shared" si="231"/>
        <v>55004784464.512833</v>
      </c>
      <c r="AE495" s="5">
        <f t="shared" si="216"/>
        <v>70207.494575200908</v>
      </c>
      <c r="AF495" s="5">
        <f t="shared" si="232"/>
        <v>3277465666806.7769</v>
      </c>
      <c r="AG495" s="5">
        <f>AE495/((1+'How much will I make'!$C$5/12)^(Calculations!$B$1*12-Calculations!$A495))</f>
        <v>57266.314334424504</v>
      </c>
      <c r="AH495" s="5">
        <f t="shared" si="233"/>
        <v>406568898098.98212</v>
      </c>
    </row>
    <row r="496" spans="1:34" x14ac:dyDescent="0.25">
      <c r="A496">
        <f t="shared" si="217"/>
        <v>492</v>
      </c>
      <c r="B496">
        <f t="shared" si="236"/>
        <v>14079.977424249311</v>
      </c>
      <c r="C496" s="5">
        <f t="shared" si="209"/>
        <v>17190.179036128775</v>
      </c>
      <c r="D496" s="5">
        <f t="shared" si="218"/>
        <v>8848416.445895046</v>
      </c>
      <c r="E496" s="5">
        <f>$C496/((1+'How much will I make'!$C$5/12)^(Calculations!$B$1*12-Calculations!$A496))</f>
        <v>14079.977424249311</v>
      </c>
      <c r="F496" s="5">
        <f t="shared" si="219"/>
        <v>3068154.3109108238</v>
      </c>
      <c r="G496" s="5">
        <f t="shared" si="210"/>
        <v>20970.072085102012</v>
      </c>
      <c r="H496" s="5">
        <f t="shared" si="220"/>
        <v>35526522.861347578</v>
      </c>
      <c r="I496" s="5">
        <f>G496/((1+'How much will I make'!$C$5/12)^(Calculations!$B$1*12-Calculations!$A496))</f>
        <v>17175.978267740549</v>
      </c>
      <c r="J496" s="5">
        <f t="shared" si="221"/>
        <v>8803552.4418271761</v>
      </c>
      <c r="K496" s="5">
        <f t="shared" si="211"/>
        <v>25560.155347982807</v>
      </c>
      <c r="L496" s="5">
        <f t="shared" si="222"/>
        <v>187096111.68070656</v>
      </c>
      <c r="M496" s="5">
        <f>K496/((1+'How much will I make'!$C$5/12)^(Calculations!$B$1*12-Calculations!$A496))</f>
        <v>20935.582433639946</v>
      </c>
      <c r="N496" s="5">
        <f t="shared" si="223"/>
        <v>35074920.480487406</v>
      </c>
      <c r="O496" s="5">
        <f t="shared" si="212"/>
        <v>31129.63442829324</v>
      </c>
      <c r="P496" s="5">
        <f t="shared" si="224"/>
        <v>1166812236.8110402</v>
      </c>
      <c r="Q496" s="5">
        <f>O496/((1+'How much will I make'!$C$5/12)^(Calculations!$B$1*12-Calculations!$A496))</f>
        <v>25497.381327693784</v>
      </c>
      <c r="R496" s="5">
        <f t="shared" si="225"/>
        <v>183040280.22935951</v>
      </c>
      <c r="S496" s="5">
        <f t="shared" si="213"/>
        <v>37882.131368714778</v>
      </c>
      <c r="T496" s="5">
        <f t="shared" si="226"/>
        <v>7997318081.662241</v>
      </c>
      <c r="U496" s="5">
        <f>S496/((1+'How much will I make'!$C$5/12)^(Calculations!$B$1*12-Calculations!$A496))</f>
        <v>31028.155863469572</v>
      </c>
      <c r="V496" s="5">
        <f t="shared" si="227"/>
        <v>1130852302.4933667</v>
      </c>
      <c r="W496" s="5">
        <f t="shared" si="214"/>
        <v>46062.499158230901</v>
      </c>
      <c r="X496" s="5">
        <f t="shared" si="228"/>
        <v>57807090031.186798</v>
      </c>
      <c r="Y496" s="5">
        <f>W496/((1+'How much will I make'!$C$5/12)^(Calculations!$B$1*12-Calculations!$A496))</f>
        <v>37728.458027651199</v>
      </c>
      <c r="Z496" s="5">
        <f t="shared" si="229"/>
        <v>7679323473.0865059</v>
      </c>
      <c r="AA496" s="5">
        <f t="shared" si="215"/>
        <v>55964.949056388403</v>
      </c>
      <c r="AB496" s="5">
        <f t="shared" si="230"/>
        <v>431138378676.58307</v>
      </c>
      <c r="AC496" s="5">
        <f>AA496/((1+'How much will I make'!$C$5/12)^(Calculations!$B$1*12-Calculations!$A496))</f>
        <v>45839.267735786518</v>
      </c>
      <c r="AD496" s="5">
        <f t="shared" si="231"/>
        <v>55004830303.780571</v>
      </c>
      <c r="AE496" s="5">
        <f t="shared" si="216"/>
        <v>67942.73668567829</v>
      </c>
      <c r="AF496" s="5">
        <f t="shared" si="232"/>
        <v>3277465734749.5137</v>
      </c>
      <c r="AG496" s="5">
        <f>AE496/((1+'How much will I make'!$C$5/12)^(Calculations!$B$1*12-Calculations!$A496))</f>
        <v>55649.926429823805</v>
      </c>
      <c r="AH496" s="5">
        <f t="shared" si="233"/>
        <v>406568953748.90857</v>
      </c>
    </row>
    <row r="497" spans="1:34" x14ac:dyDescent="0.25">
      <c r="A497">
        <f t="shared" si="217"/>
        <v>493</v>
      </c>
      <c r="B497">
        <f>B496*(1+'How much will I make'!$C$4)</f>
        <v>14783.976295461778</v>
      </c>
      <c r="C497" s="5">
        <f t="shared" si="209"/>
        <v>17974.793017030923</v>
      </c>
      <c r="D497" s="5">
        <f t="shared" si="218"/>
        <v>8866391.2389120776</v>
      </c>
      <c r="E497" s="5">
        <f>$C497/((1+'How much will I make'!$C$5/12)^(Calculations!$B$1*12-Calculations!$A497))</f>
        <v>14783.976295461778</v>
      </c>
      <c r="F497" s="5">
        <f t="shared" si="219"/>
        <v>3082938.2872062856</v>
      </c>
      <c r="G497" s="5">
        <f t="shared" si="210"/>
        <v>21836.603989445073</v>
      </c>
      <c r="H497" s="5">
        <f t="shared" si="220"/>
        <v>35548359.465337023</v>
      </c>
      <c r="I497" s="5">
        <f>G497/((1+'How much will I make'!$C$5/12)^(Calculations!$B$1*12-Calculations!$A497))</f>
        <v>17960.253308478288</v>
      </c>
      <c r="J497" s="5">
        <f t="shared" si="221"/>
        <v>8821512.6951356549</v>
      </c>
      <c r="K497" s="5">
        <f t="shared" si="211"/>
        <v>26506.827768278461</v>
      </c>
      <c r="L497" s="5">
        <f t="shared" si="222"/>
        <v>187122618.50847483</v>
      </c>
      <c r="M497" s="5">
        <f>K497/((1+'How much will I make'!$C$5/12)^(Calculations!$B$1*12-Calculations!$A497))</f>
        <v>21801.436768858381</v>
      </c>
      <c r="N497" s="5">
        <f t="shared" si="223"/>
        <v>35096721.917256266</v>
      </c>
      <c r="O497" s="5">
        <f t="shared" si="212"/>
        <v>32150.278180040561</v>
      </c>
      <c r="P497" s="5">
        <f t="shared" si="224"/>
        <v>1166844387.0892203</v>
      </c>
      <c r="Q497" s="5">
        <f>O497/((1+'How much will I make'!$C$5/12)^(Calculations!$B$1*12-Calculations!$A497))</f>
        <v>26443.083381036522</v>
      </c>
      <c r="R497" s="5">
        <f t="shared" si="225"/>
        <v>183066723.31274053</v>
      </c>
      <c r="S497" s="5">
        <f t="shared" si="213"/>
        <v>38964.477979249488</v>
      </c>
      <c r="T497" s="5">
        <f t="shared" si="226"/>
        <v>7997357046.1402206</v>
      </c>
      <c r="U497" s="5">
        <f>S497/((1+'How much will I make'!$C$5/12)^(Calculations!$B$1*12-Calculations!$A497))</f>
        <v>32047.652413269283</v>
      </c>
      <c r="V497" s="5">
        <f t="shared" si="227"/>
        <v>1130884350.1457801</v>
      </c>
      <c r="W497" s="5">
        <f t="shared" si="214"/>
        <v>47185.974747456057</v>
      </c>
      <c r="X497" s="5">
        <f t="shared" si="228"/>
        <v>57807137217.161545</v>
      </c>
      <c r="Y497" s="5">
        <f>W497/((1+'How much will I make'!$C$5/12)^(Calculations!$B$1*12-Calculations!$A497))</f>
        <v>38809.700422346083</v>
      </c>
      <c r="Z497" s="5">
        <f t="shared" si="229"/>
        <v>7679362282.7869282</v>
      </c>
      <c r="AA497" s="5">
        <f t="shared" si="215"/>
        <v>57097.842761983331</v>
      </c>
      <c r="AB497" s="5">
        <f t="shared" si="230"/>
        <v>431138435774.42584</v>
      </c>
      <c r="AC497" s="5">
        <f>AA497/((1+'How much will I make'!$C$5/12)^(Calculations!$B$1*12-Calculations!$A497))</f>
        <v>46962.051419193442</v>
      </c>
      <c r="AD497" s="5">
        <f t="shared" si="231"/>
        <v>55004877265.831993</v>
      </c>
      <c r="AE497" s="5">
        <f t="shared" si="216"/>
        <v>69038.587277382772</v>
      </c>
      <c r="AF497" s="5">
        <f t="shared" si="232"/>
        <v>3277465803788.1011</v>
      </c>
      <c r="AG497" s="5">
        <f>AE497/((1+'How much will I make'!$C$5/12)^(Calculations!$B$1*12-Calculations!$A497))</f>
        <v>56783.120496237541</v>
      </c>
      <c r="AH497" s="5">
        <f t="shared" si="233"/>
        <v>406569010532.02905</v>
      </c>
    </row>
    <row r="498" spans="1:34" x14ac:dyDescent="0.25">
      <c r="A498">
        <f t="shared" si="217"/>
        <v>494</v>
      </c>
      <c r="B498">
        <f>B497</f>
        <v>14783.976295461778</v>
      </c>
      <c r="C498" s="5">
        <f t="shared" si="209"/>
        <v>17900.208813640747</v>
      </c>
      <c r="D498" s="5">
        <f t="shared" si="218"/>
        <v>8884291.4477257188</v>
      </c>
      <c r="E498" s="5">
        <f>$C498/((1+'How much will I make'!$C$5/12)^(Calculations!$B$1*12-Calculations!$A498))</f>
        <v>14783.97629546178</v>
      </c>
      <c r="F498" s="5">
        <f t="shared" si="219"/>
        <v>3097722.2635017475</v>
      </c>
      <c r="G498" s="5">
        <f t="shared" si="210"/>
        <v>21656.136187879412</v>
      </c>
      <c r="H498" s="5">
        <f t="shared" si="220"/>
        <v>35570015.601524904</v>
      </c>
      <c r="I498" s="5">
        <f>G498/((1+'How much will I make'!$C$5/12)^(Calculations!$B$1*12-Calculations!$A498))</f>
        <v>17886.03738571599</v>
      </c>
      <c r="J498" s="5">
        <f t="shared" si="221"/>
        <v>8839398.7325213701</v>
      </c>
      <c r="K498" s="5">
        <f t="shared" si="211"/>
        <v>26179.58298101577</v>
      </c>
      <c r="L498" s="5">
        <f t="shared" si="222"/>
        <v>187148798.09145585</v>
      </c>
      <c r="M498" s="5">
        <f>K498/((1+'How much will I make'!$C$5/12)^(Calculations!$B$1*12-Calculations!$A498))</f>
        <v>21622.001075287542</v>
      </c>
      <c r="N498" s="5">
        <f t="shared" si="223"/>
        <v>35118343.918331556</v>
      </c>
      <c r="O498" s="5">
        <f t="shared" si="212"/>
        <v>31623.224439384172</v>
      </c>
      <c r="P498" s="5">
        <f t="shared" si="224"/>
        <v>1166876010.3136597</v>
      </c>
      <c r="Q498" s="5">
        <f>O498/((1+'How much will I make'!$C$5/12)^(Calculations!$B$1*12-Calculations!$A498))</f>
        <v>26117.963503400846</v>
      </c>
      <c r="R498" s="5">
        <f t="shared" si="225"/>
        <v>183092841.27624393</v>
      </c>
      <c r="S498" s="5">
        <f t="shared" si="213"/>
        <v>38169.284551101548</v>
      </c>
      <c r="T498" s="5">
        <f t="shared" si="226"/>
        <v>7997395215.4247713</v>
      </c>
      <c r="U498" s="5">
        <f>S498/((1+'How much will I make'!$C$5/12)^(Calculations!$B$1*12-Calculations!$A498))</f>
        <v>31524.425435093475</v>
      </c>
      <c r="V498" s="5">
        <f t="shared" si="227"/>
        <v>1130915874.5712152</v>
      </c>
      <c r="W498" s="5">
        <f t="shared" si="214"/>
        <v>46035.097314591265</v>
      </c>
      <c r="X498" s="5">
        <f t="shared" si="228"/>
        <v>57807183252.258858</v>
      </c>
      <c r="Y498" s="5">
        <f>W498/((1+'How much will I make'!$C$5/12)^(Calculations!$B$1*12-Calculations!$A498))</f>
        <v>38020.885373111414</v>
      </c>
      <c r="Z498" s="5">
        <f t="shared" si="229"/>
        <v>7679400303.6723013</v>
      </c>
      <c r="AA498" s="5">
        <f t="shared" si="215"/>
        <v>55479.685274801617</v>
      </c>
      <c r="AB498" s="5">
        <f t="shared" si="230"/>
        <v>431138491254.11115</v>
      </c>
      <c r="AC498" s="5">
        <f>AA498/((1+'How much will I make'!$C$5/12)^(Calculations!$B$1*12-Calculations!$A498))</f>
        <v>45821.272842209</v>
      </c>
      <c r="AD498" s="5">
        <f t="shared" si="231"/>
        <v>55004923087.104836</v>
      </c>
      <c r="AE498" s="5">
        <f t="shared" si="216"/>
        <v>66811.53607488655</v>
      </c>
      <c r="AF498" s="5">
        <f t="shared" si="232"/>
        <v>3277465870599.6372</v>
      </c>
      <c r="AG498" s="5">
        <f>AE498/((1+'How much will I make'!$C$5/12)^(Calculations!$B$1*12-Calculations!$A498))</f>
        <v>55180.371127392144</v>
      </c>
      <c r="AH498" s="5">
        <f t="shared" si="233"/>
        <v>406569065712.40021</v>
      </c>
    </row>
    <row r="499" spans="1:34" x14ac:dyDescent="0.25">
      <c r="A499">
        <f t="shared" si="217"/>
        <v>495</v>
      </c>
      <c r="B499">
        <f>B498</f>
        <v>14783.976295461778</v>
      </c>
      <c r="C499" s="5">
        <f t="shared" si="209"/>
        <v>17825.934088272941</v>
      </c>
      <c r="D499" s="5">
        <f t="shared" si="218"/>
        <v>8902117.3818139918</v>
      </c>
      <c r="E499" s="5">
        <f>$C499/((1+'How much will I make'!$C$5/12)^(Calculations!$B$1*12-Calculations!$A499))</f>
        <v>14783.976295461778</v>
      </c>
      <c r="F499" s="5">
        <f t="shared" si="219"/>
        <v>3112506.2397972094</v>
      </c>
      <c r="G499" s="5">
        <f t="shared" si="210"/>
        <v>21477.159855748174</v>
      </c>
      <c r="H499" s="5">
        <f t="shared" si="220"/>
        <v>35591492.76138065</v>
      </c>
      <c r="I499" s="5">
        <f>G499/((1+'How much will I make'!$C$5/12)^(Calculations!$B$1*12-Calculations!$A499))</f>
        <v>17812.128140320467</v>
      </c>
      <c r="J499" s="5">
        <f t="shared" si="221"/>
        <v>8857210.8606616911</v>
      </c>
      <c r="K499" s="5">
        <f t="shared" si="211"/>
        <v>25856.37825285508</v>
      </c>
      <c r="L499" s="5">
        <f t="shared" si="222"/>
        <v>187174654.46970871</v>
      </c>
      <c r="M499" s="5">
        <f>K499/((1+'How much will I make'!$C$5/12)^(Calculations!$B$1*12-Calculations!$A499))</f>
        <v>21444.042218700812</v>
      </c>
      <c r="N499" s="5">
        <f t="shared" si="223"/>
        <v>35139787.960550256</v>
      </c>
      <c r="O499" s="5">
        <f t="shared" si="212"/>
        <v>31104.810923984427</v>
      </c>
      <c r="P499" s="5">
        <f t="shared" si="224"/>
        <v>1166907115.1245837</v>
      </c>
      <c r="Q499" s="5">
        <f>O499/((1+'How much will I make'!$C$5/12)^(Calculations!$B$1*12-Calculations!$A499))</f>
        <v>25796.841001309851</v>
      </c>
      <c r="R499" s="5">
        <f t="shared" si="225"/>
        <v>183118638.11724523</v>
      </c>
      <c r="S499" s="5">
        <f t="shared" si="213"/>
        <v>37390.319560262753</v>
      </c>
      <c r="T499" s="5">
        <f t="shared" si="226"/>
        <v>7997432605.7443314</v>
      </c>
      <c r="U499" s="5">
        <f>S499/((1+'How much will I make'!$C$5/12)^(Calculations!$B$1*12-Calculations!$A499))</f>
        <v>31009.740938194002</v>
      </c>
      <c r="V499" s="5">
        <f t="shared" si="227"/>
        <v>1130946884.3121533</v>
      </c>
      <c r="W499" s="5">
        <f t="shared" si="214"/>
        <v>44912.290063015877</v>
      </c>
      <c r="X499" s="5">
        <f t="shared" si="228"/>
        <v>57807228164.54892</v>
      </c>
      <c r="Y499" s="5">
        <f>W499/((1+'How much will I make'!$C$5/12)^(Calculations!$B$1*12-Calculations!$A499))</f>
        <v>37248.1031500807</v>
      </c>
      <c r="Z499" s="5">
        <f t="shared" si="229"/>
        <v>7679437551.7754517</v>
      </c>
      <c r="AA499" s="5">
        <f t="shared" si="215"/>
        <v>53907.386501831526</v>
      </c>
      <c r="AB499" s="5">
        <f t="shared" si="230"/>
        <v>431138545161.49762</v>
      </c>
      <c r="AC499" s="5">
        <f>AA499/((1+'How much will I make'!$C$5/12)^(Calculations!$B$1*12-Calculations!$A499))</f>
        <v>44708.205485718099</v>
      </c>
      <c r="AD499" s="5">
        <f t="shared" si="231"/>
        <v>55004967795.310318</v>
      </c>
      <c r="AE499" s="5">
        <f t="shared" si="216"/>
        <v>64656.325233761185</v>
      </c>
      <c r="AF499" s="5">
        <f t="shared" si="232"/>
        <v>3277465935255.9624</v>
      </c>
      <c r="AG499" s="5">
        <f>AE499/((1+'How much will I make'!$C$5/12)^(Calculations!$B$1*12-Calculations!$A499))</f>
        <v>53622.860652022217</v>
      </c>
      <c r="AH499" s="5">
        <f t="shared" si="233"/>
        <v>406569119335.26086</v>
      </c>
    </row>
    <row r="500" spans="1:34" x14ac:dyDescent="0.25">
      <c r="A500">
        <f t="shared" si="217"/>
        <v>496</v>
      </c>
      <c r="B500">
        <f>B499</f>
        <v>14783.976295461778</v>
      </c>
      <c r="C500" s="5">
        <f t="shared" si="209"/>
        <v>17751.967556786334</v>
      </c>
      <c r="D500" s="5">
        <f t="shared" si="218"/>
        <v>8919869.3493707776</v>
      </c>
      <c r="E500" s="5">
        <f>$C500/((1+'How much will I make'!$C$5/12)^(Calculations!$B$1*12-Calculations!$A500))</f>
        <v>14783.976295461778</v>
      </c>
      <c r="F500" s="5">
        <f t="shared" si="219"/>
        <v>3127290.2160926713</v>
      </c>
      <c r="G500" s="5">
        <f t="shared" si="210"/>
        <v>21299.662666857701</v>
      </c>
      <c r="H500" s="5">
        <f t="shared" si="220"/>
        <v>35612792.424047507</v>
      </c>
      <c r="I500" s="5">
        <f>G500/((1+'How much will I make'!$C$5/12)^(Calculations!$B$1*12-Calculations!$A500))</f>
        <v>17738.524305029889</v>
      </c>
      <c r="J500" s="5">
        <f t="shared" si="221"/>
        <v>8874949.3849667218</v>
      </c>
      <c r="K500" s="5">
        <f t="shared" si="211"/>
        <v>25537.163706523537</v>
      </c>
      <c r="L500" s="5">
        <f t="shared" si="222"/>
        <v>187200191.63341522</v>
      </c>
      <c r="M500" s="5">
        <f>K500/((1+'How much will I make'!$C$5/12)^(Calculations!$B$1*12-Calculations!$A500))</f>
        <v>21267.548044061296</v>
      </c>
      <c r="N500" s="5">
        <f t="shared" si="223"/>
        <v>35161055.508594319</v>
      </c>
      <c r="O500" s="5">
        <f t="shared" si="212"/>
        <v>30594.895990804354</v>
      </c>
      <c r="P500" s="5">
        <f t="shared" si="224"/>
        <v>1166937710.0205746</v>
      </c>
      <c r="Q500" s="5">
        <f>O500/((1+'How much will I make'!$C$5/12)^(Calculations!$B$1*12-Calculations!$A500))</f>
        <v>25479.666726703577</v>
      </c>
      <c r="R500" s="5">
        <f t="shared" si="225"/>
        <v>183144117.78397194</v>
      </c>
      <c r="S500" s="5">
        <f t="shared" si="213"/>
        <v>36627.251814134936</v>
      </c>
      <c r="T500" s="5">
        <f t="shared" si="226"/>
        <v>7997469232.9961452</v>
      </c>
      <c r="U500" s="5">
        <f>S500/((1+'How much will I make'!$C$5/12)^(Calculations!$B$1*12-Calculations!$A500))</f>
        <v>30503.459453488784</v>
      </c>
      <c r="V500" s="5">
        <f t="shared" si="227"/>
        <v>1130977387.7716069</v>
      </c>
      <c r="W500" s="5">
        <f t="shared" si="214"/>
        <v>43816.86835416183</v>
      </c>
      <c r="X500" s="5">
        <f t="shared" si="228"/>
        <v>57807271981.417274</v>
      </c>
      <c r="Y500" s="5">
        <f>W500/((1+'How much will I make'!$C$5/12)^(Calculations!$B$1*12-Calculations!$A500))</f>
        <v>36491.027882802628</v>
      </c>
      <c r="Z500" s="5">
        <f t="shared" si="229"/>
        <v>7679474042.8033342</v>
      </c>
      <c r="AA500" s="5">
        <f t="shared" si="215"/>
        <v>52379.646803399068</v>
      </c>
      <c r="AB500" s="5">
        <f t="shared" si="230"/>
        <v>431138597541.14441</v>
      </c>
      <c r="AC500" s="5">
        <f>AA500/((1+'How much will I make'!$C$5/12)^(Calculations!$B$1*12-Calculations!$A500))</f>
        <v>43622.176202664217</v>
      </c>
      <c r="AD500" s="5">
        <f t="shared" si="231"/>
        <v>55005011417.486519</v>
      </c>
      <c r="AE500" s="5">
        <f t="shared" si="216"/>
        <v>62570.637322994684</v>
      </c>
      <c r="AF500" s="5">
        <f t="shared" si="232"/>
        <v>3277465997826.5996</v>
      </c>
      <c r="AG500" s="5">
        <f>AE500/((1+'How much will I make'!$C$5/12)^(Calculations!$B$1*12-Calculations!$A500))</f>
        <v>52109.312165876407</v>
      </c>
      <c r="AH500" s="5">
        <f t="shared" si="233"/>
        <v>406569171444.57306</v>
      </c>
    </row>
    <row r="501" spans="1:34" x14ac:dyDescent="0.25">
      <c r="A501">
        <f t="shared" si="217"/>
        <v>497</v>
      </c>
      <c r="B501">
        <f t="shared" ref="B501:B508" si="237">B500</f>
        <v>14783.976295461778</v>
      </c>
      <c r="C501" s="5">
        <f t="shared" si="209"/>
        <v>17678.307940368133</v>
      </c>
      <c r="D501" s="5">
        <f t="shared" si="218"/>
        <v>8937547.6573111452</v>
      </c>
      <c r="E501" s="5">
        <f>$C501/((1+'How much will I make'!$C$5/12)^(Calculations!$B$1*12-Calculations!$A501))</f>
        <v>14783.976295461778</v>
      </c>
      <c r="F501" s="5">
        <f t="shared" si="219"/>
        <v>3142074.1923881331</v>
      </c>
      <c r="G501" s="5">
        <f t="shared" si="210"/>
        <v>21123.63239688367</v>
      </c>
      <c r="H501" s="5">
        <f t="shared" si="220"/>
        <v>35633916.056444392</v>
      </c>
      <c r="I501" s="5">
        <f>G501/((1+'How much will I make'!$C$5/12)^(Calculations!$B$1*12-Calculations!$A501))</f>
        <v>17665.224617819022</v>
      </c>
      <c r="J501" s="5">
        <f t="shared" si="221"/>
        <v>8892614.6095845401</v>
      </c>
      <c r="K501" s="5">
        <f t="shared" si="211"/>
        <v>25221.890080517071</v>
      </c>
      <c r="L501" s="5">
        <f t="shared" si="222"/>
        <v>187225413.52349573</v>
      </c>
      <c r="M501" s="5">
        <f>K501/((1+'How much will I make'!$C$5/12)^(Calculations!$B$1*12-Calculations!$A501))</f>
        <v>21092.506496373549</v>
      </c>
      <c r="N501" s="5">
        <f t="shared" si="223"/>
        <v>35182148.015090689</v>
      </c>
      <c r="O501" s="5">
        <f t="shared" si="212"/>
        <v>30093.340318823954</v>
      </c>
      <c r="P501" s="5">
        <f t="shared" si="224"/>
        <v>1166967803.3608935</v>
      </c>
      <c r="Q501" s="5">
        <f>O501/((1+'How much will I make'!$C$5/12)^(Calculations!$B$1*12-Calculations!$A501))</f>
        <v>25166.392135801485</v>
      </c>
      <c r="R501" s="5">
        <f t="shared" si="225"/>
        <v>183169284.17610773</v>
      </c>
      <c r="S501" s="5">
        <f t="shared" si="213"/>
        <v>35879.756879152592</v>
      </c>
      <c r="T501" s="5">
        <f t="shared" si="226"/>
        <v>7997505112.7530241</v>
      </c>
      <c r="U501" s="5">
        <f>S501/((1+'How much will I make'!$C$5/12)^(Calculations!$B$1*12-Calculations!$A501))</f>
        <v>30005.443788942033</v>
      </c>
      <c r="V501" s="5">
        <f t="shared" si="227"/>
        <v>1131007393.2153959</v>
      </c>
      <c r="W501" s="5">
        <f t="shared" si="214"/>
        <v>42748.16424796277</v>
      </c>
      <c r="X501" s="5">
        <f t="shared" si="228"/>
        <v>57807314729.58152</v>
      </c>
      <c r="Y501" s="5">
        <f>W501/((1+'How much will I make'!$C$5/12)^(Calculations!$B$1*12-Calculations!$A501))</f>
        <v>35749.340324209094</v>
      </c>
      <c r="Z501" s="5">
        <f t="shared" si="229"/>
        <v>7679509792.1436586</v>
      </c>
      <c r="AA501" s="5">
        <f t="shared" si="215"/>
        <v>50895.203371723808</v>
      </c>
      <c r="AB501" s="5">
        <f t="shared" si="230"/>
        <v>431138648436.34778</v>
      </c>
      <c r="AC501" s="5">
        <f>AA501/((1+'How much will I make'!$C$5/12)^(Calculations!$B$1*12-Calculations!$A501))</f>
        <v>42562.528197741223</v>
      </c>
      <c r="AD501" s="5">
        <f t="shared" si="231"/>
        <v>55005053980.014717</v>
      </c>
      <c r="AE501" s="5">
        <f t="shared" si="216"/>
        <v>60552.229667414191</v>
      </c>
      <c r="AF501" s="5">
        <f t="shared" si="232"/>
        <v>3277466058378.8291</v>
      </c>
      <c r="AG501" s="5">
        <f>AE501/((1+'How much will I make'!$C$5/12)^(Calculations!$B$1*12-Calculations!$A501))</f>
        <v>50638.484806355693</v>
      </c>
      <c r="AH501" s="5">
        <f t="shared" si="233"/>
        <v>406569222083.05786</v>
      </c>
    </row>
    <row r="502" spans="1:34" x14ac:dyDescent="0.25">
      <c r="A502">
        <f t="shared" si="217"/>
        <v>498</v>
      </c>
      <c r="B502">
        <f t="shared" si="237"/>
        <v>14783.976295461778</v>
      </c>
      <c r="C502" s="5">
        <f t="shared" si="209"/>
        <v>17604.953965511835</v>
      </c>
      <c r="D502" s="5">
        <f t="shared" si="218"/>
        <v>8955152.6112766564</v>
      </c>
      <c r="E502" s="5">
        <f>$C502/((1+'How much will I make'!$C$5/12)^(Calculations!$B$1*12-Calculations!$A502))</f>
        <v>14783.976295461776</v>
      </c>
      <c r="F502" s="5">
        <f t="shared" si="219"/>
        <v>3156858.168683595</v>
      </c>
      <c r="G502" s="5">
        <f t="shared" si="210"/>
        <v>20949.05692252926</v>
      </c>
      <c r="H502" s="5">
        <f t="shared" si="220"/>
        <v>35654865.113366924</v>
      </c>
      <c r="I502" s="5">
        <f>G502/((1+'How much will I make'!$C$5/12)^(Calculations!$B$1*12-Calculations!$A502))</f>
        <v>17592.227821877619</v>
      </c>
      <c r="J502" s="5">
        <f t="shared" si="221"/>
        <v>8910206.8374064174</v>
      </c>
      <c r="K502" s="5">
        <f t="shared" si="211"/>
        <v>24910.508721498347</v>
      </c>
      <c r="L502" s="5">
        <f t="shared" si="222"/>
        <v>187250324.03221723</v>
      </c>
      <c r="M502" s="5">
        <f>K502/((1+'How much will I make'!$C$5/12)^(Calculations!$B$1*12-Calculations!$A502))</f>
        <v>20918.905619860187</v>
      </c>
      <c r="N502" s="5">
        <f t="shared" si="223"/>
        <v>35203066.920710549</v>
      </c>
      <c r="O502" s="5">
        <f t="shared" si="212"/>
        <v>29600.006870974386</v>
      </c>
      <c r="P502" s="5">
        <f t="shared" si="224"/>
        <v>1166997403.3677645</v>
      </c>
      <c r="Q502" s="5">
        <f>O502/((1+'How much will I make'!$C$5/12)^(Calculations!$B$1*12-Calculations!$A502))</f>
        <v>24856.969281672777</v>
      </c>
      <c r="R502" s="5">
        <f t="shared" si="225"/>
        <v>183194141.14538941</v>
      </c>
      <c r="S502" s="5">
        <f t="shared" si="213"/>
        <v>35147.516942843366</v>
      </c>
      <c r="T502" s="5">
        <f t="shared" si="226"/>
        <v>7997540260.2699671</v>
      </c>
      <c r="U502" s="5">
        <f>S502/((1+'How much will I make'!$C$5/12)^(Calculations!$B$1*12-Calculations!$A502))</f>
        <v>29515.55899238788</v>
      </c>
      <c r="V502" s="5">
        <f t="shared" si="227"/>
        <v>1131036908.7743883</v>
      </c>
      <c r="W502" s="5">
        <f t="shared" si="214"/>
        <v>41705.526095573434</v>
      </c>
      <c r="X502" s="5">
        <f t="shared" si="228"/>
        <v>57807356435.107613</v>
      </c>
      <c r="Y502" s="5">
        <f>W502/((1+'How much will I make'!$C$5/12)^(Calculations!$B$1*12-Calculations!$A502))</f>
        <v>35022.727715993453</v>
      </c>
      <c r="Z502" s="5">
        <f t="shared" si="229"/>
        <v>7679544814.8713751</v>
      </c>
      <c r="AA502" s="5">
        <f t="shared" si="215"/>
        <v>49452.829187100055</v>
      </c>
      <c r="AB502" s="5">
        <f t="shared" si="230"/>
        <v>431138697889.17694</v>
      </c>
      <c r="AC502" s="5">
        <f>AA502/((1+'How much will I make'!$C$5/12)^(Calculations!$B$1*12-Calculations!$A502))</f>
        <v>41528.620630184741</v>
      </c>
      <c r="AD502" s="5">
        <f t="shared" si="231"/>
        <v>55005095508.635345</v>
      </c>
      <c r="AE502" s="5">
        <f t="shared" si="216"/>
        <v>58598.931936207278</v>
      </c>
      <c r="AF502" s="5">
        <f t="shared" si="232"/>
        <v>3277466116977.7612</v>
      </c>
      <c r="AG502" s="5">
        <f>AE502/((1+'How much will I make'!$C$5/12)^(Calculations!$B$1*12-Calculations!$A502))</f>
        <v>49209.172735208544</v>
      </c>
      <c r="AH502" s="5">
        <f t="shared" si="233"/>
        <v>406569271292.23059</v>
      </c>
    </row>
    <row r="503" spans="1:34" x14ac:dyDescent="0.25">
      <c r="A503">
        <f t="shared" si="217"/>
        <v>499</v>
      </c>
      <c r="B503">
        <f t="shared" si="237"/>
        <v>14783.976295461778</v>
      </c>
      <c r="C503" s="5">
        <f t="shared" si="209"/>
        <v>17531.904363995185</v>
      </c>
      <c r="D503" s="5">
        <f t="shared" si="218"/>
        <v>8972684.5156406518</v>
      </c>
      <c r="E503" s="5">
        <f>$C503/((1+'How much will I make'!$C$5/12)^(Calculations!$B$1*12-Calculations!$A503))</f>
        <v>14783.976295461778</v>
      </c>
      <c r="F503" s="5">
        <f t="shared" si="219"/>
        <v>3171642.1449790569</v>
      </c>
      <c r="G503" s="5">
        <f t="shared" si="210"/>
        <v>20775.924220690173</v>
      </c>
      <c r="H503" s="5">
        <f t="shared" si="220"/>
        <v>35675641.037587613</v>
      </c>
      <c r="I503" s="5">
        <f>G503/((1+'How much will I make'!$C$5/12)^(Calculations!$B$1*12-Calculations!$A503))</f>
        <v>17519.532665588871</v>
      </c>
      <c r="J503" s="5">
        <f t="shared" si="221"/>
        <v>8927726.3700720053</v>
      </c>
      <c r="K503" s="5">
        <f t="shared" si="211"/>
        <v>24602.971576788492</v>
      </c>
      <c r="L503" s="5">
        <f t="shared" si="222"/>
        <v>187274927.00379401</v>
      </c>
      <c r="M503" s="5">
        <f>K503/((1+'How much will I make'!$C$5/12)^(Calculations!$B$1*12-Calculations!$A503))</f>
        <v>20746.733557145297</v>
      </c>
      <c r="N503" s="5">
        <f t="shared" si="223"/>
        <v>35223813.654267691</v>
      </c>
      <c r="O503" s="5">
        <f t="shared" si="212"/>
        <v>29114.760856696117</v>
      </c>
      <c r="P503" s="5">
        <f t="shared" si="224"/>
        <v>1167026518.1286211</v>
      </c>
      <c r="Q503" s="5">
        <f>O503/((1+'How much will I make'!$C$5/12)^(Calculations!$B$1*12-Calculations!$A503))</f>
        <v>24551.350806898121</v>
      </c>
      <c r="R503" s="5">
        <f t="shared" si="225"/>
        <v>183218692.4961963</v>
      </c>
      <c r="S503" s="5">
        <f t="shared" si="213"/>
        <v>34430.220678703707</v>
      </c>
      <c r="T503" s="5">
        <f t="shared" si="226"/>
        <v>7997574690.4906454</v>
      </c>
      <c r="U503" s="5">
        <f>S503/((1+'How much will I make'!$C$5/12)^(Calculations!$B$1*12-Calculations!$A503))</f>
        <v>29033.672314961146</v>
      </c>
      <c r="V503" s="5">
        <f t="shared" si="227"/>
        <v>1131065942.4467032</v>
      </c>
      <c r="W503" s="5">
        <f t="shared" si="214"/>
        <v>40688.318142022865</v>
      </c>
      <c r="X503" s="5">
        <f t="shared" si="228"/>
        <v>57807397123.425758</v>
      </c>
      <c r="Y503" s="5">
        <f>W503/((1+'How much will I make'!$C$5/12)^(Calculations!$B$1*12-Calculations!$A503))</f>
        <v>34310.883656725302</v>
      </c>
      <c r="Z503" s="5">
        <f t="shared" si="229"/>
        <v>7679579125.7550316</v>
      </c>
      <c r="AA503" s="5">
        <f t="shared" si="215"/>
        <v>48051.332003659976</v>
      </c>
      <c r="AB503" s="5">
        <f t="shared" si="230"/>
        <v>431138745940.50897</v>
      </c>
      <c r="AC503" s="5">
        <f>AA503/((1+'How much will I make'!$C$5/12)^(Calculations!$B$1*12-Calculations!$A503))</f>
        <v>40519.82822621266</v>
      </c>
      <c r="AD503" s="5">
        <f t="shared" si="231"/>
        <v>55005136028.46357</v>
      </c>
      <c r="AE503" s="5">
        <f t="shared" si="216"/>
        <v>56708.643809232854</v>
      </c>
      <c r="AF503" s="5">
        <f t="shared" si="232"/>
        <v>3277466173686.4053</v>
      </c>
      <c r="AG503" s="5">
        <f>AE503/((1+'How much will I make'!$C$5/12)^(Calculations!$B$1*12-Calculations!$A503))</f>
        <v>47820.204149940575</v>
      </c>
      <c r="AH503" s="5">
        <f t="shared" si="233"/>
        <v>406569319112.43475</v>
      </c>
    </row>
    <row r="504" spans="1:34" x14ac:dyDescent="0.25">
      <c r="A504">
        <f t="shared" si="217"/>
        <v>500</v>
      </c>
      <c r="B504">
        <f t="shared" si="237"/>
        <v>14783.976295461778</v>
      </c>
      <c r="C504" s="5">
        <f t="shared" si="209"/>
        <v>17459.157872858275</v>
      </c>
      <c r="D504" s="5">
        <f t="shared" si="218"/>
        <v>8990143.6735135093</v>
      </c>
      <c r="E504" s="5">
        <f>$C504/((1+'How much will I make'!$C$5/12)^(Calculations!$B$1*12-Calculations!$A504))</f>
        <v>14783.976295461776</v>
      </c>
      <c r="F504" s="5">
        <f t="shared" si="219"/>
        <v>3186426.1212745188</v>
      </c>
      <c r="G504" s="5">
        <f t="shared" si="210"/>
        <v>20604.222367626622</v>
      </c>
      <c r="H504" s="5">
        <f t="shared" si="220"/>
        <v>35696245.259955242</v>
      </c>
      <c r="I504" s="5">
        <f>G504/((1+'How much will I make'!$C$5/12)^(Calculations!$B$1*12-Calculations!$A504))</f>
        <v>17447.13790250793</v>
      </c>
      <c r="J504" s="5">
        <f t="shared" si="221"/>
        <v>8945173.5079745129</v>
      </c>
      <c r="K504" s="5">
        <f t="shared" si="211"/>
        <v>24299.231186951594</v>
      </c>
      <c r="L504" s="5">
        <f t="shared" si="222"/>
        <v>187299226.23498097</v>
      </c>
      <c r="M504" s="5">
        <f>K504/((1+'How much will I make'!$C$5/12)^(Calculations!$B$1*12-Calculations!$A504))</f>
        <v>20575.978548444506</v>
      </c>
      <c r="N504" s="5">
        <f t="shared" si="223"/>
        <v>35244389.632816136</v>
      </c>
      <c r="O504" s="5">
        <f t="shared" si="212"/>
        <v>28637.469695110936</v>
      </c>
      <c r="P504" s="5">
        <f t="shared" si="224"/>
        <v>1167055155.5983162</v>
      </c>
      <c r="Q504" s="5">
        <f>O504/((1+'How much will I make'!$C$5/12)^(Calculations!$B$1*12-Calculations!$A504))</f>
        <v>24249.489936321501</v>
      </c>
      <c r="R504" s="5">
        <f t="shared" si="225"/>
        <v>183242941.98613262</v>
      </c>
      <c r="S504" s="5">
        <f t="shared" si="213"/>
        <v>33727.563113832206</v>
      </c>
      <c r="T504" s="5">
        <f t="shared" si="226"/>
        <v>7997608418.0537596</v>
      </c>
      <c r="U504" s="5">
        <f>S504/((1+'How much will I make'!$C$5/12)^(Calculations!$B$1*12-Calculations!$A504))</f>
        <v>28559.653175125048</v>
      </c>
      <c r="V504" s="5">
        <f t="shared" si="227"/>
        <v>1131094502.0998783</v>
      </c>
      <c r="W504" s="5">
        <f t="shared" si="214"/>
        <v>39695.920138558889</v>
      </c>
      <c r="X504" s="5">
        <f t="shared" si="228"/>
        <v>57807436819.345894</v>
      </c>
      <c r="Y504" s="5">
        <f>W504/((1+'How much will I make'!$C$5/12)^(Calculations!$B$1*12-Calculations!$A504))</f>
        <v>33613.507972645515</v>
      </c>
      <c r="Z504" s="5">
        <f t="shared" si="229"/>
        <v>7679612739.2630043</v>
      </c>
      <c r="AA504" s="5">
        <f t="shared" si="215"/>
        <v>46689.553363880143</v>
      </c>
      <c r="AB504" s="5">
        <f t="shared" si="230"/>
        <v>431138792630.06232</v>
      </c>
      <c r="AC504" s="5">
        <f>AA504/((1+'How much will I make'!$C$5/12)^(Calculations!$B$1*12-Calculations!$A504))</f>
        <v>39535.540900879561</v>
      </c>
      <c r="AD504" s="5">
        <f t="shared" si="231"/>
        <v>55005175564.004471</v>
      </c>
      <c r="AE504" s="5">
        <f t="shared" si="216"/>
        <v>54879.33271861243</v>
      </c>
      <c r="AF504" s="5">
        <f t="shared" si="232"/>
        <v>3277466228565.7378</v>
      </c>
      <c r="AG504" s="5">
        <f>AE504/((1+'How much will I make'!$C$5/12)^(Calculations!$B$1*12-Calculations!$A504))</f>
        <v>46470.440323127725</v>
      </c>
      <c r="AH504" s="5">
        <f t="shared" si="233"/>
        <v>406569365582.87506</v>
      </c>
    </row>
    <row r="505" spans="1:34" x14ac:dyDescent="0.25">
      <c r="A505">
        <f t="shared" si="217"/>
        <v>501</v>
      </c>
      <c r="B505">
        <f t="shared" si="237"/>
        <v>14783.976295461778</v>
      </c>
      <c r="C505" s="5">
        <f t="shared" si="209"/>
        <v>17386.713234381688</v>
      </c>
      <c r="D505" s="5">
        <f t="shared" si="218"/>
        <v>9007530.3867478911</v>
      </c>
      <c r="E505" s="5">
        <f>$C505/((1+'How much will I make'!$C$5/12)^(Calculations!$B$1*12-Calculations!$A505))</f>
        <v>14783.976295461778</v>
      </c>
      <c r="F505" s="5">
        <f t="shared" si="219"/>
        <v>3201210.0975699807</v>
      </c>
      <c r="G505" s="5">
        <f t="shared" si="210"/>
        <v>20433.939538142102</v>
      </c>
      <c r="H505" s="5">
        <f t="shared" si="220"/>
        <v>35716679.199493386</v>
      </c>
      <c r="I505" s="5">
        <f>G505/((1+'How much will I make'!$C$5/12)^(Calculations!$B$1*12-Calculations!$A505))</f>
        <v>17375.042291340535</v>
      </c>
      <c r="J505" s="5">
        <f t="shared" si="221"/>
        <v>8962548.5502658542</v>
      </c>
      <c r="K505" s="5">
        <f t="shared" si="211"/>
        <v>23999.240678470709</v>
      </c>
      <c r="L505" s="5">
        <f t="shared" si="222"/>
        <v>187323225.47565943</v>
      </c>
      <c r="M505" s="5">
        <f>K505/((1+'How much will I make'!$C$5/12)^(Calculations!$B$1*12-Calculations!$A505))</f>
        <v>20406.628930761832</v>
      </c>
      <c r="N505" s="5">
        <f t="shared" si="223"/>
        <v>35264796.261746898</v>
      </c>
      <c r="O505" s="5">
        <f t="shared" si="212"/>
        <v>28168.002978797642</v>
      </c>
      <c r="P505" s="5">
        <f t="shared" si="224"/>
        <v>1167083323.601295</v>
      </c>
      <c r="Q505" s="5">
        <f>O505/((1+'How much will I make'!$C$5/12)^(Calculations!$B$1*12-Calculations!$A505))</f>
        <v>23951.340469891318</v>
      </c>
      <c r="R505" s="5">
        <f t="shared" si="225"/>
        <v>183266893.32660252</v>
      </c>
      <c r="S505" s="5">
        <f t="shared" si="213"/>
        <v>33039.245499264201</v>
      </c>
      <c r="T505" s="5">
        <f t="shared" si="226"/>
        <v>7997641457.2992592</v>
      </c>
      <c r="U505" s="5">
        <f>S505/((1+'How much will I make'!$C$5/12)^(Calculations!$B$1*12-Calculations!$A505))</f>
        <v>28093.37312328627</v>
      </c>
      <c r="V505" s="5">
        <f t="shared" si="227"/>
        <v>1131122595.4730015</v>
      </c>
      <c r="W505" s="5">
        <f t="shared" si="214"/>
        <v>38727.726964447706</v>
      </c>
      <c r="X505" s="5">
        <f t="shared" si="228"/>
        <v>57807475547.072861</v>
      </c>
      <c r="Y505" s="5">
        <f>W505/((1+'How much will I make'!$C$5/12)^(Calculations!$B$1*12-Calculations!$A505))</f>
        <v>32930.306591087683</v>
      </c>
      <c r="Z505" s="5">
        <f t="shared" si="229"/>
        <v>7679645669.5695953</v>
      </c>
      <c r="AA505" s="5">
        <f t="shared" si="215"/>
        <v>45366.367641017161</v>
      </c>
      <c r="AB505" s="5">
        <f t="shared" si="230"/>
        <v>431138837996.42993</v>
      </c>
      <c r="AC505" s="5">
        <f>AA505/((1+'How much will I make'!$C$5/12)^(Calculations!$B$1*12-Calculations!$A505))</f>
        <v>38575.163389117311</v>
      </c>
      <c r="AD505" s="5">
        <f t="shared" si="231"/>
        <v>55005214139.167862</v>
      </c>
      <c r="AE505" s="5">
        <f t="shared" si="216"/>
        <v>53109.031663173308</v>
      </c>
      <c r="AF505" s="5">
        <f t="shared" si="232"/>
        <v>3277466281674.7695</v>
      </c>
      <c r="AG505" s="5">
        <f>AE505/((1+'How much will I make'!$C$5/12)^(Calculations!$B$1*12-Calculations!$A505))</f>
        <v>45158.774668845879</v>
      </c>
      <c r="AH505" s="5">
        <f t="shared" si="233"/>
        <v>406569410741.64972</v>
      </c>
    </row>
    <row r="506" spans="1:34" x14ac:dyDescent="0.25">
      <c r="A506">
        <f t="shared" si="217"/>
        <v>502</v>
      </c>
      <c r="B506">
        <f t="shared" si="237"/>
        <v>14783.976295461778</v>
      </c>
      <c r="C506" s="5">
        <f t="shared" si="209"/>
        <v>17314.569196064749</v>
      </c>
      <c r="D506" s="5">
        <f t="shared" si="218"/>
        <v>9024844.9559439551</v>
      </c>
      <c r="E506" s="5">
        <f>$C506/((1+'How much will I make'!$C$5/12)^(Calculations!$B$1*12-Calculations!$A506))</f>
        <v>14783.976295461778</v>
      </c>
      <c r="F506" s="5">
        <f t="shared" si="219"/>
        <v>3215994.0738654425</v>
      </c>
      <c r="G506" s="5">
        <f t="shared" si="210"/>
        <v>20265.064004769032</v>
      </c>
      <c r="H506" s="5">
        <f t="shared" si="220"/>
        <v>35736944.263498157</v>
      </c>
      <c r="I506" s="5">
        <f>G506/((1+'How much will I make'!$C$5/12)^(Calculations!$B$1*12-Calculations!$A506))</f>
        <v>17303.24459592178</v>
      </c>
      <c r="J506" s="5">
        <f t="shared" si="221"/>
        <v>8979851.7948617768</v>
      </c>
      <c r="K506" s="5">
        <f t="shared" si="211"/>
        <v>23702.953756514282</v>
      </c>
      <c r="L506" s="5">
        <f t="shared" si="222"/>
        <v>187346928.42941594</v>
      </c>
      <c r="M506" s="5">
        <f>K506/((1+'How much will I make'!$C$5/12)^(Calculations!$B$1*12-Calculations!$A506))</f>
        <v>20238.673137093014</v>
      </c>
      <c r="N506" s="5">
        <f t="shared" si="223"/>
        <v>35285034.934883989</v>
      </c>
      <c r="O506" s="5">
        <f t="shared" si="212"/>
        <v>27706.232438161624</v>
      </c>
      <c r="P506" s="5">
        <f t="shared" si="224"/>
        <v>1167111029.8337331</v>
      </c>
      <c r="Q506" s="5">
        <f>O506/((1+'How much will I make'!$C$5/12)^(Calculations!$B$1*12-Calculations!$A506))</f>
        <v>23656.856775589386</v>
      </c>
      <c r="R506" s="5">
        <f t="shared" si="225"/>
        <v>183290550.1833781</v>
      </c>
      <c r="S506" s="5">
        <f t="shared" si="213"/>
        <v>32364.975182952698</v>
      </c>
      <c r="T506" s="5">
        <f t="shared" si="226"/>
        <v>7997673822.2744417</v>
      </c>
      <c r="U506" s="5">
        <f>S506/((1+'How much will I make'!$C$5/12)^(Calculations!$B$1*12-Calculations!$A506))</f>
        <v>27634.705806987731</v>
      </c>
      <c r="V506" s="5">
        <f t="shared" si="227"/>
        <v>1131150230.1788085</v>
      </c>
      <c r="W506" s="5">
        <f t="shared" si="214"/>
        <v>37783.148257997753</v>
      </c>
      <c r="X506" s="5">
        <f t="shared" si="228"/>
        <v>57807513330.221115</v>
      </c>
      <c r="Y506" s="5">
        <f>W506/((1+'How much will I make'!$C$5/12)^(Calculations!$B$1*12-Calculations!$A506))</f>
        <v>32260.991416472079</v>
      </c>
      <c r="Z506" s="5">
        <f t="shared" si="229"/>
        <v>7679677930.5610123</v>
      </c>
      <c r="AA506" s="5">
        <f t="shared" si="215"/>
        <v>44080.681108680634</v>
      </c>
      <c r="AB506" s="5">
        <f t="shared" si="230"/>
        <v>431138882077.11102</v>
      </c>
      <c r="AC506" s="5">
        <f>AA506/((1+'How much will I make'!$C$5/12)^(Calculations!$B$1*12-Calculations!$A506))</f>
        <v>37638.114885737945</v>
      </c>
      <c r="AD506" s="5">
        <f t="shared" si="231"/>
        <v>55005251777.282745</v>
      </c>
      <c r="AE506" s="5">
        <f t="shared" si="216"/>
        <v>51395.837093393522</v>
      </c>
      <c r="AF506" s="5">
        <f t="shared" si="232"/>
        <v>3277466333070.6064</v>
      </c>
      <c r="AG506" s="5">
        <f>AE506/((1+'How much will I make'!$C$5/12)^(Calculations!$B$1*12-Calculations!$A506))</f>
        <v>43884.131835451044</v>
      </c>
      <c r="AH506" s="5">
        <f t="shared" si="233"/>
        <v>406569454625.78156</v>
      </c>
    </row>
    <row r="507" spans="1:34" x14ac:dyDescent="0.25">
      <c r="A507">
        <f t="shared" si="217"/>
        <v>503</v>
      </c>
      <c r="B507">
        <f t="shared" si="237"/>
        <v>14783.976295461778</v>
      </c>
      <c r="C507" s="5">
        <f t="shared" si="209"/>
        <v>17242.724510603897</v>
      </c>
      <c r="D507" s="5">
        <f t="shared" si="218"/>
        <v>9042087.6804545596</v>
      </c>
      <c r="E507" s="5">
        <f>$C507/((1+'How much will I make'!$C$5/12)^(Calculations!$B$1*12-Calculations!$A507))</f>
        <v>14783.976295461776</v>
      </c>
      <c r="F507" s="5">
        <f t="shared" si="219"/>
        <v>3230778.0501609044</v>
      </c>
      <c r="G507" s="5">
        <f t="shared" si="210"/>
        <v>20097.584136961021</v>
      </c>
      <c r="H507" s="5">
        <f t="shared" si="220"/>
        <v>35757041.84763512</v>
      </c>
      <c r="I507" s="5">
        <f>G507/((1+'How much will I make'!$C$5/12)^(Calculations!$B$1*12-Calculations!$A507))</f>
        <v>17231.743585194828</v>
      </c>
      <c r="J507" s="5">
        <f t="shared" si="221"/>
        <v>8997083.5384469721</v>
      </c>
      <c r="K507" s="5">
        <f t="shared" si="211"/>
        <v>23410.324697791886</v>
      </c>
      <c r="L507" s="5">
        <f t="shared" si="222"/>
        <v>187370338.75411373</v>
      </c>
      <c r="M507" s="5">
        <f>K507/((1+'How much will I make'!$C$5/12)^(Calculations!$B$1*12-Calculations!$A507))</f>
        <v>20072.099695635465</v>
      </c>
      <c r="N507" s="5">
        <f t="shared" si="223"/>
        <v>35305107.034579627</v>
      </c>
      <c r="O507" s="5">
        <f t="shared" si="212"/>
        <v>27252.031906388482</v>
      </c>
      <c r="P507" s="5">
        <f t="shared" si="224"/>
        <v>1167138281.8656394</v>
      </c>
      <c r="Q507" s="5">
        <f>O507/((1+'How much will I make'!$C$5/12)^(Calculations!$B$1*12-Calculations!$A507))</f>
        <v>23365.993782446894</v>
      </c>
      <c r="R507" s="5">
        <f t="shared" si="225"/>
        <v>183313916.17716056</v>
      </c>
      <c r="S507" s="5">
        <f t="shared" si="213"/>
        <v>31704.465485341421</v>
      </c>
      <c r="T507" s="5">
        <f t="shared" si="226"/>
        <v>7997705526.7399273</v>
      </c>
      <c r="U507" s="5">
        <f>S507/((1+'How much will I make'!$C$5/12)^(Calculations!$B$1*12-Calculations!$A507))</f>
        <v>27183.526936669568</v>
      </c>
      <c r="V507" s="5">
        <f t="shared" si="227"/>
        <v>1131177413.7057452</v>
      </c>
      <c r="W507" s="5">
        <f t="shared" si="214"/>
        <v>36861.608056583187</v>
      </c>
      <c r="X507" s="5">
        <f t="shared" si="228"/>
        <v>57807550191.82917</v>
      </c>
      <c r="Y507" s="5">
        <f>W507/((1+'How much will I make'!$C$5/12)^(Calculations!$B$1*12-Calculations!$A507))</f>
        <v>31605.280208820222</v>
      </c>
      <c r="Z507" s="5">
        <f t="shared" si="229"/>
        <v>7679709535.8412209</v>
      </c>
      <c r="AA507" s="5">
        <f t="shared" si="215"/>
        <v>42831.431036774709</v>
      </c>
      <c r="AB507" s="5">
        <f t="shared" si="230"/>
        <v>431138924908.54205</v>
      </c>
      <c r="AC507" s="5">
        <f>AA507/((1+'How much will I make'!$C$5/12)^(Calculations!$B$1*12-Calculations!$A507))</f>
        <v>36723.82869418156</v>
      </c>
      <c r="AD507" s="5">
        <f t="shared" si="231"/>
        <v>55005288501.111443</v>
      </c>
      <c r="AE507" s="5">
        <f t="shared" si="216"/>
        <v>49737.906864574376</v>
      </c>
      <c r="AF507" s="5">
        <f t="shared" si="232"/>
        <v>3277466382808.5132</v>
      </c>
      <c r="AG507" s="5">
        <f>AE507/((1+'How much will I make'!$C$5/12)^(Calculations!$B$1*12-Calculations!$A507))</f>
        <v>42645.466823966541</v>
      </c>
      <c r="AH507" s="5">
        <f t="shared" si="233"/>
        <v>406569497271.24835</v>
      </c>
    </row>
    <row r="508" spans="1:34" x14ac:dyDescent="0.25">
      <c r="A508">
        <f t="shared" si="217"/>
        <v>504</v>
      </c>
      <c r="B508">
        <f t="shared" si="237"/>
        <v>14783.976295461778</v>
      </c>
      <c r="C508" s="5">
        <f t="shared" si="209"/>
        <v>17171.177935871103</v>
      </c>
      <c r="D508" s="5">
        <f t="shared" si="218"/>
        <v>9059258.85839043</v>
      </c>
      <c r="E508" s="5">
        <f>$C508/((1+'How much will I make'!$C$5/12)^(Calculations!$B$1*12-Calculations!$A508))</f>
        <v>14783.976295461778</v>
      </c>
      <c r="F508" s="5">
        <f t="shared" si="219"/>
        <v>3245562.0264563663</v>
      </c>
      <c r="G508" s="5">
        <f t="shared" si="210"/>
        <v>19931.488400291921</v>
      </c>
      <c r="H508" s="5">
        <f t="shared" si="220"/>
        <v>35776973.336035416</v>
      </c>
      <c r="I508" s="5">
        <f>G508/((1+'How much will I make'!$C$5/12)^(Calculations!$B$1*12-Calculations!$A508))</f>
        <v>17160.538033189892</v>
      </c>
      <c r="J508" s="5">
        <f t="shared" si="221"/>
        <v>9014244.0764801614</v>
      </c>
      <c r="K508" s="5">
        <f t="shared" si="211"/>
        <v>23121.30834349816</v>
      </c>
      <c r="L508" s="5">
        <f t="shared" si="222"/>
        <v>187393460.06245723</v>
      </c>
      <c r="M508" s="5">
        <f>K508/((1+'How much will I make'!$C$5/12)^(Calculations!$B$1*12-Calculations!$A508))</f>
        <v>19906.89722900472</v>
      </c>
      <c r="N508" s="5">
        <f t="shared" si="223"/>
        <v>35325013.931808636</v>
      </c>
      <c r="O508" s="5">
        <f t="shared" si="212"/>
        <v>26805.277284972275</v>
      </c>
      <c r="P508" s="5">
        <f t="shared" si="224"/>
        <v>1167165087.1429243</v>
      </c>
      <c r="Q508" s="5">
        <f>O508/((1+'How much will I make'!$C$5/12)^(Calculations!$B$1*12-Calculations!$A508))</f>
        <v>23078.706973646316</v>
      </c>
      <c r="R508" s="5">
        <f t="shared" si="225"/>
        <v>183336994.8841342</v>
      </c>
      <c r="S508" s="5">
        <f t="shared" si="213"/>
        <v>31057.435577477314</v>
      </c>
      <c r="T508" s="5">
        <f t="shared" si="226"/>
        <v>7997736584.1755047</v>
      </c>
      <c r="U508" s="5">
        <f>S508/((1+'How much will I make'!$C$5/12)^(Calculations!$B$1*12-Calculations!$A508))</f>
        <v>26739.714251989251</v>
      </c>
      <c r="V508" s="5">
        <f t="shared" si="227"/>
        <v>1131204153.4199972</v>
      </c>
      <c r="W508" s="5">
        <f t="shared" si="214"/>
        <v>35962.544445447013</v>
      </c>
      <c r="X508" s="5">
        <f t="shared" si="228"/>
        <v>57807586154.373619</v>
      </c>
      <c r="Y508" s="5">
        <f>W508/((1+'How much will I make'!$C$5/12)^(Calculations!$B$1*12-Calculations!$A508))</f>
        <v>30962.896464738511</v>
      </c>
      <c r="Z508" s="5">
        <f t="shared" si="229"/>
        <v>7679740498.7376852</v>
      </c>
      <c r="AA508" s="5">
        <f t="shared" si="215"/>
        <v>41617.584813060457</v>
      </c>
      <c r="AB508" s="5">
        <f t="shared" si="230"/>
        <v>431138966526.12689</v>
      </c>
      <c r="AC508" s="5">
        <f>AA508/((1+'How much will I make'!$C$5/12)^(Calculations!$B$1*12-Calculations!$A508))</f>
        <v>35831.751883796591</v>
      </c>
      <c r="AD508" s="5">
        <f t="shared" si="231"/>
        <v>55005324332.863327</v>
      </c>
      <c r="AE508" s="5">
        <f t="shared" si="216"/>
        <v>48133.458256039718</v>
      </c>
      <c r="AF508" s="5">
        <f t="shared" si="232"/>
        <v>3277466430941.9717</v>
      </c>
      <c r="AG508" s="5">
        <f>AE508/((1+'How much will I make'!$C$5/12)^(Calculations!$B$1*12-Calculations!$A508))</f>
        <v>41441.764131354576</v>
      </c>
      <c r="AH508" s="5">
        <f t="shared" si="233"/>
        <v>406569538713.01251</v>
      </c>
    </row>
    <row r="509" spans="1:34" x14ac:dyDescent="0.25">
      <c r="A509">
        <f t="shared" si="217"/>
        <v>505</v>
      </c>
      <c r="B509">
        <f>B508*(1+'How much will I make'!$C$4)</f>
        <v>15523.175110234868</v>
      </c>
      <c r="C509" s="5">
        <f t="shared" si="209"/>
        <v>17954.92464663701</v>
      </c>
      <c r="D509" s="5">
        <f t="shared" si="218"/>
        <v>9077213.7830370665</v>
      </c>
      <c r="E509" s="5">
        <f>$C509/((1+'How much will I make'!$C$5/12)^(Calculations!$B$1*12-Calculations!$A509))</f>
        <v>15523.17511023487</v>
      </c>
      <c r="F509" s="5">
        <f t="shared" si="219"/>
        <v>3261085.2015666012</v>
      </c>
      <c r="G509" s="5">
        <f t="shared" si="210"/>
        <v>20755.103623444484</v>
      </c>
      <c r="H509" s="5">
        <f t="shared" si="220"/>
        <v>35797728.439658858</v>
      </c>
      <c r="I509" s="5">
        <f>G509/((1+'How much will I make'!$C$5/12)^(Calculations!$B$1*12-Calculations!$A509))</f>
        <v>17944.108054953314</v>
      </c>
      <c r="J509" s="5">
        <f t="shared" si="221"/>
        <v>9032188.1845351141</v>
      </c>
      <c r="K509" s="5">
        <f t="shared" si="211"/>
        <v>23977.653096961054</v>
      </c>
      <c r="L509" s="5">
        <f t="shared" si="222"/>
        <v>187417437.71555421</v>
      </c>
      <c r="M509" s="5">
        <f>K509/((1+'How much will I make'!$C$5/12)^(Calculations!$B$1*12-Calculations!$A509))</f>
        <v>20730.207176130218</v>
      </c>
      <c r="N509" s="5">
        <f t="shared" si="223"/>
        <v>35345744.138984762</v>
      </c>
      <c r="O509" s="5">
        <f t="shared" si="212"/>
        <v>27684.138835299236</v>
      </c>
      <c r="P509" s="5">
        <f t="shared" si="224"/>
        <v>1167192771.2817595</v>
      </c>
      <c r="Q509" s="5">
        <f>O509/((1+'How much will I make'!$C$5/12)^(Calculations!$B$1*12-Calculations!$A509))</f>
        <v>23934.699998693439</v>
      </c>
      <c r="R509" s="5">
        <f t="shared" si="225"/>
        <v>183360929.58413291</v>
      </c>
      <c r="S509" s="5">
        <f t="shared" si="213"/>
        <v>31944.790879690954</v>
      </c>
      <c r="T509" s="5">
        <f t="shared" si="226"/>
        <v>7997768528.9663839</v>
      </c>
      <c r="U509" s="5">
        <f>S509/((1+'How much will I make'!$C$5/12)^(Calculations!$B$1*12-Calculations!$A509))</f>
        <v>27618.304863126039</v>
      </c>
      <c r="V509" s="5">
        <f t="shared" si="227"/>
        <v>1131231771.7248604</v>
      </c>
      <c r="W509" s="5">
        <f t="shared" si="214"/>
        <v>36839.679675823769</v>
      </c>
      <c r="X509" s="5">
        <f t="shared" si="228"/>
        <v>57807622994.053291</v>
      </c>
      <c r="Y509" s="5">
        <f>W509/((1+'How much will I make'!$C$5/12)^(Calculations!$B$1*12-Calculations!$A509))</f>
        <v>31850.247765862106</v>
      </c>
      <c r="Z509" s="5">
        <f t="shared" si="229"/>
        <v>7679772348.9854507</v>
      </c>
      <c r="AA509" s="5">
        <f t="shared" si="215"/>
        <v>42460.046044094081</v>
      </c>
      <c r="AB509" s="5">
        <f t="shared" si="230"/>
        <v>431139008986.17291</v>
      </c>
      <c r="AC509" s="5">
        <f>AA509/((1+'How much will I make'!$C$5/12)^(Calculations!$B$1*12-Calculations!$A509))</f>
        <v>36709.412203217529</v>
      </c>
      <c r="AD509" s="5">
        <f t="shared" si="231"/>
        <v>55005361042.275528</v>
      </c>
      <c r="AE509" s="5">
        <f t="shared" si="216"/>
        <v>48909.804356943569</v>
      </c>
      <c r="AF509" s="5">
        <f t="shared" si="232"/>
        <v>3277466479851.7759</v>
      </c>
      <c r="AG509" s="5">
        <f>AE509/((1+'How much will I make'!$C$5/12)^(Calculations!$B$1*12-Calculations!$A509))</f>
        <v>42285.638763868024</v>
      </c>
      <c r="AH509" s="5">
        <f t="shared" si="233"/>
        <v>406569580998.65131</v>
      </c>
    </row>
    <row r="510" spans="1:34" x14ac:dyDescent="0.25">
      <c r="A510">
        <f t="shared" si="217"/>
        <v>506</v>
      </c>
      <c r="B510">
        <f>B509</f>
        <v>15523.175110234868</v>
      </c>
      <c r="C510" s="5">
        <f t="shared" si="209"/>
        <v>17880.422884617765</v>
      </c>
      <c r="D510" s="5">
        <f t="shared" si="218"/>
        <v>9095094.2059216835</v>
      </c>
      <c r="E510" s="5">
        <f>$C510/((1+'How much will I make'!$C$5/12)^(Calculations!$B$1*12-Calculations!$A510))</f>
        <v>15523.175110234868</v>
      </c>
      <c r="F510" s="5">
        <f t="shared" si="219"/>
        <v>3276608.3766768361</v>
      </c>
      <c r="G510" s="5">
        <f t="shared" si="210"/>
        <v>20583.57384143255</v>
      </c>
      <c r="H510" s="5">
        <f t="shared" si="220"/>
        <v>35818312.013500288</v>
      </c>
      <c r="I510" s="5">
        <f>G510/((1+'How much will I make'!$C$5/12)^(Calculations!$B$1*12-Calculations!$A510))</f>
        <v>17869.958848114671</v>
      </c>
      <c r="J510" s="5">
        <f t="shared" si="221"/>
        <v>9050058.1433832292</v>
      </c>
      <c r="K510" s="5">
        <f t="shared" si="211"/>
        <v>23681.6326883566</v>
      </c>
      <c r="L510" s="5">
        <f t="shared" si="222"/>
        <v>187441119.34824255</v>
      </c>
      <c r="M510" s="5">
        <f>K510/((1+'How much will I make'!$C$5/12)^(Calculations!$B$1*12-Calculations!$A510))</f>
        <v>20559.588187026271</v>
      </c>
      <c r="N510" s="5">
        <f t="shared" si="223"/>
        <v>35366303.727171786</v>
      </c>
      <c r="O510" s="5">
        <f t="shared" si="212"/>
        <v>27230.300493736955</v>
      </c>
      <c r="P510" s="5">
        <f t="shared" si="224"/>
        <v>1167220001.5822532</v>
      </c>
      <c r="Q510" s="5">
        <f>O510/((1+'How much will I make'!$C$5/12)^(Calculations!$B$1*12-Calculations!$A510))</f>
        <v>23640.420900348854</v>
      </c>
      <c r="R510" s="5">
        <f t="shared" si="225"/>
        <v>183384570.00503325</v>
      </c>
      <c r="S510" s="5">
        <f t="shared" si="213"/>
        <v>31292.856371942162</v>
      </c>
      <c r="T510" s="5">
        <f t="shared" si="226"/>
        <v>7997799821.8227558</v>
      </c>
      <c r="U510" s="5">
        <f>S510/((1+'How much will I make'!$C$5/12)^(Calculations!$B$1*12-Calculations!$A510))</f>
        <v>27167.393763319906</v>
      </c>
      <c r="V510" s="5">
        <f t="shared" si="227"/>
        <v>1131258939.1186237</v>
      </c>
      <c r="W510" s="5">
        <f t="shared" si="214"/>
        <v>35941.150903242706</v>
      </c>
      <c r="X510" s="5">
        <f t="shared" si="228"/>
        <v>57807658935.204193</v>
      </c>
      <c r="Y510" s="5">
        <f>W510/((1+'How much will I make'!$C$5/12)^(Calculations!$B$1*12-Calculations!$A510))</f>
        <v>31202.885006393375</v>
      </c>
      <c r="Z510" s="5">
        <f t="shared" si="229"/>
        <v>7679803551.8704567</v>
      </c>
      <c r="AA510" s="5">
        <f t="shared" si="215"/>
        <v>41256.724901144044</v>
      </c>
      <c r="AB510" s="5">
        <f t="shared" si="230"/>
        <v>431139050242.89783</v>
      </c>
      <c r="AC510" s="5">
        <f>AA510/((1+'How much will I make'!$C$5/12)^(Calculations!$B$1*12-Calculations!$A510))</f>
        <v>35817.68559099362</v>
      </c>
      <c r="AD510" s="5">
        <f t="shared" si="231"/>
        <v>55005396859.961121</v>
      </c>
      <c r="AE510" s="5">
        <f t="shared" si="216"/>
        <v>47332.068732526037</v>
      </c>
      <c r="AF510" s="5">
        <f t="shared" si="232"/>
        <v>3277466527183.8447</v>
      </c>
      <c r="AG510" s="5">
        <f>AE510/((1+'How much will I make'!$C$5/12)^(Calculations!$B$1*12-Calculations!$A510))</f>
        <v>41092.092508436275</v>
      </c>
      <c r="AH510" s="5">
        <f t="shared" si="233"/>
        <v>406569622090.74384</v>
      </c>
    </row>
    <row r="511" spans="1:34" x14ac:dyDescent="0.25">
      <c r="A511">
        <f t="shared" si="217"/>
        <v>507</v>
      </c>
      <c r="B511">
        <f>B510</f>
        <v>15523.175110234868</v>
      </c>
      <c r="C511" s="5">
        <f t="shared" si="209"/>
        <v>17806.230258540512</v>
      </c>
      <c r="D511" s="5">
        <f t="shared" si="218"/>
        <v>9112900.4361802246</v>
      </c>
      <c r="E511" s="5">
        <f>$C511/((1+'How much will I make'!$C$5/12)^(Calculations!$B$1*12-Calculations!$A511))</f>
        <v>15523.175110234866</v>
      </c>
      <c r="F511" s="5">
        <f t="shared" si="219"/>
        <v>3292131.5517870709</v>
      </c>
      <c r="G511" s="5">
        <f t="shared" si="210"/>
        <v>20413.461660924841</v>
      </c>
      <c r="H511" s="5">
        <f t="shared" si="220"/>
        <v>35838725.47516121</v>
      </c>
      <c r="I511" s="5">
        <f>G511/((1+'How much will I make'!$C$5/12)^(Calculations!$B$1*12-Calculations!$A511))</f>
        <v>17796.116042957168</v>
      </c>
      <c r="J511" s="5">
        <f t="shared" si="221"/>
        <v>9067854.2594261859</v>
      </c>
      <c r="K511" s="5">
        <f t="shared" si="211"/>
        <v>23389.266852697878</v>
      </c>
      <c r="L511" s="5">
        <f t="shared" si="222"/>
        <v>187464508.61509526</v>
      </c>
      <c r="M511" s="5">
        <f>K511/((1+'How much will I make'!$C$5/12)^(Calculations!$B$1*12-Calculations!$A511))</f>
        <v>20390.373469437578</v>
      </c>
      <c r="N511" s="5">
        <f t="shared" si="223"/>
        <v>35386694.100641221</v>
      </c>
      <c r="O511" s="5">
        <f t="shared" si="212"/>
        <v>26783.902124987169</v>
      </c>
      <c r="P511" s="5">
        <f t="shared" si="224"/>
        <v>1167246785.4843781</v>
      </c>
      <c r="Q511" s="5">
        <f>O511/((1+'How much will I make'!$C$5/12)^(Calculations!$B$1*12-Calculations!$A511))</f>
        <v>23349.759987639645</v>
      </c>
      <c r="R511" s="5">
        <f t="shared" si="225"/>
        <v>183407919.76502091</v>
      </c>
      <c r="S511" s="5">
        <f t="shared" si="213"/>
        <v>30654.226650065797</v>
      </c>
      <c r="T511" s="5">
        <f t="shared" si="226"/>
        <v>7997830476.0494061</v>
      </c>
      <c r="U511" s="5">
        <f>S511/((1+'How much will I make'!$C$5/12)^(Calculations!$B$1*12-Calculations!$A511))</f>
        <v>26723.844477388157</v>
      </c>
      <c r="V511" s="5">
        <f t="shared" si="227"/>
        <v>1131285662.9631011</v>
      </c>
      <c r="W511" s="5">
        <f t="shared" si="214"/>
        <v>35064.537466578251</v>
      </c>
      <c r="X511" s="5">
        <f t="shared" si="228"/>
        <v>57807693999.741661</v>
      </c>
      <c r="Y511" s="5">
        <f>W511/((1+'How much will I make'!$C$5/12)^(Calculations!$B$1*12-Calculations!$A511))</f>
        <v>30568.68002658863</v>
      </c>
      <c r="Z511" s="5">
        <f t="shared" si="229"/>
        <v>7679834120.5504837</v>
      </c>
      <c r="AA511" s="5">
        <f t="shared" si="215"/>
        <v>40087.505976820124</v>
      </c>
      <c r="AB511" s="5">
        <f t="shared" si="230"/>
        <v>431139090330.40381</v>
      </c>
      <c r="AC511" s="5">
        <f>AA511/((1+'How much will I make'!$C$5/12)^(Calculations!$B$1*12-Calculations!$A511))</f>
        <v>34947.620353965438</v>
      </c>
      <c r="AD511" s="5">
        <f t="shared" si="231"/>
        <v>55005431807.581474</v>
      </c>
      <c r="AE511" s="5">
        <f t="shared" si="216"/>
        <v>45805.227805670358</v>
      </c>
      <c r="AF511" s="5">
        <f t="shared" si="232"/>
        <v>3277466572989.0728</v>
      </c>
      <c r="AG511" s="5">
        <f>AE511/((1+'How much will I make'!$C$5/12)^(Calculations!$B$1*12-Calculations!$A511))</f>
        <v>39932.235058601378</v>
      </c>
      <c r="AH511" s="5">
        <f t="shared" si="233"/>
        <v>406569662022.97888</v>
      </c>
    </row>
    <row r="512" spans="1:34" x14ac:dyDescent="0.25">
      <c r="A512">
        <f t="shared" si="217"/>
        <v>508</v>
      </c>
      <c r="B512">
        <f>B511</f>
        <v>15523.175110234868</v>
      </c>
      <c r="C512" s="5">
        <f t="shared" si="209"/>
        <v>17732.345485683498</v>
      </c>
      <c r="D512" s="5">
        <f t="shared" si="218"/>
        <v>9130632.7816659082</v>
      </c>
      <c r="E512" s="5">
        <f>$C512/((1+'How much will I make'!$C$5/12)^(Calculations!$B$1*12-Calculations!$A512))</f>
        <v>15523.175110234868</v>
      </c>
      <c r="F512" s="5">
        <f t="shared" si="219"/>
        <v>3307654.7268973058</v>
      </c>
      <c r="G512" s="5">
        <f t="shared" si="210"/>
        <v>20244.755366206457</v>
      </c>
      <c r="H512" s="5">
        <f t="shared" si="220"/>
        <v>35858970.230527416</v>
      </c>
      <c r="I512" s="5">
        <f>G512/((1+'How much will I make'!$C$5/12)^(Calculations!$B$1*12-Calculations!$A512))</f>
        <v>17722.578373358177</v>
      </c>
      <c r="J512" s="5">
        <f t="shared" si="221"/>
        <v>9085576.8377995435</v>
      </c>
      <c r="K512" s="5">
        <f t="shared" si="211"/>
        <v>23100.510471800371</v>
      </c>
      <c r="L512" s="5">
        <f t="shared" si="222"/>
        <v>187487609.12556705</v>
      </c>
      <c r="M512" s="5">
        <f>K512/((1+'How much will I make'!$C$5/12)^(Calculations!$B$1*12-Calculations!$A512))</f>
        <v>20222.551465573895</v>
      </c>
      <c r="N512" s="5">
        <f t="shared" si="223"/>
        <v>35406916.652106792</v>
      </c>
      <c r="O512" s="5">
        <f t="shared" si="212"/>
        <v>26344.821762282463</v>
      </c>
      <c r="P512" s="5">
        <f t="shared" si="224"/>
        <v>1167273130.3061404</v>
      </c>
      <c r="Q512" s="5">
        <f>O512/((1+'How much will I make'!$C$5/12)^(Calculations!$B$1*12-Calculations!$A512))</f>
        <v>23062.672774676867</v>
      </c>
      <c r="R512" s="5">
        <f t="shared" si="225"/>
        <v>183430982.43779558</v>
      </c>
      <c r="S512" s="5">
        <f t="shared" si="213"/>
        <v>30028.630187819559</v>
      </c>
      <c r="T512" s="5">
        <f t="shared" si="226"/>
        <v>7997860504.679594</v>
      </c>
      <c r="U512" s="5">
        <f>S512/((1+'How much will I make'!$C$5/12)^(Calculations!$B$1*12-Calculations!$A512))</f>
        <v>26287.53681245121</v>
      </c>
      <c r="V512" s="5">
        <f t="shared" si="227"/>
        <v>1131311950.4999137</v>
      </c>
      <c r="W512" s="5">
        <f t="shared" si="214"/>
        <v>34209.304845442195</v>
      </c>
      <c r="X512" s="5">
        <f t="shared" si="228"/>
        <v>57807728209.046509</v>
      </c>
      <c r="Y512" s="5">
        <f>W512/((1+'How much will I make'!$C$5/12)^(Calculations!$B$1*12-Calculations!$A512))</f>
        <v>29947.365391901872</v>
      </c>
      <c r="Z512" s="5">
        <f t="shared" si="229"/>
        <v>7679864067.9158754</v>
      </c>
      <c r="AA512" s="5">
        <f t="shared" si="215"/>
        <v>38951.42281148515</v>
      </c>
      <c r="AB512" s="5">
        <f t="shared" si="230"/>
        <v>431139129281.8266</v>
      </c>
      <c r="AC512" s="5">
        <f>AA512/((1+'How much will I make'!$C$5/12)^(Calculations!$B$1*12-Calculations!$A512))</f>
        <v>34098.690304881267</v>
      </c>
      <c r="AD512" s="5">
        <f t="shared" si="231"/>
        <v>55005465906.271782</v>
      </c>
      <c r="AE512" s="5">
        <f t="shared" si="216"/>
        <v>44327.639811939051</v>
      </c>
      <c r="AF512" s="5">
        <f t="shared" si="232"/>
        <v>3277466617316.7124</v>
      </c>
      <c r="AG512" s="5">
        <f>AE512/((1+'How much will I make'!$C$5/12)^(Calculations!$B$1*12-Calculations!$A512))</f>
        <v>38805.115520656982</v>
      </c>
      <c r="AH512" s="5">
        <f t="shared" si="233"/>
        <v>406569700828.09442</v>
      </c>
    </row>
    <row r="513" spans="1:34" x14ac:dyDescent="0.25">
      <c r="A513">
        <f t="shared" si="217"/>
        <v>509</v>
      </c>
      <c r="B513">
        <f t="shared" ref="B513:B520" si="238">B512</f>
        <v>15523.175110234868</v>
      </c>
      <c r="C513" s="5">
        <f t="shared" si="209"/>
        <v>17658.767288647472</v>
      </c>
      <c r="D513" s="5">
        <f t="shared" si="218"/>
        <v>9148291.5489545558</v>
      </c>
      <c r="E513" s="5">
        <f>$C513/((1+'How much will I make'!$C$5/12)^(Calculations!$B$1*12-Calculations!$A513))</f>
        <v>15523.175110234868</v>
      </c>
      <c r="F513" s="5">
        <f t="shared" si="219"/>
        <v>3323177.9020075407</v>
      </c>
      <c r="G513" s="5">
        <f t="shared" si="210"/>
        <v>20077.443338386565</v>
      </c>
      <c r="H513" s="5">
        <f t="shared" si="220"/>
        <v>35879047.673865803</v>
      </c>
      <c r="I513" s="5">
        <f>G513/((1+'How much will I make'!$C$5/12)^(Calculations!$B$1*12-Calculations!$A513))</f>
        <v>17649.344578426939</v>
      </c>
      <c r="J513" s="5">
        <f t="shared" si="221"/>
        <v>9103226.1823779698</v>
      </c>
      <c r="K513" s="5">
        <f t="shared" si="211"/>
        <v>22815.318984494192</v>
      </c>
      <c r="L513" s="5">
        <f t="shared" si="222"/>
        <v>187510424.44455156</v>
      </c>
      <c r="M513" s="5">
        <f>K513/((1+'How much will I make'!$C$5/12)^(Calculations!$B$1*12-Calculations!$A513))</f>
        <v>20056.110712770809</v>
      </c>
      <c r="N513" s="5">
        <f t="shared" si="223"/>
        <v>35426972.762819566</v>
      </c>
      <c r="O513" s="5">
        <f t="shared" si="212"/>
        <v>25912.939438310619</v>
      </c>
      <c r="P513" s="5">
        <f t="shared" si="224"/>
        <v>1167299043.2455788</v>
      </c>
      <c r="Q513" s="5">
        <f>O513/((1+'How much will I make'!$C$5/12)^(Calculations!$B$1*12-Calculations!$A513))</f>
        <v>22779.115322529193</v>
      </c>
      <c r="R513" s="5">
        <f t="shared" si="225"/>
        <v>183453761.55311811</v>
      </c>
      <c r="S513" s="5">
        <f t="shared" si="213"/>
        <v>29415.801000313044</v>
      </c>
      <c r="T513" s="5">
        <f t="shared" si="226"/>
        <v>7997889920.4805946</v>
      </c>
      <c r="U513" s="5">
        <f>S513/((1+'How much will I make'!$C$5/12)^(Calculations!$B$1*12-Calculations!$A513))</f>
        <v>25858.352537962208</v>
      </c>
      <c r="V513" s="5">
        <f t="shared" si="227"/>
        <v>1131337808.8524516</v>
      </c>
      <c r="W513" s="5">
        <f t="shared" si="214"/>
        <v>33374.93155652898</v>
      </c>
      <c r="X513" s="5">
        <f t="shared" si="228"/>
        <v>57807761583.978065</v>
      </c>
      <c r="Y513" s="5">
        <f>W513/((1+'How much will I make'!$C$5/12)^(Calculations!$B$1*12-Calculations!$A513))</f>
        <v>29338.679103448583</v>
      </c>
      <c r="Z513" s="5">
        <f t="shared" si="229"/>
        <v>7679893406.5949793</v>
      </c>
      <c r="AA513" s="5">
        <f t="shared" si="215"/>
        <v>37847.536335046309</v>
      </c>
      <c r="AB513" s="5">
        <f t="shared" si="230"/>
        <v>431139167129.36292</v>
      </c>
      <c r="AC513" s="5">
        <f>AA513/((1+'How much will I make'!$C$5/12)^(Calculations!$B$1*12-Calculations!$A513))</f>
        <v>33270.382038365933</v>
      </c>
      <c r="AD513" s="5">
        <f t="shared" si="231"/>
        <v>55005499176.653824</v>
      </c>
      <c r="AE513" s="5">
        <f t="shared" si="216"/>
        <v>42897.715947037781</v>
      </c>
      <c r="AF513" s="5">
        <f t="shared" si="232"/>
        <v>3277466660214.4282</v>
      </c>
      <c r="AG513" s="5">
        <f>AE513/((1+'How much will I make'!$C$5/12)^(Calculations!$B$1*12-Calculations!$A513))</f>
        <v>37709.809840638423</v>
      </c>
      <c r="AH513" s="5">
        <f t="shared" si="233"/>
        <v>406569738537.90424</v>
      </c>
    </row>
    <row r="514" spans="1:34" x14ac:dyDescent="0.25">
      <c r="A514">
        <f t="shared" si="217"/>
        <v>510</v>
      </c>
      <c r="B514">
        <f t="shared" si="238"/>
        <v>15523.175110234868</v>
      </c>
      <c r="C514" s="5">
        <f t="shared" si="209"/>
        <v>17585.494395333571</v>
      </c>
      <c r="D514" s="5">
        <f t="shared" si="218"/>
        <v>9165877.04334989</v>
      </c>
      <c r="E514" s="5">
        <f>$C514/((1+'How much will I make'!$C$5/12)^(Calculations!$B$1*12-Calculations!$A514))</f>
        <v>15523.175110234866</v>
      </c>
      <c r="F514" s="5">
        <f t="shared" si="219"/>
        <v>3338701.0771177756</v>
      </c>
      <c r="G514" s="5">
        <f t="shared" si="210"/>
        <v>19911.51405459825</v>
      </c>
      <c r="H514" s="5">
        <f t="shared" si="220"/>
        <v>35898959.187920399</v>
      </c>
      <c r="I514" s="5">
        <f>G514/((1+'How much will I make'!$C$5/12)^(Calculations!$B$1*12-Calculations!$A514))</f>
        <v>17576.413402483035</v>
      </c>
      <c r="J514" s="5">
        <f t="shared" si="221"/>
        <v>9120802.5957804527</v>
      </c>
      <c r="K514" s="5">
        <f t="shared" si="211"/>
        <v>22533.648379747356</v>
      </c>
      <c r="L514" s="5">
        <f t="shared" si="222"/>
        <v>187532958.0929313</v>
      </c>
      <c r="M514" s="5">
        <f>K514/((1+'How much will I make'!$C$5/12)^(Calculations!$B$1*12-Calculations!$A514))</f>
        <v>19891.039842706869</v>
      </c>
      <c r="N514" s="5">
        <f t="shared" si="223"/>
        <v>35446863.802662276</v>
      </c>
      <c r="O514" s="5">
        <f t="shared" si="212"/>
        <v>25488.137152436684</v>
      </c>
      <c r="P514" s="5">
        <f t="shared" si="224"/>
        <v>1167324531.3827312</v>
      </c>
      <c r="Q514" s="5">
        <f>O514/((1+'How much will I make'!$C$5/12)^(Calculations!$B$1*12-Calculations!$A514))</f>
        <v>22499.044232498116</v>
      </c>
      <c r="R514" s="5">
        <f t="shared" si="225"/>
        <v>183476260.5973506</v>
      </c>
      <c r="S514" s="5">
        <f t="shared" si="213"/>
        <v>28815.478530918903</v>
      </c>
      <c r="T514" s="5">
        <f t="shared" si="226"/>
        <v>7997918735.9591255</v>
      </c>
      <c r="U514" s="5">
        <f>S514/((1+'How much will I make'!$C$5/12)^(Calculations!$B$1*12-Calculations!$A514))</f>
        <v>25436.175353668965</v>
      </c>
      <c r="V514" s="5">
        <f t="shared" si="227"/>
        <v>1131363245.0278053</v>
      </c>
      <c r="W514" s="5">
        <f t="shared" si="214"/>
        <v>32560.90883563802</v>
      </c>
      <c r="X514" s="5">
        <f t="shared" si="228"/>
        <v>57807794144.886902</v>
      </c>
      <c r="Y514" s="5">
        <f>W514/((1+'How much will I make'!$C$5/12)^(Calculations!$B$1*12-Calculations!$A514))</f>
        <v>28742.364487524836</v>
      </c>
      <c r="Z514" s="5">
        <f t="shared" si="229"/>
        <v>7679922148.9594669</v>
      </c>
      <c r="AA514" s="5">
        <f t="shared" si="215"/>
        <v>36774.934090733259</v>
      </c>
      <c r="AB514" s="5">
        <f t="shared" si="230"/>
        <v>431139203904.297</v>
      </c>
      <c r="AC514" s="5">
        <f>AA514/((1+'How much will I make'!$C$5/12)^(Calculations!$B$1*12-Calculations!$A514))</f>
        <v>32462.194620429935</v>
      </c>
      <c r="AD514" s="5">
        <f t="shared" si="231"/>
        <v>55005531638.848442</v>
      </c>
      <c r="AE514" s="5">
        <f t="shared" si="216"/>
        <v>41513.918658423652</v>
      </c>
      <c r="AF514" s="5">
        <f t="shared" si="232"/>
        <v>3277466701728.3467</v>
      </c>
      <c r="AG514" s="5">
        <f>AE514/((1+'How much will I make'!$C$5/12)^(Calculations!$B$1*12-Calculations!$A514))</f>
        <v>36645.420046749445</v>
      </c>
      <c r="AH514" s="5">
        <f t="shared" si="233"/>
        <v>406569775183.32428</v>
      </c>
    </row>
    <row r="515" spans="1:34" x14ac:dyDescent="0.25">
      <c r="A515">
        <f t="shared" si="217"/>
        <v>511</v>
      </c>
      <c r="B515">
        <f t="shared" si="238"/>
        <v>15523.175110234868</v>
      </c>
      <c r="C515" s="5">
        <f t="shared" si="209"/>
        <v>17512.5255389214</v>
      </c>
      <c r="D515" s="5">
        <f t="shared" si="218"/>
        <v>9183389.5688888114</v>
      </c>
      <c r="E515" s="5">
        <f>$C515/((1+'How much will I make'!$C$5/12)^(Calculations!$B$1*12-Calculations!$A515))</f>
        <v>15523.175110234866</v>
      </c>
      <c r="F515" s="5">
        <f t="shared" si="219"/>
        <v>3354224.2522280104</v>
      </c>
      <c r="G515" s="5">
        <f t="shared" si="210"/>
        <v>19746.956087204875</v>
      </c>
      <c r="H515" s="5">
        <f t="shared" si="220"/>
        <v>35918706.144007601</v>
      </c>
      <c r="I515" s="5">
        <f>G515/((1+'How much will I make'!$C$5/12)^(Calculations!$B$1*12-Calculations!$A515))</f>
        <v>17503.783595034758</v>
      </c>
      <c r="J515" s="5">
        <f t="shared" si="221"/>
        <v>9138306.3793754876</v>
      </c>
      <c r="K515" s="5">
        <f t="shared" si="211"/>
        <v>22255.455189873926</v>
      </c>
      <c r="L515" s="5">
        <f t="shared" si="222"/>
        <v>187555213.54812118</v>
      </c>
      <c r="M515" s="5">
        <f>K515/((1+'How much will I make'!$C$5/12)^(Calculations!$B$1*12-Calculations!$A515))</f>
        <v>19727.32758062697</v>
      </c>
      <c r="N515" s="5">
        <f t="shared" si="223"/>
        <v>35466591.130242899</v>
      </c>
      <c r="O515" s="5">
        <f t="shared" si="212"/>
        <v>25070.298838462313</v>
      </c>
      <c r="P515" s="5">
        <f t="shared" si="224"/>
        <v>1167349601.6815696</v>
      </c>
      <c r="Q515" s="5">
        <f>O515/((1+'How much will I make'!$C$5/12)^(Calculations!$B$1*12-Calculations!$A515))</f>
        <v>22222.416639475596</v>
      </c>
      <c r="R515" s="5">
        <f t="shared" si="225"/>
        <v>183498483.01399007</v>
      </c>
      <c r="S515" s="5">
        <f t="shared" si="213"/>
        <v>28227.407540491993</v>
      </c>
      <c r="T515" s="5">
        <f t="shared" si="226"/>
        <v>7997946963.3666658</v>
      </c>
      <c r="U515" s="5">
        <f>S515/((1+'How much will I make'!$C$5/12)^(Calculations!$B$1*12-Calculations!$A515))</f>
        <v>25020.890858098861</v>
      </c>
      <c r="V515" s="5">
        <f t="shared" si="227"/>
        <v>1131388265.9186635</v>
      </c>
      <c r="W515" s="5">
        <f t="shared" si="214"/>
        <v>31766.740327451735</v>
      </c>
      <c r="X515" s="5">
        <f t="shared" si="228"/>
        <v>57807825911.627228</v>
      </c>
      <c r="Y515" s="5">
        <f>W515/((1+'How much will I make'!$C$5/12)^(Calculations!$B$1*12-Calculations!$A515))</f>
        <v>28158.170087371898</v>
      </c>
      <c r="Z515" s="5">
        <f t="shared" si="229"/>
        <v>7679950307.1295547</v>
      </c>
      <c r="AA515" s="5">
        <f t="shared" si="215"/>
        <v>35732.729480874426</v>
      </c>
      <c r="AB515" s="5">
        <f t="shared" si="230"/>
        <v>431139239637.02649</v>
      </c>
      <c r="AC515" s="5">
        <f>AA515/((1+'How much will I make'!$C$5/12)^(Calculations!$B$1*12-Calculations!$A515))</f>
        <v>31673.639285520709</v>
      </c>
      <c r="AD515" s="5">
        <f t="shared" si="231"/>
        <v>55005563312.487724</v>
      </c>
      <c r="AE515" s="5">
        <f t="shared" si="216"/>
        <v>40174.759992022889</v>
      </c>
      <c r="AF515" s="5">
        <f t="shared" si="232"/>
        <v>3277466741903.1064</v>
      </c>
      <c r="AG515" s="5">
        <f>AE515/((1+'How much will I make'!$C$5/12)^(Calculations!$B$1*12-Calculations!$A515))</f>
        <v>35611.073513171839</v>
      </c>
      <c r="AH515" s="5">
        <f t="shared" si="233"/>
        <v>406569810794.39777</v>
      </c>
    </row>
    <row r="516" spans="1:34" x14ac:dyDescent="0.25">
      <c r="A516">
        <f t="shared" si="217"/>
        <v>512</v>
      </c>
      <c r="B516">
        <f t="shared" si="238"/>
        <v>15523.175110234868</v>
      </c>
      <c r="C516" s="5">
        <f t="shared" si="209"/>
        <v>17439.85945784704</v>
      </c>
      <c r="D516" s="5">
        <f t="shared" si="218"/>
        <v>9200829.4283466581</v>
      </c>
      <c r="E516" s="5">
        <f>$C516/((1+'How much will I make'!$C$5/12)^(Calculations!$B$1*12-Calculations!$A516))</f>
        <v>15523.175110234868</v>
      </c>
      <c r="F516" s="5">
        <f t="shared" si="219"/>
        <v>3369747.4273382453</v>
      </c>
      <c r="G516" s="5">
        <f t="shared" si="210"/>
        <v>19583.758103013104</v>
      </c>
      <c r="H516" s="5">
        <f t="shared" si="220"/>
        <v>35938289.902110614</v>
      </c>
      <c r="I516" s="5">
        <f>G516/((1+'How much will I make'!$C$5/12)^(Calculations!$B$1*12-Calculations!$A516))</f>
        <v>17431.453910757758</v>
      </c>
      <c r="J516" s="5">
        <f t="shared" si="221"/>
        <v>9155737.8332862444</v>
      </c>
      <c r="K516" s="5">
        <f t="shared" si="211"/>
        <v>21980.696483826101</v>
      </c>
      <c r="L516" s="5">
        <f t="shared" si="222"/>
        <v>187577194.244605</v>
      </c>
      <c r="M516" s="5">
        <f>K516/((1+'How much will I make'!$C$5/12)^(Calculations!$B$1*12-Calculations!$A516))</f>
        <v>19564.962744572425</v>
      </c>
      <c r="N516" s="5">
        <f t="shared" si="223"/>
        <v>35486156.09298747</v>
      </c>
      <c r="O516" s="5">
        <f t="shared" si="212"/>
        <v>24659.310332913748</v>
      </c>
      <c r="P516" s="5">
        <f t="shared" si="224"/>
        <v>1167374260.9919026</v>
      </c>
      <c r="Q516" s="5">
        <f>O516/((1+'How much will I make'!$C$5/12)^(Calculations!$B$1*12-Calculations!$A516))</f>
        <v>21949.190205383682</v>
      </c>
      <c r="R516" s="5">
        <f t="shared" si="225"/>
        <v>183520432.20419547</v>
      </c>
      <c r="S516" s="5">
        <f t="shared" si="213"/>
        <v>27651.337998849296</v>
      </c>
      <c r="T516" s="5">
        <f t="shared" si="226"/>
        <v>7997974614.7046642</v>
      </c>
      <c r="U516" s="5">
        <f>S516/((1+'How much will I make'!$C$5/12)^(Calculations!$B$1*12-Calculations!$A516))</f>
        <v>24612.386517558469</v>
      </c>
      <c r="V516" s="5">
        <f t="shared" si="227"/>
        <v>1131412878.305181</v>
      </c>
      <c r="W516" s="5">
        <f t="shared" si="214"/>
        <v>30991.941782879738</v>
      </c>
      <c r="X516" s="5">
        <f t="shared" si="228"/>
        <v>57807856903.569008</v>
      </c>
      <c r="Y516" s="5">
        <f>W516/((1+'How much will I make'!$C$5/12)^(Calculations!$B$1*12-Calculations!$A516))</f>
        <v>27585.849557140755</v>
      </c>
      <c r="Z516" s="5">
        <f t="shared" si="229"/>
        <v>7679977892.9791117</v>
      </c>
      <c r="AA516" s="5">
        <f t="shared" si="215"/>
        <v>34720.061034048027</v>
      </c>
      <c r="AB516" s="5">
        <f t="shared" si="230"/>
        <v>431139274357.08752</v>
      </c>
      <c r="AC516" s="5">
        <f>AA516/((1+'How much will I make'!$C$5/12)^(Calculations!$B$1*12-Calculations!$A516))</f>
        <v>30904.239140933161</v>
      </c>
      <c r="AD516" s="5">
        <f t="shared" si="231"/>
        <v>55005594216.726868</v>
      </c>
      <c r="AE516" s="5">
        <f t="shared" si="216"/>
        <v>38878.799992280219</v>
      </c>
      <c r="AF516" s="5">
        <f t="shared" si="232"/>
        <v>3277466780781.9062</v>
      </c>
      <c r="AG516" s="5">
        <f>AE516/((1+'How much will I make'!$C$5/12)^(Calculations!$B$1*12-Calculations!$A516))</f>
        <v>34605.922244654896</v>
      </c>
      <c r="AH516" s="5">
        <f t="shared" si="233"/>
        <v>406569845400.32001</v>
      </c>
    </row>
    <row r="517" spans="1:34" x14ac:dyDescent="0.25">
      <c r="A517">
        <f t="shared" si="217"/>
        <v>513</v>
      </c>
      <c r="B517">
        <f t="shared" si="238"/>
        <v>15523.175110234868</v>
      </c>
      <c r="C517" s="5">
        <f t="shared" si="209"/>
        <v>17367.494895781285</v>
      </c>
      <c r="D517" s="5">
        <f t="shared" si="218"/>
        <v>9218196.9232424386</v>
      </c>
      <c r="E517" s="5">
        <f>$C517/((1+'How much will I make'!$C$5/12)^(Calculations!$B$1*12-Calculations!$A517))</f>
        <v>15523.17511023487</v>
      </c>
      <c r="F517" s="5">
        <f t="shared" si="219"/>
        <v>3385270.6024484802</v>
      </c>
      <c r="G517" s="5">
        <f t="shared" si="210"/>
        <v>19421.908862492332</v>
      </c>
      <c r="H517" s="5">
        <f t="shared" si="220"/>
        <v>35957711.810973108</v>
      </c>
      <c r="I517" s="5">
        <f>G517/((1+'How much will I make'!$C$5/12)^(Calculations!$B$1*12-Calculations!$A517))</f>
        <v>17359.423109473631</v>
      </c>
      <c r="J517" s="5">
        <f t="shared" si="221"/>
        <v>9173097.2563957181</v>
      </c>
      <c r="K517" s="5">
        <f t="shared" si="211"/>
        <v>21709.329860568989</v>
      </c>
      <c r="L517" s="5">
        <f t="shared" si="222"/>
        <v>187598903.57446557</v>
      </c>
      <c r="M517" s="5">
        <f>K517/((1+'How much will I make'!$C$5/12)^(Calculations!$B$1*12-Calculations!$A517))</f>
        <v>19403.934244617099</v>
      </c>
      <c r="N517" s="5">
        <f t="shared" si="223"/>
        <v>35505560.027232088</v>
      </c>
      <c r="O517" s="5">
        <f t="shared" si="212"/>
        <v>24255.059343849585</v>
      </c>
      <c r="P517" s="5">
        <f t="shared" si="224"/>
        <v>1167398516.0512464</v>
      </c>
      <c r="Q517" s="5">
        <f>O517/((1+'How much will I make'!$C$5/12)^(Calculations!$B$1*12-Calculations!$A517))</f>
        <v>21679.323112694536</v>
      </c>
      <c r="R517" s="5">
        <f t="shared" si="225"/>
        <v>183542111.52730817</v>
      </c>
      <c r="S517" s="5">
        <f t="shared" si="213"/>
        <v>27087.024978464618</v>
      </c>
      <c r="T517" s="5">
        <f t="shared" si="226"/>
        <v>7998001701.7296429</v>
      </c>
      <c r="U517" s="5">
        <f>S517/((1+'How much will I make'!$C$5/12)^(Calculations!$B$1*12-Calculations!$A517))</f>
        <v>24210.551635639149</v>
      </c>
      <c r="V517" s="5">
        <f t="shared" si="227"/>
        <v>1131437088.8568168</v>
      </c>
      <c r="W517" s="5">
        <f t="shared" si="214"/>
        <v>30236.040763785113</v>
      </c>
      <c r="X517" s="5">
        <f t="shared" si="228"/>
        <v>57807887139.609772</v>
      </c>
      <c r="Y517" s="5">
        <f>W517/((1+'How much will I make'!$C$5/12)^(Calculations!$B$1*12-Calculations!$A517))</f>
        <v>27025.161558011885</v>
      </c>
      <c r="Z517" s="5">
        <f t="shared" si="229"/>
        <v>7680004918.1406698</v>
      </c>
      <c r="AA517" s="5">
        <f t="shared" si="215"/>
        <v>33736.091693002141</v>
      </c>
      <c r="AB517" s="5">
        <f t="shared" si="230"/>
        <v>431139308093.1792</v>
      </c>
      <c r="AC517" s="5">
        <f>AA517/((1+'How much will I make'!$C$5/12)^(Calculations!$B$1*12-Calculations!$A517))</f>
        <v>30153.528878400382</v>
      </c>
      <c r="AD517" s="5">
        <f t="shared" si="231"/>
        <v>55005624370.255745</v>
      </c>
      <c r="AE517" s="5">
        <f t="shared" si="216"/>
        <v>37624.645153819547</v>
      </c>
      <c r="AF517" s="5">
        <f t="shared" si="232"/>
        <v>3277466818406.5513</v>
      </c>
      <c r="AG517" s="5">
        <f>AE517/((1+'How much will I make'!$C$5/12)^(Calculations!$B$1*12-Calculations!$A517))</f>
        <v>33629.142181297684</v>
      </c>
      <c r="AH517" s="5">
        <f t="shared" si="233"/>
        <v>406569879029.46216</v>
      </c>
    </row>
    <row r="518" spans="1:34" x14ac:dyDescent="0.25">
      <c r="A518">
        <f t="shared" si="217"/>
        <v>514</v>
      </c>
      <c r="B518">
        <f t="shared" si="238"/>
        <v>15523.175110234868</v>
      </c>
      <c r="C518" s="5">
        <f t="shared" ref="C518:C581" si="239">$B518*(1+$C$3/12)^($B$1*12-$A518)</f>
        <v>17295.430601607921</v>
      </c>
      <c r="D518" s="5">
        <f t="shared" si="218"/>
        <v>9235492.3538440466</v>
      </c>
      <c r="E518" s="5">
        <f>$C518/((1+'How much will I make'!$C$5/12)^(Calculations!$B$1*12-Calculations!$A518))</f>
        <v>15523.175110234868</v>
      </c>
      <c r="F518" s="5">
        <f t="shared" si="219"/>
        <v>3400793.7775587151</v>
      </c>
      <c r="G518" s="5">
        <f t="shared" ref="G518:G581" si="240">$B518*(1+G$3/12)^($B$1*12-$A518)</f>
        <v>19261.397219000661</v>
      </c>
      <c r="H518" s="5">
        <f t="shared" si="220"/>
        <v>35976973.20819211</v>
      </c>
      <c r="I518" s="5">
        <f>G518/((1+'How much will I make'!$C$5/12)^(Calculations!$B$1*12-Calculations!$A518))</f>
        <v>17287.689956128699</v>
      </c>
      <c r="J518" s="5">
        <f t="shared" si="221"/>
        <v>9190384.9463518467</v>
      </c>
      <c r="K518" s="5">
        <f t="shared" ref="K518:K581" si="241">$B518*(1+K$3/12)^($B$1*12-$A518)</f>
        <v>21441.313442537277</v>
      </c>
      <c r="L518" s="5">
        <f t="shared" si="222"/>
        <v>187620344.8879081</v>
      </c>
      <c r="M518" s="5">
        <f>K518/((1+'How much will I make'!$C$5/12)^(Calculations!$B$1*12-Calculations!$A518))</f>
        <v>19244.231082109964</v>
      </c>
      <c r="N518" s="5">
        <f t="shared" si="223"/>
        <v>35524804.2583142</v>
      </c>
      <c r="O518" s="5">
        <f t="shared" ref="O518:O581" si="242">$B518*(1+O$3/12)^($B$1*12-$A518)</f>
        <v>23857.435420179925</v>
      </c>
      <c r="P518" s="5">
        <f t="shared" si="224"/>
        <v>1167422373.4866667</v>
      </c>
      <c r="Q518" s="5">
        <f>O518/((1+'How much will I make'!$C$5/12)^(Calculations!$B$1*12-Calculations!$A518))</f>
        <v>21412.77405803026</v>
      </c>
      <c r="R518" s="5">
        <f t="shared" si="225"/>
        <v>183563524.30136621</v>
      </c>
      <c r="S518" s="5">
        <f t="shared" ref="S518:S581" si="243">$B518*(1+S$3/12)^($B$1*12-$A518)</f>
        <v>26534.228550332693</v>
      </c>
      <c r="T518" s="5">
        <f t="shared" si="226"/>
        <v>7998028235.9581928</v>
      </c>
      <c r="U518" s="5">
        <f>S518/((1+'How much will I make'!$C$5/12)^(Calculations!$B$1*12-Calculations!$A518))</f>
        <v>23815.277323220551</v>
      </c>
      <c r="V518" s="5">
        <f t="shared" si="227"/>
        <v>1131460904.13414</v>
      </c>
      <c r="W518" s="5">
        <f t="shared" ref="W518:W581" si="244">$B518*(1+W$3/12)^($B$1*12-$A518)</f>
        <v>29498.576354912308</v>
      </c>
      <c r="X518" s="5">
        <f t="shared" si="228"/>
        <v>57807916638.186127</v>
      </c>
      <c r="Y518" s="5">
        <f>W518/((1+'How much will I make'!$C$5/12)^(Calculations!$B$1*12-Calculations!$A518))</f>
        <v>26475.869656426272</v>
      </c>
      <c r="Z518" s="5">
        <f t="shared" si="229"/>
        <v>7680031394.0103264</v>
      </c>
      <c r="AA518" s="5">
        <f t="shared" ref="AA518:AA581" si="245">$B518*(1+AA$3/12)^($B$1*12-$A518)</f>
        <v>32780.00812275512</v>
      </c>
      <c r="AB518" s="5">
        <f t="shared" si="230"/>
        <v>431139340873.18732</v>
      </c>
      <c r="AC518" s="5">
        <f>AA518/((1+'How much will I make'!$C$5/12)^(Calculations!$B$1*12-Calculations!$A518))</f>
        <v>29421.054492690248</v>
      </c>
      <c r="AD518" s="5">
        <f t="shared" si="231"/>
        <v>55005653791.310234</v>
      </c>
      <c r="AE518" s="5">
        <f t="shared" ref="AE518:AE581" si="246">$B518*(1+AE$3/12)^($B$1*12-$A518)</f>
        <v>36410.946923051175</v>
      </c>
      <c r="AF518" s="5">
        <f t="shared" si="232"/>
        <v>3277466854817.498</v>
      </c>
      <c r="AG518" s="5">
        <f>AE518/((1+'How much will I make'!$C$5/12)^(Calculations!$B$1*12-Calculations!$A518))</f>
        <v>32679.932522954598</v>
      </c>
      <c r="AH518" s="5">
        <f t="shared" si="233"/>
        <v>406569911709.39465</v>
      </c>
    </row>
    <row r="519" spans="1:34" x14ac:dyDescent="0.25">
      <c r="A519">
        <f t="shared" ref="A519:A582" si="247">A518+1</f>
        <v>515</v>
      </c>
      <c r="B519">
        <f t="shared" si="238"/>
        <v>15523.175110234868</v>
      </c>
      <c r="C519" s="5">
        <f t="shared" si="239"/>
        <v>17223.665329402073</v>
      </c>
      <c r="D519" s="5">
        <f t="shared" ref="D519:D582" si="248">C519+D518</f>
        <v>9252716.0191734489</v>
      </c>
      <c r="E519" s="5">
        <f>$C519/((1+'How much will I make'!$C$5/12)^(Calculations!$B$1*12-Calculations!$A519))</f>
        <v>15523.175110234866</v>
      </c>
      <c r="F519" s="5">
        <f t="shared" ref="F519:F582" si="249">E519+F518</f>
        <v>3416316.95266895</v>
      </c>
      <c r="G519" s="5">
        <f t="shared" si="240"/>
        <v>19102.212118017182</v>
      </c>
      <c r="H519" s="5">
        <f t="shared" ref="H519:H582" si="250">G519+H518</f>
        <v>35996075.420310125</v>
      </c>
      <c r="I519" s="5">
        <f>G519/((1+'How much will I make'!$C$5/12)^(Calculations!$B$1*12-Calculations!$A519))</f>
        <v>17216.253220772796</v>
      </c>
      <c r="J519" s="5">
        <f t="shared" ref="J519:J582" si="251">I519+J518</f>
        <v>9207601.1995726191</v>
      </c>
      <c r="K519" s="5">
        <f t="shared" si="241"/>
        <v>21176.605869172614</v>
      </c>
      <c r="L519" s="5">
        <f t="shared" ref="L519:L582" si="252">K519+L518</f>
        <v>187641521.49377728</v>
      </c>
      <c r="M519" s="5">
        <f>K519/((1+'How much will I make'!$C$5/12)^(Calculations!$B$1*12-Calculations!$A519))</f>
        <v>19085.842348923874</v>
      </c>
      <c r="N519" s="5">
        <f t="shared" ref="N519:N582" si="253">M519+N518</f>
        <v>35543890.100663126</v>
      </c>
      <c r="O519" s="5">
        <f t="shared" si="242"/>
        <v>23466.32992148845</v>
      </c>
      <c r="P519" s="5">
        <f t="shared" ref="P519:P582" si="254">O519+P518</f>
        <v>1167445839.8165882</v>
      </c>
      <c r="Q519" s="5">
        <f>O519/((1+'How much will I make'!$C$5/12)^(Calculations!$B$1*12-Calculations!$A519))</f>
        <v>21149.502245841366</v>
      </c>
      <c r="R519" s="5">
        <f t="shared" ref="R519:R582" si="255">Q519+R518</f>
        <v>183584673.80361205</v>
      </c>
      <c r="S519" s="5">
        <f t="shared" si="243"/>
        <v>25992.713681958561</v>
      </c>
      <c r="T519" s="5">
        <f t="shared" ref="T519:T582" si="256">S519+T518</f>
        <v>7998054228.671875</v>
      </c>
      <c r="U519" s="5">
        <f>S519/((1+'How much will I make'!$C$5/12)^(Calculations!$B$1*12-Calculations!$A519))</f>
        <v>23426.456468963901</v>
      </c>
      <c r="V519" s="5">
        <f t="shared" ref="V519:V582" si="257">U519+V518</f>
        <v>1131484330.5906091</v>
      </c>
      <c r="W519" s="5">
        <f t="shared" si="244"/>
        <v>28779.098882841277</v>
      </c>
      <c r="X519" s="5">
        <f t="shared" ref="X519:X582" si="258">W519+X518</f>
        <v>57807945417.285011</v>
      </c>
      <c r="Y519" s="5">
        <f>W519/((1+'How much will I make'!$C$5/12)^(Calculations!$B$1*12-Calculations!$A519))</f>
        <v>25937.742224385096</v>
      </c>
      <c r="Z519" s="5">
        <f t="shared" ref="Z519:Z582" si="259">Y519+Z518</f>
        <v>7680057331.7525511</v>
      </c>
      <c r="AA519" s="5">
        <f t="shared" si="245"/>
        <v>31851.02003830457</v>
      </c>
      <c r="AB519" s="5">
        <f t="shared" ref="AB519:AB582" si="260">AA519+AB518</f>
        <v>431139372724.20734</v>
      </c>
      <c r="AC519" s="5">
        <f>AA519/((1+'How much will I make'!$C$5/12)^(Calculations!$B$1*12-Calculations!$A519))</f>
        <v>28706.373007037859</v>
      </c>
      <c r="AD519" s="5">
        <f t="shared" ref="AD519:AD582" si="261">AC519+AD518</f>
        <v>55005682497.683243</v>
      </c>
      <c r="AE519" s="5">
        <f t="shared" si="246"/>
        <v>35236.400248114041</v>
      </c>
      <c r="AF519" s="5">
        <f t="shared" ref="AF519:AF582" si="262">AE519+AF518</f>
        <v>3277466890053.8984</v>
      </c>
      <c r="AG519" s="5">
        <f>AE519/((1+'How much will I make'!$C$5/12)^(Calculations!$B$1*12-Calculations!$A519))</f>
        <v>31757.515072709921</v>
      </c>
      <c r="AH519" s="5">
        <f t="shared" ref="AH519:AH582" si="263">AG519+AH518</f>
        <v>406569943466.90973</v>
      </c>
    </row>
    <row r="520" spans="1:34" x14ac:dyDescent="0.25">
      <c r="A520">
        <f t="shared" si="247"/>
        <v>516</v>
      </c>
      <c r="B520">
        <f t="shared" si="238"/>
        <v>15523.175110234868</v>
      </c>
      <c r="C520" s="5">
        <f t="shared" si="239"/>
        <v>17152.197838408705</v>
      </c>
      <c r="D520" s="5">
        <f t="shared" si="248"/>
        <v>9269868.2170118578</v>
      </c>
      <c r="E520" s="5">
        <f>$C520/((1+'How much will I make'!$C$5/12)^(Calculations!$B$1*12-Calculations!$A520))</f>
        <v>15523.175110234866</v>
      </c>
      <c r="F520" s="5">
        <f t="shared" si="249"/>
        <v>3431840.1277791848</v>
      </c>
      <c r="G520" s="5">
        <f t="shared" si="240"/>
        <v>18944.34259638068</v>
      </c>
      <c r="H520" s="5">
        <f t="shared" si="250"/>
        <v>36015019.762906507</v>
      </c>
      <c r="I520" s="5">
        <f>G520/((1+'How much will I make'!$C$5/12)^(Calculations!$B$1*12-Calculations!$A520))</f>
        <v>17145.1116785382</v>
      </c>
      <c r="J520" s="5">
        <f t="shared" si="251"/>
        <v>9224746.3112511579</v>
      </c>
      <c r="K520" s="5">
        <f t="shared" si="241"/>
        <v>20915.166290540856</v>
      </c>
      <c r="L520" s="5">
        <f t="shared" si="252"/>
        <v>187662436.66006783</v>
      </c>
      <c r="M520" s="5">
        <f>K520/((1+'How much will I make'!$C$5/12)^(Calculations!$B$1*12-Calculations!$A520))</f>
        <v>18928.757226710506</v>
      </c>
      <c r="N520" s="5">
        <f t="shared" si="253"/>
        <v>35562818.857889839</v>
      </c>
      <c r="O520" s="5">
        <f t="shared" si="242"/>
        <v>23081.635988349299</v>
      </c>
      <c r="P520" s="5">
        <f t="shared" si="254"/>
        <v>1167468921.4525764</v>
      </c>
      <c r="Q520" s="5">
        <f>O520/((1+'How much will I make'!$C$5/12)^(Calculations!$B$1*12-Calculations!$A520))</f>
        <v>20889.467382162991</v>
      </c>
      <c r="R520" s="5">
        <f t="shared" si="255"/>
        <v>183605563.27099422</v>
      </c>
      <c r="S520" s="5">
        <f t="shared" si="243"/>
        <v>25462.250137428797</v>
      </c>
      <c r="T520" s="5">
        <f t="shared" si="256"/>
        <v>7998079690.9220123</v>
      </c>
      <c r="U520" s="5">
        <f>S520/((1+'How much will I make'!$C$5/12)^(Calculations!$B$1*12-Calculations!$A520))</f>
        <v>23043.983710286939</v>
      </c>
      <c r="V520" s="5">
        <f t="shared" si="257"/>
        <v>1131507374.5743194</v>
      </c>
      <c r="W520" s="5">
        <f t="shared" si="244"/>
        <v>28077.169641796372</v>
      </c>
      <c r="X520" s="5">
        <f t="shared" si="258"/>
        <v>57807973494.454651</v>
      </c>
      <c r="Y520" s="5">
        <f>W520/((1+'How much will I make'!$C$5/12)^(Calculations!$B$1*12-Calculations!$A520))</f>
        <v>25410.552341775645</v>
      </c>
      <c r="Z520" s="5">
        <f t="shared" si="259"/>
        <v>7680082742.3048925</v>
      </c>
      <c r="AA520" s="5">
        <f t="shared" si="245"/>
        <v>30948.359551389058</v>
      </c>
      <c r="AB520" s="5">
        <f t="shared" si="260"/>
        <v>431139403672.56689</v>
      </c>
      <c r="AC520" s="5">
        <f>AA520/((1+'How much will I make'!$C$5/12)^(Calculations!$B$1*12-Calculations!$A520))</f>
        <v>28009.052205247463</v>
      </c>
      <c r="AD520" s="5">
        <f t="shared" si="261"/>
        <v>55005710506.735451</v>
      </c>
      <c r="AE520" s="5">
        <f t="shared" si="246"/>
        <v>34099.742175594234</v>
      </c>
      <c r="AF520" s="5">
        <f t="shared" si="262"/>
        <v>3277466924153.6406</v>
      </c>
      <c r="AG520" s="5">
        <f>AE520/((1+'How much will I make'!$C$5/12)^(Calculations!$B$1*12-Calculations!$A520))</f>
        <v>30861.133598883425</v>
      </c>
      <c r="AH520" s="5">
        <f t="shared" si="263"/>
        <v>406569974328.04333</v>
      </c>
    </row>
    <row r="521" spans="1:34" x14ac:dyDescent="0.25">
      <c r="A521">
        <f t="shared" si="247"/>
        <v>517</v>
      </c>
      <c r="B521">
        <f>B520*(1+'How much will I make'!$C$4)</f>
        <v>16299.333865746612</v>
      </c>
      <c r="C521" s="5">
        <f t="shared" si="239"/>
        <v>17935.078237672176</v>
      </c>
      <c r="D521" s="5">
        <f t="shared" si="248"/>
        <v>9287803.2952495292</v>
      </c>
      <c r="E521" s="5">
        <f>$C521/((1+'How much will I make'!$C$5/12)^(Calculations!$B$1*12-Calculations!$A521))</f>
        <v>16299.33386574661</v>
      </c>
      <c r="F521" s="5">
        <f t="shared" si="249"/>
        <v>3448139.4616449312</v>
      </c>
      <c r="G521" s="5">
        <f t="shared" si="240"/>
        <v>19727.166670611288</v>
      </c>
      <c r="H521" s="5">
        <f t="shared" si="250"/>
        <v>36034746.92957712</v>
      </c>
      <c r="I521" s="5">
        <f>G521/((1+'How much will I make'!$C$5/12)^(Calculations!$B$1*12-Calculations!$A521))</f>
        <v>17927.97731509955</v>
      </c>
      <c r="J521" s="5">
        <f t="shared" si="251"/>
        <v>9242674.2885662578</v>
      </c>
      <c r="K521" s="5">
        <f t="shared" si="241"/>
        <v>21689.802079079403</v>
      </c>
      <c r="L521" s="5">
        <f t="shared" si="252"/>
        <v>187684126.46214691</v>
      </c>
      <c r="M521" s="5">
        <f>K521/((1+'How much will I make'!$C$5/12)^(Calculations!$B$1*12-Calculations!$A521))</f>
        <v>19711.613235469518</v>
      </c>
      <c r="N521" s="5">
        <f t="shared" si="253"/>
        <v>35582530.471125305</v>
      </c>
      <c r="O521" s="5">
        <f t="shared" si="242"/>
        <v>23838.410938786979</v>
      </c>
      <c r="P521" s="5">
        <f t="shared" si="254"/>
        <v>1167492759.8635151</v>
      </c>
      <c r="Q521" s="5">
        <f>O521/((1+'How much will I make'!$C$5/12)^(Calculations!$B$1*12-Calculations!$A521))</f>
        <v>21664.261151870262</v>
      </c>
      <c r="R521" s="5">
        <f t="shared" si="255"/>
        <v>183627227.5321461</v>
      </c>
      <c r="S521" s="5">
        <f t="shared" si="243"/>
        <v>26189.74299849819</v>
      </c>
      <c r="T521" s="5">
        <f t="shared" si="256"/>
        <v>7998105880.6650105</v>
      </c>
      <c r="U521" s="5">
        <f>S521/((1+'How much will I make'!$C$5/12)^(Calculations!$B$1*12-Calculations!$A521))</f>
        <v>23801.143175053505</v>
      </c>
      <c r="V521" s="5">
        <f t="shared" si="257"/>
        <v>1131531175.7174945</v>
      </c>
      <c r="W521" s="5">
        <f t="shared" si="244"/>
        <v>28761.978657449945</v>
      </c>
      <c r="X521" s="5">
        <f t="shared" si="258"/>
        <v>57808002256.433311</v>
      </c>
      <c r="Y521" s="5">
        <f>W521/((1+'How much will I make'!$C$5/12)^(Calculations!$B$1*12-Calculations!$A521))</f>
        <v>26138.781585716773</v>
      </c>
      <c r="Z521" s="5">
        <f t="shared" si="259"/>
        <v>7680108881.0864782</v>
      </c>
      <c r="AA521" s="5">
        <f t="shared" si="245"/>
        <v>31574.844562550788</v>
      </c>
      <c r="AB521" s="5">
        <f t="shared" si="260"/>
        <v>431139435247.41144</v>
      </c>
      <c r="AC521" s="5">
        <f>AA521/((1+'How much will I make'!$C$5/12)^(Calculations!$B$1*12-Calculations!$A521))</f>
        <v>28695.103888817295</v>
      </c>
      <c r="AD521" s="5">
        <f t="shared" si="261"/>
        <v>55005739201.83934</v>
      </c>
      <c r="AE521" s="5">
        <f t="shared" si="246"/>
        <v>34649.738017136071</v>
      </c>
      <c r="AF521" s="5">
        <f t="shared" si="262"/>
        <v>3277466958803.3784</v>
      </c>
      <c r="AG521" s="5">
        <f>AE521/((1+'How much will I make'!$C$5/12)^(Calculations!$B$1*12-Calculations!$A521))</f>
        <v>31489.555875796163</v>
      </c>
      <c r="AH521" s="5">
        <f t="shared" si="263"/>
        <v>406570005817.59918</v>
      </c>
    </row>
    <row r="522" spans="1:34" x14ac:dyDescent="0.25">
      <c r="A522">
        <f t="shared" si="247"/>
        <v>518</v>
      </c>
      <c r="B522">
        <f>B521</f>
        <v>16299.333865746612</v>
      </c>
      <c r="C522" s="5">
        <f t="shared" si="239"/>
        <v>17860.658825897597</v>
      </c>
      <c r="D522" s="5">
        <f t="shared" si="248"/>
        <v>9305663.9540754259</v>
      </c>
      <c r="E522" s="5">
        <f>$C522/((1+'How much will I make'!$C$5/12)^(Calculations!$B$1*12-Calculations!$A522))</f>
        <v>16299.33386574661</v>
      </c>
      <c r="F522" s="5">
        <f t="shared" si="249"/>
        <v>3464438.7955106776</v>
      </c>
      <c r="G522" s="5">
        <f t="shared" si="240"/>
        <v>19564.132235316982</v>
      </c>
      <c r="H522" s="5">
        <f t="shared" si="250"/>
        <v>36054311.061812438</v>
      </c>
      <c r="I522" s="5">
        <f>G522/((1+'How much will I make'!$C$5/12)^(Calculations!$B$1*12-Calculations!$A522))</f>
        <v>17853.894764210716</v>
      </c>
      <c r="J522" s="5">
        <f t="shared" si="251"/>
        <v>9260528.1833304688</v>
      </c>
      <c r="K522" s="5">
        <f t="shared" si="241"/>
        <v>21422.026744769784</v>
      </c>
      <c r="L522" s="5">
        <f t="shared" si="252"/>
        <v>187705548.48889169</v>
      </c>
      <c r="M522" s="5">
        <f>K522/((1+'How much will I make'!$C$5/12)^(Calculations!$B$1*12-Calculations!$A522))</f>
        <v>19549.377735589118</v>
      </c>
      <c r="N522" s="5">
        <f t="shared" si="253"/>
        <v>35602079.848860897</v>
      </c>
      <c r="O522" s="5">
        <f t="shared" si="242"/>
        <v>23447.617316839656</v>
      </c>
      <c r="P522" s="5">
        <f t="shared" si="254"/>
        <v>1167516207.4808319</v>
      </c>
      <c r="Q522" s="5">
        <f>O522/((1+'How much will I make'!$C$5/12)^(Calculations!$B$1*12-Calculations!$A522))</f>
        <v>21397.897285248917</v>
      </c>
      <c r="R522" s="5">
        <f t="shared" si="255"/>
        <v>183648625.42943135</v>
      </c>
      <c r="S522" s="5">
        <f t="shared" si="243"/>
        <v>25655.258447508437</v>
      </c>
      <c r="T522" s="5">
        <f t="shared" si="256"/>
        <v>7998131535.9234581</v>
      </c>
      <c r="U522" s="5">
        <f>S522/((1+'How much will I make'!$C$5/12)^(Calculations!$B$1*12-Calculations!$A522))</f>
        <v>23412.55308239958</v>
      </c>
      <c r="V522" s="5">
        <f t="shared" si="257"/>
        <v>1131554588.270577</v>
      </c>
      <c r="W522" s="5">
        <f t="shared" si="244"/>
        <v>28060.466982877992</v>
      </c>
      <c r="X522" s="5">
        <f t="shared" si="258"/>
        <v>57808030316.900291</v>
      </c>
      <c r="Y522" s="5">
        <f>W522/((1+'How much will I make'!$C$5/12)^(Calculations!$B$1*12-Calculations!$A522))</f>
        <v>25607.5055372266</v>
      </c>
      <c r="Z522" s="5">
        <f t="shared" si="259"/>
        <v>7680134488.5920153</v>
      </c>
      <c r="AA522" s="5">
        <f t="shared" si="245"/>
        <v>30680.010910980523</v>
      </c>
      <c r="AB522" s="5">
        <f t="shared" si="260"/>
        <v>431139465927.42236</v>
      </c>
      <c r="AC522" s="5">
        <f>AA522/((1+'How much will I make'!$C$5/12)^(Calculations!$B$1*12-Calculations!$A522))</f>
        <v>27998.056830789352</v>
      </c>
      <c r="AD522" s="5">
        <f t="shared" si="261"/>
        <v>55005767199.896172</v>
      </c>
      <c r="AE522" s="5">
        <f t="shared" si="246"/>
        <v>33532.004532712323</v>
      </c>
      <c r="AF522" s="5">
        <f t="shared" si="262"/>
        <v>3277466992335.3828</v>
      </c>
      <c r="AG522" s="5">
        <f>AE522/((1+'How much will I make'!$C$5/12)^(Calculations!$B$1*12-Calculations!$A522))</f>
        <v>30600.737766398695</v>
      </c>
      <c r="AH522" s="5">
        <f t="shared" si="263"/>
        <v>406570036418.33698</v>
      </c>
    </row>
    <row r="523" spans="1:34" x14ac:dyDescent="0.25">
      <c r="A523">
        <f t="shared" si="247"/>
        <v>519</v>
      </c>
      <c r="B523">
        <f>B522</f>
        <v>16299.333865746612</v>
      </c>
      <c r="C523" s="5">
        <f t="shared" si="239"/>
        <v>17786.548208362754</v>
      </c>
      <c r="D523" s="5">
        <f t="shared" si="248"/>
        <v>9323450.5022837892</v>
      </c>
      <c r="E523" s="5">
        <f>$C523/((1+'How much will I make'!$C$5/12)^(Calculations!$B$1*12-Calculations!$A523))</f>
        <v>16299.33386574661</v>
      </c>
      <c r="F523" s="5">
        <f t="shared" si="249"/>
        <v>3480738.129376424</v>
      </c>
      <c r="G523" s="5">
        <f t="shared" si="240"/>
        <v>19402.445192049898</v>
      </c>
      <c r="H523" s="5">
        <f t="shared" si="250"/>
        <v>36073713.507004485</v>
      </c>
      <c r="I523" s="5">
        <f>G523/((1+'How much will I make'!$C$5/12)^(Calculations!$B$1*12-Calculations!$A523))</f>
        <v>17780.118339565215</v>
      </c>
      <c r="J523" s="5">
        <f t="shared" si="251"/>
        <v>9278308.3016700335</v>
      </c>
      <c r="K523" s="5">
        <f t="shared" si="241"/>
        <v>21157.557278784971</v>
      </c>
      <c r="L523" s="5">
        <f t="shared" si="252"/>
        <v>187726706.04617047</v>
      </c>
      <c r="M523" s="5">
        <f>K523/((1+'How much will I make'!$C$5/12)^(Calculations!$B$1*12-Calculations!$A523))</f>
        <v>19388.477507312662</v>
      </c>
      <c r="N523" s="5">
        <f t="shared" si="253"/>
        <v>35621468.326368213</v>
      </c>
      <c r="O523" s="5">
        <f t="shared" si="242"/>
        <v>23063.230147711136</v>
      </c>
      <c r="P523" s="5">
        <f t="shared" si="254"/>
        <v>1167539270.7109795</v>
      </c>
      <c r="Q523" s="5">
        <f>O523/((1+'How much will I make'!$C$5/12)^(Calculations!$B$1*12-Calculations!$A523))</f>
        <v>21134.808384200769</v>
      </c>
      <c r="R523" s="5">
        <f t="shared" si="255"/>
        <v>183669760.23781556</v>
      </c>
      <c r="S523" s="5">
        <f t="shared" si="243"/>
        <v>25131.681744498066</v>
      </c>
      <c r="T523" s="5">
        <f t="shared" si="256"/>
        <v>7998156667.6052027</v>
      </c>
      <c r="U523" s="5">
        <f>S523/((1+'How much will I make'!$C$5/12)^(Calculations!$B$1*12-Calculations!$A523))</f>
        <v>23030.307317788978</v>
      </c>
      <c r="V523" s="5">
        <f t="shared" si="257"/>
        <v>1131577618.5778947</v>
      </c>
      <c r="W523" s="5">
        <f t="shared" si="244"/>
        <v>27376.065349149263</v>
      </c>
      <c r="X523" s="5">
        <f t="shared" si="258"/>
        <v>57808057692.965637</v>
      </c>
      <c r="Y523" s="5">
        <f>W523/((1+'How much will I make'!$C$5/12)^(Calculations!$B$1*12-Calculations!$A523))</f>
        <v>25087.027782404923</v>
      </c>
      <c r="Z523" s="5">
        <f t="shared" si="259"/>
        <v>7680159575.6197977</v>
      </c>
      <c r="AA523" s="5">
        <f t="shared" si="245"/>
        <v>29810.536917551926</v>
      </c>
      <c r="AB523" s="5">
        <f t="shared" si="260"/>
        <v>431139495737.95929</v>
      </c>
      <c r="AC523" s="5">
        <f>AA523/((1+'How much will I make'!$C$5/12)^(Calculations!$B$1*12-Calculations!$A523))</f>
        <v>27317.942089960459</v>
      </c>
      <c r="AD523" s="5">
        <f t="shared" si="261"/>
        <v>55005794517.838264</v>
      </c>
      <c r="AE523" s="5">
        <f t="shared" si="246"/>
        <v>32450.326967140954</v>
      </c>
      <c r="AF523" s="5">
        <f t="shared" si="262"/>
        <v>3277467024785.71</v>
      </c>
      <c r="AG523" s="5">
        <f>AE523/((1+'How much will I make'!$C$5/12)^(Calculations!$B$1*12-Calculations!$A523))</f>
        <v>29737.007264927761</v>
      </c>
      <c r="AH523" s="5">
        <f t="shared" si="263"/>
        <v>406570066155.34424</v>
      </c>
    </row>
    <row r="524" spans="1:34" x14ac:dyDescent="0.25">
      <c r="A524">
        <f t="shared" si="247"/>
        <v>520</v>
      </c>
      <c r="B524">
        <f>B523</f>
        <v>16299.333865746612</v>
      </c>
      <c r="C524" s="5">
        <f t="shared" si="239"/>
        <v>17712.74510376374</v>
      </c>
      <c r="D524" s="5">
        <f t="shared" si="248"/>
        <v>9341163.2473875526</v>
      </c>
      <c r="E524" s="5">
        <f>$C524/((1+'How much will I make'!$C$5/12)^(Calculations!$B$1*12-Calculations!$A524))</f>
        <v>16299.333865746612</v>
      </c>
      <c r="F524" s="5">
        <f t="shared" si="249"/>
        <v>3497037.4632421704</v>
      </c>
      <c r="G524" s="5">
        <f t="shared" si="240"/>
        <v>19242.094405338743</v>
      </c>
      <c r="H524" s="5">
        <f t="shared" si="250"/>
        <v>36092955.601409823</v>
      </c>
      <c r="I524" s="5">
        <f>G524/((1+'How much will I make'!$C$5/12)^(Calculations!$B$1*12-Calculations!$A524))</f>
        <v>17706.646776178583</v>
      </c>
      <c r="J524" s="5">
        <f t="shared" si="251"/>
        <v>9296014.9484462123</v>
      </c>
      <c r="K524" s="5">
        <f t="shared" si="241"/>
        <v>20896.352867935777</v>
      </c>
      <c r="L524" s="5">
        <f t="shared" si="252"/>
        <v>187747602.3990384</v>
      </c>
      <c r="M524" s="5">
        <f>K524/((1+'How much will I make'!$C$5/12)^(Calculations!$B$1*12-Calculations!$A524))</f>
        <v>19228.901560750419</v>
      </c>
      <c r="N524" s="5">
        <f t="shared" si="253"/>
        <v>35640697.227928966</v>
      </c>
      <c r="O524" s="5">
        <f t="shared" si="242"/>
        <v>22685.144407584725</v>
      </c>
      <c r="P524" s="5">
        <f t="shared" si="254"/>
        <v>1167561955.855387</v>
      </c>
      <c r="Q524" s="5">
        <f>O524/((1+'How much will I make'!$C$5/12)^(Calculations!$B$1*12-Calculations!$A524))</f>
        <v>20874.954182755679</v>
      </c>
      <c r="R524" s="5">
        <f t="shared" si="255"/>
        <v>183690635.1919983</v>
      </c>
      <c r="S524" s="5">
        <f t="shared" si="243"/>
        <v>24618.790280324632</v>
      </c>
      <c r="T524" s="5">
        <f t="shared" si="256"/>
        <v>7998181286.395483</v>
      </c>
      <c r="U524" s="5">
        <f>S524/((1+'How much will I make'!$C$5/12)^(Calculations!$B$1*12-Calculations!$A524))</f>
        <v>22654.302300355685</v>
      </c>
      <c r="V524" s="5">
        <f t="shared" si="257"/>
        <v>1131600272.8801951</v>
      </c>
      <c r="W524" s="5">
        <f t="shared" si="244"/>
        <v>26708.356438194405</v>
      </c>
      <c r="X524" s="5">
        <f t="shared" si="258"/>
        <v>57808084401.322075</v>
      </c>
      <c r="Y524" s="5">
        <f>W524/((1+'How much will I make'!$C$5/12)^(Calculations!$B$1*12-Calculations!$A524))</f>
        <v>24577.128843738155</v>
      </c>
      <c r="Z524" s="5">
        <f t="shared" si="259"/>
        <v>7680184152.748641</v>
      </c>
      <c r="AA524" s="5">
        <f t="shared" si="245"/>
        <v>28965.703887499854</v>
      </c>
      <c r="AB524" s="5">
        <f t="shared" si="260"/>
        <v>431139524703.66315</v>
      </c>
      <c r="AC524" s="5">
        <f>AA524/((1+'How much will I make'!$C$5/12)^(Calculations!$B$1*12-Calculations!$A524))</f>
        <v>26654.34835498167</v>
      </c>
      <c r="AD524" s="5">
        <f t="shared" si="261"/>
        <v>55005821172.186623</v>
      </c>
      <c r="AE524" s="5">
        <f t="shared" si="246"/>
        <v>31403.542226265436</v>
      </c>
      <c r="AF524" s="5">
        <f t="shared" si="262"/>
        <v>3277467056189.252</v>
      </c>
      <c r="AG524" s="5">
        <f>AE524/((1+'How much will I make'!$C$5/12)^(Calculations!$B$1*12-Calculations!$A524))</f>
        <v>28897.656253417699</v>
      </c>
      <c r="AH524" s="5">
        <f t="shared" si="263"/>
        <v>406570095053.00049</v>
      </c>
    </row>
    <row r="525" spans="1:34" x14ac:dyDescent="0.25">
      <c r="A525">
        <f t="shared" si="247"/>
        <v>521</v>
      </c>
      <c r="B525">
        <f t="shared" ref="B525:B532" si="264">B524</f>
        <v>16299.333865746612</v>
      </c>
      <c r="C525" s="5">
        <f t="shared" si="239"/>
        <v>17639.248236113268</v>
      </c>
      <c r="D525" s="5">
        <f t="shared" si="248"/>
        <v>9358802.4956236668</v>
      </c>
      <c r="E525" s="5">
        <f>$C525/((1+'How much will I make'!$C$5/12)^(Calculations!$B$1*12-Calculations!$A525))</f>
        <v>16299.333865746612</v>
      </c>
      <c r="F525" s="5">
        <f t="shared" si="249"/>
        <v>3513336.7971079168</v>
      </c>
      <c r="G525" s="5">
        <f t="shared" si="240"/>
        <v>19083.068831740904</v>
      </c>
      <c r="H525" s="5">
        <f t="shared" si="250"/>
        <v>36112038.670241565</v>
      </c>
      <c r="I525" s="5">
        <f>G525/((1+'How much will I make'!$C$5/12)^(Calculations!$B$1*12-Calculations!$A525))</f>
        <v>17633.478814293547</v>
      </c>
      <c r="J525" s="5">
        <f t="shared" si="251"/>
        <v>9313648.427260505</v>
      </c>
      <c r="K525" s="5">
        <f t="shared" si="241"/>
        <v>20638.373202899533</v>
      </c>
      <c r="L525" s="5">
        <f t="shared" si="252"/>
        <v>187768240.77224129</v>
      </c>
      <c r="M525" s="5">
        <f>K525/((1+'How much will I make'!$C$5/12)^(Calculations!$B$1*12-Calculations!$A525))</f>
        <v>19070.638996464408</v>
      </c>
      <c r="N525" s="5">
        <f t="shared" si="253"/>
        <v>35659767.866925433</v>
      </c>
      <c r="O525" s="5">
        <f t="shared" si="242"/>
        <v>22313.256794345627</v>
      </c>
      <c r="P525" s="5">
        <f t="shared" si="254"/>
        <v>1167584269.1121814</v>
      </c>
      <c r="Q525" s="5">
        <f>O525/((1+'How much will I make'!$C$5/12)^(Calculations!$B$1*12-Calculations!$A525))</f>
        <v>20618.294910016877</v>
      </c>
      <c r="R525" s="5">
        <f t="shared" si="255"/>
        <v>183711253.48690832</v>
      </c>
      <c r="S525" s="5">
        <f t="shared" si="243"/>
        <v>24116.36598888944</v>
      </c>
      <c r="T525" s="5">
        <f t="shared" si="256"/>
        <v>7998205402.7614717</v>
      </c>
      <c r="U525" s="5">
        <f>S525/((1+'How much will I make'!$C$5/12)^(Calculations!$B$1*12-Calculations!$A525))</f>
        <v>22284.436140349884</v>
      </c>
      <c r="V525" s="5">
        <f t="shared" si="257"/>
        <v>1131622557.3163354</v>
      </c>
      <c r="W525" s="5">
        <f t="shared" si="244"/>
        <v>26056.933110433569</v>
      </c>
      <c r="X525" s="5">
        <f t="shared" si="258"/>
        <v>57808110458.255188</v>
      </c>
      <c r="Y525" s="5">
        <f>W525/((1+'How much will I make'!$C$5/12)^(Calculations!$B$1*12-Calculations!$A525))</f>
        <v>24077.593704637791</v>
      </c>
      <c r="Z525" s="5">
        <f t="shared" si="259"/>
        <v>7680208230.3423452</v>
      </c>
      <c r="AA525" s="5">
        <f t="shared" si="245"/>
        <v>28144.813493926988</v>
      </c>
      <c r="AB525" s="5">
        <f t="shared" si="260"/>
        <v>431139552848.47662</v>
      </c>
      <c r="AC525" s="5">
        <f>AA525/((1+'How much will I make'!$C$5/12)^(Calculations!$B$1*12-Calculations!$A525))</f>
        <v>26006.874305872807</v>
      </c>
      <c r="AD525" s="5">
        <f t="shared" si="261"/>
        <v>55005847179.060928</v>
      </c>
      <c r="AE525" s="5">
        <f t="shared" si="246"/>
        <v>30390.52473509558</v>
      </c>
      <c r="AF525" s="5">
        <f t="shared" si="262"/>
        <v>3277467086579.7769</v>
      </c>
      <c r="AG525" s="5">
        <f>AE525/((1+'How much will I make'!$C$5/12)^(Calculations!$B$1*12-Calculations!$A525))</f>
        <v>28081.996601103489</v>
      </c>
      <c r="AH525" s="5">
        <f t="shared" si="263"/>
        <v>406570123134.99707</v>
      </c>
    </row>
    <row r="526" spans="1:34" x14ac:dyDescent="0.25">
      <c r="A526">
        <f t="shared" si="247"/>
        <v>522</v>
      </c>
      <c r="B526">
        <f t="shared" si="264"/>
        <v>16299.333865746612</v>
      </c>
      <c r="C526" s="5">
        <f t="shared" si="239"/>
        <v>17566.056334718603</v>
      </c>
      <c r="D526" s="5">
        <f t="shared" si="248"/>
        <v>9376368.5519583859</v>
      </c>
      <c r="E526" s="5">
        <f>$C526/((1+'How much will I make'!$C$5/12)^(Calculations!$B$1*12-Calculations!$A526))</f>
        <v>16299.33386574661</v>
      </c>
      <c r="F526" s="5">
        <f t="shared" si="249"/>
        <v>3529636.1309736632</v>
      </c>
      <c r="G526" s="5">
        <f t="shared" si="240"/>
        <v>18925.357519081892</v>
      </c>
      <c r="H526" s="5">
        <f t="shared" si="250"/>
        <v>36130964.027760647</v>
      </c>
      <c r="I526" s="5">
        <f>G526/((1+'How much will I make'!$C$5/12)^(Calculations!$B$1*12-Calculations!$A526))</f>
        <v>17560.613199358457</v>
      </c>
      <c r="J526" s="5">
        <f t="shared" si="251"/>
        <v>9331209.0404598638</v>
      </c>
      <c r="K526" s="5">
        <f t="shared" si="241"/>
        <v>20383.578471999543</v>
      </c>
      <c r="L526" s="5">
        <f t="shared" si="252"/>
        <v>187788624.35071328</v>
      </c>
      <c r="M526" s="5">
        <f>K526/((1+'How much will I make'!$C$5/12)^(Calculations!$B$1*12-Calculations!$A526))</f>
        <v>18913.679004723967</v>
      </c>
      <c r="N526" s="5">
        <f t="shared" si="253"/>
        <v>35678681.545930155</v>
      </c>
      <c r="O526" s="5">
        <f t="shared" si="242"/>
        <v>21947.465699356359</v>
      </c>
      <c r="P526" s="5">
        <f t="shared" si="254"/>
        <v>1167606216.5778809</v>
      </c>
      <c r="Q526" s="5">
        <f>O526/((1+'How much will I make'!$C$5/12)^(Calculations!$B$1*12-Calculations!$A526))</f>
        <v>20364.791284074054</v>
      </c>
      <c r="R526" s="5">
        <f t="shared" si="255"/>
        <v>183731618.2781924</v>
      </c>
      <c r="S526" s="5">
        <f t="shared" si="243"/>
        <v>23624.195254422313</v>
      </c>
      <c r="T526" s="5">
        <f t="shared" si="256"/>
        <v>7998229026.9567261</v>
      </c>
      <c r="U526" s="5">
        <f>S526/((1+'How much will I make'!$C$5/12)^(Calculations!$B$1*12-Calculations!$A526))</f>
        <v>21920.608611527852</v>
      </c>
      <c r="V526" s="5">
        <f t="shared" si="257"/>
        <v>1131644477.924947</v>
      </c>
      <c r="W526" s="5">
        <f t="shared" si="244"/>
        <v>25421.398156520554</v>
      </c>
      <c r="X526" s="5">
        <f t="shared" si="258"/>
        <v>57808135879.653343</v>
      </c>
      <c r="Y526" s="5">
        <f>W526/((1+'How much will I make'!$C$5/12)^(Calculations!$B$1*12-Calculations!$A526))</f>
        <v>23588.21171877117</v>
      </c>
      <c r="Z526" s="5">
        <f t="shared" si="259"/>
        <v>7680231818.5540638</v>
      </c>
      <c r="AA526" s="5">
        <f t="shared" si="245"/>
        <v>27347.187200576831</v>
      </c>
      <c r="AB526" s="5">
        <f t="shared" si="260"/>
        <v>431139580195.66382</v>
      </c>
      <c r="AC526" s="5">
        <f>AA526/((1+'How much will I make'!$C$5/12)^(Calculations!$B$1*12-Calculations!$A526))</f>
        <v>25375.128371317194</v>
      </c>
      <c r="AD526" s="5">
        <f t="shared" si="261"/>
        <v>55005872554.189301</v>
      </c>
      <c r="AE526" s="5">
        <f t="shared" si="246"/>
        <v>29410.185227511851</v>
      </c>
      <c r="AF526" s="5">
        <f t="shared" si="262"/>
        <v>3277467115989.9619</v>
      </c>
      <c r="AG526" s="5">
        <f>AE526/((1+'How much will I make'!$C$5/12)^(Calculations!$B$1*12-Calculations!$A526))</f>
        <v>27289.359600265892</v>
      </c>
      <c r="AH526" s="5">
        <f t="shared" si="263"/>
        <v>406570150424.35669</v>
      </c>
    </row>
    <row r="527" spans="1:34" x14ac:dyDescent="0.25">
      <c r="A527">
        <f t="shared" si="247"/>
        <v>523</v>
      </c>
      <c r="B527">
        <f t="shared" si="264"/>
        <v>16299.333865746612</v>
      </c>
      <c r="C527" s="5">
        <f t="shared" si="239"/>
        <v>17493.168134159609</v>
      </c>
      <c r="D527" s="5">
        <f t="shared" si="248"/>
        <v>9393861.7200925462</v>
      </c>
      <c r="E527" s="5">
        <f>$C527/((1+'How much will I make'!$C$5/12)^(Calculations!$B$1*12-Calculations!$A527))</f>
        <v>16299.333865746614</v>
      </c>
      <c r="F527" s="5">
        <f t="shared" si="249"/>
        <v>3545935.4648394096</v>
      </c>
      <c r="G527" s="5">
        <f t="shared" si="240"/>
        <v>18768.949605701047</v>
      </c>
      <c r="H527" s="5">
        <f t="shared" si="250"/>
        <v>36149732.977366351</v>
      </c>
      <c r="I527" s="5">
        <f>G527/((1+'How much will I make'!$C$5/12)^(Calculations!$B$1*12-Calculations!$A527))</f>
        <v>17488.048682005734</v>
      </c>
      <c r="J527" s="5">
        <f t="shared" si="251"/>
        <v>9348697.0891418699</v>
      </c>
      <c r="K527" s="5">
        <f t="shared" si="241"/>
        <v>20131.929355061275</v>
      </c>
      <c r="L527" s="5">
        <f t="shared" si="252"/>
        <v>187808756.28006834</v>
      </c>
      <c r="M527" s="5">
        <f>K527/((1+'How much will I make'!$C$5/12)^(Calculations!$B$1*12-Calculations!$A527))</f>
        <v>18758.010864767388</v>
      </c>
      <c r="N527" s="5">
        <f t="shared" si="253"/>
        <v>35697439.556794919</v>
      </c>
      <c r="O527" s="5">
        <f t="shared" si="242"/>
        <v>21587.671179694782</v>
      </c>
      <c r="P527" s="5">
        <f t="shared" si="254"/>
        <v>1167627804.2490606</v>
      </c>
      <c r="Q527" s="5">
        <f>O527/((1+'How much will I make'!$C$5/12)^(Calculations!$B$1*12-Calculations!$A527))</f>
        <v>20114.404505991177</v>
      </c>
      <c r="R527" s="5">
        <f t="shared" si="255"/>
        <v>183751732.6826984</v>
      </c>
      <c r="S527" s="5">
        <f t="shared" si="243"/>
        <v>23142.068820658595</v>
      </c>
      <c r="T527" s="5">
        <f t="shared" si="256"/>
        <v>7998252169.025547</v>
      </c>
      <c r="U527" s="5">
        <f>S527/((1+'How much will I make'!$C$5/12)^(Calculations!$B$1*12-Calculations!$A527))</f>
        <v>21562.721123992702</v>
      </c>
      <c r="V527" s="5">
        <f t="shared" si="257"/>
        <v>1131666040.646071</v>
      </c>
      <c r="W527" s="5">
        <f t="shared" si="244"/>
        <v>24801.364055142003</v>
      </c>
      <c r="X527" s="5">
        <f t="shared" si="258"/>
        <v>57808160681.017395</v>
      </c>
      <c r="Y527" s="5">
        <f>W527/((1+'How much will I make'!$C$5/12)^(Calculations!$B$1*12-Calculations!$A527))</f>
        <v>23108.77652123517</v>
      </c>
      <c r="Z527" s="5">
        <f t="shared" si="259"/>
        <v>7680254927.3305855</v>
      </c>
      <c r="AA527" s="5">
        <f t="shared" si="245"/>
        <v>26572.165700965346</v>
      </c>
      <c r="AB527" s="5">
        <f t="shared" si="260"/>
        <v>431139606767.82953</v>
      </c>
      <c r="AC527" s="5">
        <f>AA527/((1+'How much will I make'!$C$5/12)^(Calculations!$B$1*12-Calculations!$A527))</f>
        <v>24758.728491852005</v>
      </c>
      <c r="AD527" s="5">
        <f t="shared" si="261"/>
        <v>55005897312.917793</v>
      </c>
      <c r="AE527" s="5">
        <f t="shared" si="246"/>
        <v>28461.469575011466</v>
      </c>
      <c r="AF527" s="5">
        <f t="shared" si="262"/>
        <v>3277467144451.4316</v>
      </c>
      <c r="AG527" s="5">
        <f>AE527/((1+'How much will I make'!$C$5/12)^(Calculations!$B$1*12-Calculations!$A527))</f>
        <v>26519.095418000317</v>
      </c>
      <c r="AH527" s="5">
        <f t="shared" si="263"/>
        <v>406570176943.45209</v>
      </c>
    </row>
    <row r="528" spans="1:34" x14ac:dyDescent="0.25">
      <c r="A528">
        <f t="shared" si="247"/>
        <v>524</v>
      </c>
      <c r="B528">
        <f t="shared" si="264"/>
        <v>16299.333865746612</v>
      </c>
      <c r="C528" s="5">
        <f t="shared" si="239"/>
        <v>17420.582374266829</v>
      </c>
      <c r="D528" s="5">
        <f t="shared" si="248"/>
        <v>9411282.3024668135</v>
      </c>
      <c r="E528" s="5">
        <f>$C528/((1+'How much will I make'!$C$5/12)^(Calculations!$B$1*12-Calculations!$A528))</f>
        <v>16299.333865746612</v>
      </c>
      <c r="F528" s="5">
        <f t="shared" si="249"/>
        <v>3562234.798705156</v>
      </c>
      <c r="G528" s="5">
        <f t="shared" si="240"/>
        <v>18613.834319703517</v>
      </c>
      <c r="H528" s="5">
        <f t="shared" si="250"/>
        <v>36168346.811686054</v>
      </c>
      <c r="I528" s="5">
        <f>G528/((1+'How much will I make'!$C$5/12)^(Calculations!$B$1*12-Calculations!$A528))</f>
        <v>17415.784018030503</v>
      </c>
      <c r="J528" s="5">
        <f t="shared" si="251"/>
        <v>9366112.8731599003</v>
      </c>
      <c r="K528" s="5">
        <f t="shared" si="241"/>
        <v>19883.38701734447</v>
      </c>
      <c r="L528" s="5">
        <f t="shared" si="252"/>
        <v>187828639.66708568</v>
      </c>
      <c r="M528" s="5">
        <f>K528/((1+'How much will I make'!$C$5/12)^(Calculations!$B$1*12-Calculations!$A528))</f>
        <v>18603.623944069717</v>
      </c>
      <c r="N528" s="5">
        <f t="shared" si="253"/>
        <v>35716043.180738986</v>
      </c>
      <c r="O528" s="5">
        <f t="shared" si="242"/>
        <v>21233.774930847325</v>
      </c>
      <c r="P528" s="5">
        <f t="shared" si="254"/>
        <v>1167649038.0239916</v>
      </c>
      <c r="Q528" s="5">
        <f>O528/((1+'How much will I make'!$C$5/12)^(Calculations!$B$1*12-Calculations!$A528))</f>
        <v>19867.096253868334</v>
      </c>
      <c r="R528" s="5">
        <f t="shared" si="255"/>
        <v>183771599.77895227</v>
      </c>
      <c r="S528" s="5">
        <f t="shared" si="243"/>
        <v>22669.781701869648</v>
      </c>
      <c r="T528" s="5">
        <f t="shared" si="256"/>
        <v>7998274838.8072491</v>
      </c>
      <c r="U528" s="5">
        <f>S528/((1+'How much will I make'!$C$5/12)^(Calculations!$B$1*12-Calculations!$A528))</f>
        <v>21210.676697478542</v>
      </c>
      <c r="V528" s="5">
        <f t="shared" si="257"/>
        <v>1131687251.3227684</v>
      </c>
      <c r="W528" s="5">
        <f t="shared" si="244"/>
        <v>24196.45273672391</v>
      </c>
      <c r="X528" s="5">
        <f t="shared" si="258"/>
        <v>57808184877.470131</v>
      </c>
      <c r="Y528" s="5">
        <f>W528/((1+'How much will I make'!$C$5/12)^(Calculations!$B$1*12-Calculations!$A528))</f>
        <v>22639.085941535272</v>
      </c>
      <c r="Z528" s="5">
        <f t="shared" si="259"/>
        <v>7680277566.4165268</v>
      </c>
      <c r="AA528" s="5">
        <f t="shared" si="245"/>
        <v>25819.108373407627</v>
      </c>
      <c r="AB528" s="5">
        <f t="shared" si="260"/>
        <v>431139632586.93793</v>
      </c>
      <c r="AC528" s="5">
        <f>AA528/((1+'How much will I make'!$C$5/12)^(Calculations!$B$1*12-Calculations!$A528))</f>
        <v>24157.301888811067</v>
      </c>
      <c r="AD528" s="5">
        <f t="shared" si="261"/>
        <v>55005921470.219681</v>
      </c>
      <c r="AE528" s="5">
        <f t="shared" si="246"/>
        <v>27543.357653236901</v>
      </c>
      <c r="AF528" s="5">
        <f t="shared" si="262"/>
        <v>3277467171994.7891</v>
      </c>
      <c r="AG528" s="5">
        <f>AE528/((1+'How much will I make'!$C$5/12)^(Calculations!$B$1*12-Calculations!$A528))</f>
        <v>25770.572563459984</v>
      </c>
      <c r="AH528" s="5">
        <f t="shared" si="263"/>
        <v>406570202714.02466</v>
      </c>
    </row>
    <row r="529" spans="1:34" x14ac:dyDescent="0.25">
      <c r="A529">
        <f t="shared" si="247"/>
        <v>525</v>
      </c>
      <c r="B529">
        <f t="shared" si="264"/>
        <v>16299.333865746612</v>
      </c>
      <c r="C529" s="5">
        <f t="shared" si="239"/>
        <v>17348.29780009975</v>
      </c>
      <c r="D529" s="5">
        <f t="shared" si="248"/>
        <v>9428630.600266913</v>
      </c>
      <c r="E529" s="5">
        <f>$C529/((1+'How much will I make'!$C$5/12)^(Calculations!$B$1*12-Calculations!$A529))</f>
        <v>16299.333865746612</v>
      </c>
      <c r="F529" s="5">
        <f t="shared" si="249"/>
        <v>3578534.1325709024</v>
      </c>
      <c r="G529" s="5">
        <f t="shared" si="240"/>
        <v>18460.000978218366</v>
      </c>
      <c r="H529" s="5">
        <f t="shared" si="250"/>
        <v>36186806.81266427</v>
      </c>
      <c r="I529" s="5">
        <f>G529/((1+'How much will I make'!$C$5/12)^(Calculations!$B$1*12-Calculations!$A529))</f>
        <v>17343.817968369218</v>
      </c>
      <c r="J529" s="5">
        <f t="shared" si="251"/>
        <v>9383456.6911282688</v>
      </c>
      <c r="K529" s="5">
        <f t="shared" si="241"/>
        <v>19637.91310355009</v>
      </c>
      <c r="L529" s="5">
        <f t="shared" si="252"/>
        <v>187848277.58018923</v>
      </c>
      <c r="M529" s="5">
        <f>K529/((1+'How much will I make'!$C$5/12)^(Calculations!$B$1*12-Calculations!$A529))</f>
        <v>18450.50769761646</v>
      </c>
      <c r="N529" s="5">
        <f t="shared" si="253"/>
        <v>35734493.688436605</v>
      </c>
      <c r="O529" s="5">
        <f t="shared" si="242"/>
        <v>20885.680259849829</v>
      </c>
      <c r="P529" s="5">
        <f t="shared" si="254"/>
        <v>1167669923.7042515</v>
      </c>
      <c r="Q529" s="5">
        <f>O529/((1+'How much will I make'!$C$5/12)^(Calculations!$B$1*12-Calculations!$A529))</f>
        <v>19622.828676976507</v>
      </c>
      <c r="R529" s="5">
        <f t="shared" si="255"/>
        <v>183791222.60762924</v>
      </c>
      <c r="S529" s="5">
        <f t="shared" si="243"/>
        <v>22207.133095709043</v>
      </c>
      <c r="T529" s="5">
        <f t="shared" si="256"/>
        <v>7998297045.9403448</v>
      </c>
      <c r="U529" s="5">
        <f>S529/((1+'How much will I make'!$C$5/12)^(Calculations!$B$1*12-Calculations!$A529))</f>
        <v>20864.379935070723</v>
      </c>
      <c r="V529" s="5">
        <f t="shared" si="257"/>
        <v>1131708115.7027035</v>
      </c>
      <c r="W529" s="5">
        <f t="shared" si="244"/>
        <v>23606.295352901379</v>
      </c>
      <c r="X529" s="5">
        <f t="shared" si="258"/>
        <v>57808208483.76548</v>
      </c>
      <c r="Y529" s="5">
        <f>W529/((1+'How much will I make'!$C$5/12)^(Calculations!$B$1*12-Calculations!$A529))</f>
        <v>22178.941918333334</v>
      </c>
      <c r="Z529" s="5">
        <f t="shared" si="259"/>
        <v>7680299745.3584452</v>
      </c>
      <c r="AA529" s="5">
        <f t="shared" si="245"/>
        <v>25087.392751489198</v>
      </c>
      <c r="AB529" s="5">
        <f t="shared" si="260"/>
        <v>431139657674.33069</v>
      </c>
      <c r="AC529" s="5">
        <f>AA529/((1+'How much will I make'!$C$5/12)^(Calculations!$B$1*12-Calculations!$A529))</f>
        <v>23570.484838880435</v>
      </c>
      <c r="AD529" s="5">
        <f t="shared" si="261"/>
        <v>55005945040.704521</v>
      </c>
      <c r="AE529" s="5">
        <f t="shared" si="246"/>
        <v>26654.862245067961</v>
      </c>
      <c r="AF529" s="5">
        <f t="shared" si="262"/>
        <v>3277467198649.6514</v>
      </c>
      <c r="AG529" s="5">
        <f>AE529/((1+'How much will I make'!$C$5/12)^(Calculations!$B$1*12-Calculations!$A529))</f>
        <v>25043.177370136505</v>
      </c>
      <c r="AH529" s="5">
        <f t="shared" si="263"/>
        <v>406570227757.20203</v>
      </c>
    </row>
    <row r="530" spans="1:34" x14ac:dyDescent="0.25">
      <c r="A530">
        <f t="shared" si="247"/>
        <v>526</v>
      </c>
      <c r="B530">
        <f t="shared" si="264"/>
        <v>16299.333865746612</v>
      </c>
      <c r="C530" s="5">
        <f t="shared" si="239"/>
        <v>17276.313161925056</v>
      </c>
      <c r="D530" s="5">
        <f t="shared" si="248"/>
        <v>9445906.9134288374</v>
      </c>
      <c r="E530" s="5">
        <f>$C530/((1+'How much will I make'!$C$5/12)^(Calculations!$B$1*12-Calculations!$A530))</f>
        <v>16299.333865746612</v>
      </c>
      <c r="F530" s="5">
        <f t="shared" si="249"/>
        <v>3594833.4664366487</v>
      </c>
      <c r="G530" s="5">
        <f t="shared" si="240"/>
        <v>18307.438986662844</v>
      </c>
      <c r="H530" s="5">
        <f t="shared" si="250"/>
        <v>36205114.251650937</v>
      </c>
      <c r="I530" s="5">
        <f>G530/((1+'How much will I make'!$C$5/12)^(Calculations!$B$1*12-Calculations!$A530))</f>
        <v>17272.149299078443</v>
      </c>
      <c r="J530" s="5">
        <f t="shared" si="251"/>
        <v>9400728.8404273465</v>
      </c>
      <c r="K530" s="5">
        <f t="shared" si="241"/>
        <v>19395.469731901325</v>
      </c>
      <c r="L530" s="5">
        <f t="shared" si="252"/>
        <v>187867673.04992113</v>
      </c>
      <c r="M530" s="5">
        <f>K530/((1+'How much will I make'!$C$5/12)^(Calculations!$B$1*12-Calculations!$A530))</f>
        <v>18298.651667183411</v>
      </c>
      <c r="N530" s="5">
        <f t="shared" si="253"/>
        <v>35752792.34010379</v>
      </c>
      <c r="O530" s="5">
        <f t="shared" si="242"/>
        <v>20543.29205886869</v>
      </c>
      <c r="P530" s="5">
        <f t="shared" si="254"/>
        <v>1167690466.9963105</v>
      </c>
      <c r="Q530" s="5">
        <f>O530/((1+'How much will I make'!$C$5/12)^(Calculations!$B$1*12-Calculations!$A530))</f>
        <v>19381.564389964515</v>
      </c>
      <c r="R530" s="5">
        <f t="shared" si="255"/>
        <v>183810604.17201921</v>
      </c>
      <c r="S530" s="5">
        <f t="shared" si="243"/>
        <v>21753.926297837432</v>
      </c>
      <c r="T530" s="5">
        <f t="shared" si="256"/>
        <v>7998318799.866643</v>
      </c>
      <c r="U530" s="5">
        <f>S530/((1+'How much will I make'!$C$5/12)^(Calculations!$B$1*12-Calculations!$A530))</f>
        <v>20523.736997355292</v>
      </c>
      <c r="V530" s="5">
        <f t="shared" si="257"/>
        <v>1131728639.4397008</v>
      </c>
      <c r="W530" s="5">
        <f t="shared" si="244"/>
        <v>23030.532051611095</v>
      </c>
      <c r="X530" s="5">
        <f t="shared" si="258"/>
        <v>57808231514.297531</v>
      </c>
      <c r="Y530" s="5">
        <f>W530/((1+'How much will I make'!$C$5/12)^(Calculations!$B$1*12-Calculations!$A530))</f>
        <v>21728.150415928187</v>
      </c>
      <c r="Z530" s="5">
        <f t="shared" si="259"/>
        <v>7680321473.5088615</v>
      </c>
      <c r="AA530" s="5">
        <f t="shared" si="245"/>
        <v>24376.414009544162</v>
      </c>
      <c r="AB530" s="5">
        <f t="shared" si="260"/>
        <v>431139682050.74469</v>
      </c>
      <c r="AC530" s="5">
        <f>AA530/((1+'How much will I make'!$C$5/12)^(Calculations!$B$1*12-Calculations!$A530))</f>
        <v>22997.922454130312</v>
      </c>
      <c r="AD530" s="5">
        <f t="shared" si="261"/>
        <v>55005968038.626976</v>
      </c>
      <c r="AE530" s="5">
        <f t="shared" si="246"/>
        <v>25795.027979098028</v>
      </c>
      <c r="AF530" s="5">
        <f t="shared" si="262"/>
        <v>3277467224444.6792</v>
      </c>
      <c r="AG530" s="5">
        <f>AE530/((1+'How much will I make'!$C$5/12)^(Calculations!$B$1*12-Calculations!$A530))</f>
        <v>24336.31349275363</v>
      </c>
      <c r="AH530" s="5">
        <f t="shared" si="263"/>
        <v>406570252093.5155</v>
      </c>
    </row>
    <row r="531" spans="1:34" x14ac:dyDescent="0.25">
      <c r="A531">
        <f t="shared" si="247"/>
        <v>527</v>
      </c>
      <c r="B531">
        <f t="shared" si="264"/>
        <v>16299.333865746612</v>
      </c>
      <c r="C531" s="5">
        <f t="shared" si="239"/>
        <v>17204.627215195076</v>
      </c>
      <c r="D531" s="5">
        <f t="shared" si="248"/>
        <v>9463111.5406440329</v>
      </c>
      <c r="E531" s="5">
        <f>$C531/((1+'How much will I make'!$C$5/12)^(Calculations!$B$1*12-Calculations!$A531))</f>
        <v>16299.333865746612</v>
      </c>
      <c r="F531" s="5">
        <f t="shared" si="249"/>
        <v>3611132.8003023951</v>
      </c>
      <c r="G531" s="5">
        <f t="shared" si="240"/>
        <v>18156.137838012735</v>
      </c>
      <c r="H531" s="5">
        <f t="shared" si="250"/>
        <v>36223270.38948895</v>
      </c>
      <c r="I531" s="5">
        <f>G531/((1+'How much will I make'!$C$5/12)^(Calculations!$B$1*12-Calculations!$A531))</f>
        <v>17200.776781313652</v>
      </c>
      <c r="J531" s="5">
        <f t="shared" si="251"/>
        <v>9417929.6172086596</v>
      </c>
      <c r="K531" s="5">
        <f t="shared" si="241"/>
        <v>19156.019488297603</v>
      </c>
      <c r="L531" s="5">
        <f t="shared" si="252"/>
        <v>187886829.06940943</v>
      </c>
      <c r="M531" s="5">
        <f>K531/((1+'How much will I make'!$C$5/12)^(Calculations!$B$1*12-Calculations!$A531))</f>
        <v>18148.04548062223</v>
      </c>
      <c r="N531" s="5">
        <f t="shared" si="253"/>
        <v>35770940.385584414</v>
      </c>
      <c r="O531" s="5">
        <f t="shared" si="242"/>
        <v>20206.516779215104</v>
      </c>
      <c r="P531" s="5">
        <f t="shared" si="254"/>
        <v>1167710673.5130897</v>
      </c>
      <c r="Q531" s="5">
        <f>O531/((1+'How much will I make'!$C$5/12)^(Calculations!$B$1*12-Calculations!$A531))</f>
        <v>19143.26646713708</v>
      </c>
      <c r="R531" s="5">
        <f t="shared" si="255"/>
        <v>183829747.43848634</v>
      </c>
      <c r="S531" s="5">
        <f t="shared" si="243"/>
        <v>21309.968618289735</v>
      </c>
      <c r="T531" s="5">
        <f t="shared" si="256"/>
        <v>7998340109.8352613</v>
      </c>
      <c r="U531" s="5">
        <f>S531/((1+'How much will I make'!$C$5/12)^(Calculations!$B$1*12-Calculations!$A531))</f>
        <v>20188.655576990313</v>
      </c>
      <c r="V531" s="5">
        <f t="shared" si="257"/>
        <v>1131748828.0952778</v>
      </c>
      <c r="W531" s="5">
        <f t="shared" si="244"/>
        <v>22468.811757669366</v>
      </c>
      <c r="X531" s="5">
        <f t="shared" si="258"/>
        <v>57808253983.109291</v>
      </c>
      <c r="Y531" s="5">
        <f>W531/((1+'How much will I make'!$C$5/12)^(Calculations!$B$1*12-Calculations!$A531))</f>
        <v>21286.521342433716</v>
      </c>
      <c r="Z531" s="5">
        <f t="shared" si="259"/>
        <v>7680342760.0302038</v>
      </c>
      <c r="AA531" s="5">
        <f t="shared" si="245"/>
        <v>23685.584462714975</v>
      </c>
      <c r="AB531" s="5">
        <f t="shared" si="260"/>
        <v>431139705736.32916</v>
      </c>
      <c r="AC531" s="5">
        <f>AA531/((1+'How much will I make'!$C$5/12)^(Calculations!$B$1*12-Calculations!$A531))</f>
        <v>22439.268467390306</v>
      </c>
      <c r="AD531" s="5">
        <f t="shared" si="261"/>
        <v>55005990477.895447</v>
      </c>
      <c r="AE531" s="5">
        <f t="shared" si="246"/>
        <v>24962.930302352928</v>
      </c>
      <c r="AF531" s="5">
        <f t="shared" si="262"/>
        <v>3277467249407.6094</v>
      </c>
      <c r="AG531" s="5">
        <f>AE531/((1+'How much will I make'!$C$5/12)^(Calculations!$B$1*12-Calculations!$A531))</f>
        <v>23649.401418361391</v>
      </c>
      <c r="AH531" s="5">
        <f t="shared" si="263"/>
        <v>406570275742.91693</v>
      </c>
    </row>
    <row r="532" spans="1:34" x14ac:dyDescent="0.25">
      <c r="A532">
        <f t="shared" si="247"/>
        <v>528</v>
      </c>
      <c r="B532">
        <f t="shared" si="264"/>
        <v>16299.333865746612</v>
      </c>
      <c r="C532" s="5">
        <f t="shared" si="239"/>
        <v>17133.23872052622</v>
      </c>
      <c r="D532" s="5">
        <f t="shared" si="248"/>
        <v>9480244.7793645598</v>
      </c>
      <c r="E532" s="5">
        <f>$C532/((1+'How much will I make'!$C$5/12)^(Calculations!$B$1*12-Calculations!$A532))</f>
        <v>16299.333865746612</v>
      </c>
      <c r="F532" s="5">
        <f t="shared" si="249"/>
        <v>3627432.1341681415</v>
      </c>
      <c r="G532" s="5">
        <f t="shared" si="240"/>
        <v>18006.087112078749</v>
      </c>
      <c r="H532" s="5">
        <f t="shared" si="250"/>
        <v>36241276.476601027</v>
      </c>
      <c r="I532" s="5">
        <f>G532/((1+'How much will I make'!$C$5/12)^(Calculations!$B$1*12-Calculations!$A532))</f>
        <v>17129.699191308227</v>
      </c>
      <c r="J532" s="5">
        <f t="shared" si="251"/>
        <v>9435059.3163999673</v>
      </c>
      <c r="K532" s="5">
        <f t="shared" si="241"/>
        <v>18919.525420540846</v>
      </c>
      <c r="L532" s="5">
        <f t="shared" si="252"/>
        <v>187905748.59482998</v>
      </c>
      <c r="M532" s="5">
        <f>K532/((1+'How much will I make'!$C$5/12)^(Calculations!$B$1*12-Calculations!$A532))</f>
        <v>17998.678851152086</v>
      </c>
      <c r="N532" s="5">
        <f t="shared" si="253"/>
        <v>35788939.064435564</v>
      </c>
      <c r="O532" s="5">
        <f t="shared" si="242"/>
        <v>19875.262405785346</v>
      </c>
      <c r="P532" s="5">
        <f t="shared" si="254"/>
        <v>1167730548.7754955</v>
      </c>
      <c r="Q532" s="5">
        <f>O532/((1+'How much will I make'!$C$5/12)^(Calculations!$B$1*12-Calculations!$A532))</f>
        <v>18907.898436803422</v>
      </c>
      <c r="R532" s="5">
        <f t="shared" si="255"/>
        <v>183848655.33692315</v>
      </c>
      <c r="S532" s="5">
        <f t="shared" si="243"/>
        <v>20875.071299549127</v>
      </c>
      <c r="T532" s="5">
        <f t="shared" si="256"/>
        <v>7998360984.9065609</v>
      </c>
      <c r="U532" s="5">
        <f>S532/((1+'How much will I make'!$C$5/12)^(Calculations!$B$1*12-Calculations!$A532))</f>
        <v>19859.04487369251</v>
      </c>
      <c r="V532" s="5">
        <f t="shared" si="257"/>
        <v>1131768687.1401515</v>
      </c>
      <c r="W532" s="5">
        <f t="shared" si="244"/>
        <v>21920.791958701819</v>
      </c>
      <c r="X532" s="5">
        <f t="shared" si="258"/>
        <v>57808275903.901253</v>
      </c>
      <c r="Y532" s="5">
        <f>W532/((1+'How much will I make'!$C$5/12)^(Calculations!$B$1*12-Calculations!$A532))</f>
        <v>20853.868469620018</v>
      </c>
      <c r="Z532" s="5">
        <f t="shared" si="259"/>
        <v>7680363613.8986731</v>
      </c>
      <c r="AA532" s="5">
        <f t="shared" si="245"/>
        <v>23014.333081180546</v>
      </c>
      <c r="AB532" s="5">
        <f t="shared" si="260"/>
        <v>431139728750.66223</v>
      </c>
      <c r="AC532" s="5">
        <f>AA532/((1+'How much will I make'!$C$5/12)^(Calculations!$B$1*12-Calculations!$A532))</f>
        <v>21894.185022838315</v>
      </c>
      <c r="AD532" s="5">
        <f t="shared" si="261"/>
        <v>55006012372.080467</v>
      </c>
      <c r="AE532" s="5">
        <f t="shared" si="246"/>
        <v>24157.674486147993</v>
      </c>
      <c r="AF532" s="5">
        <f t="shared" si="262"/>
        <v>3277467273565.2837</v>
      </c>
      <c r="AG532" s="5">
        <f>AE532/((1+'How much will I make'!$C$5/12)^(Calculations!$B$1*12-Calculations!$A532))</f>
        <v>22981.877991230216</v>
      </c>
      <c r="AH532" s="5">
        <f t="shared" si="263"/>
        <v>406570298724.79492</v>
      </c>
    </row>
    <row r="533" spans="1:34" x14ac:dyDescent="0.25">
      <c r="A533">
        <f t="shared" si="247"/>
        <v>529</v>
      </c>
      <c r="B533">
        <f>B532*(1+'How much will I make'!$C$4)</f>
        <v>17114.300559033942</v>
      </c>
      <c r="C533" s="5">
        <f t="shared" si="239"/>
        <v>17915.253765861438</v>
      </c>
      <c r="D533" s="5">
        <f t="shared" si="248"/>
        <v>9498160.0331304204</v>
      </c>
      <c r="E533" s="5">
        <f>$C533/((1+'How much will I make'!$C$5/12)^(Calculations!$B$1*12-Calculations!$A533))</f>
        <v>17114.300559033942</v>
      </c>
      <c r="F533" s="5">
        <f t="shared" si="249"/>
        <v>3644546.4347271756</v>
      </c>
      <c r="G533" s="5">
        <f t="shared" si="240"/>
        <v>18750.140298528284</v>
      </c>
      <c r="H533" s="5">
        <f t="shared" si="250"/>
        <v>36260026.616899557</v>
      </c>
      <c r="I533" s="5">
        <f>G533/((1+'How much will I make'!$C$5/12)^(Calculations!$B$1*12-Calculations!$A533))</f>
        <v>17911.861075870027</v>
      </c>
      <c r="J533" s="5">
        <f t="shared" si="251"/>
        <v>9452971.177475838</v>
      </c>
      <c r="K533" s="5">
        <f t="shared" si="241"/>
        <v>19620.248584264576</v>
      </c>
      <c r="L533" s="5">
        <f t="shared" si="252"/>
        <v>187925368.84341425</v>
      </c>
      <c r="M533" s="5">
        <f>K533/((1+'How much will I make'!$C$5/12)^(Calculations!$B$1*12-Calculations!$A533))</f>
        <v>18743.068655489857</v>
      </c>
      <c r="N533" s="5">
        <f t="shared" si="253"/>
        <v>35807682.133091055</v>
      </c>
      <c r="O533" s="5">
        <f t="shared" si="242"/>
        <v>20526.91035351601</v>
      </c>
      <c r="P533" s="5">
        <f t="shared" si="254"/>
        <v>1167751075.685849</v>
      </c>
      <c r="Q533" s="5">
        <f>O533/((1+'How much will I make'!$C$5/12)^(Calculations!$B$1*12-Calculations!$A533))</f>
        <v>19609.195489479942</v>
      </c>
      <c r="R533" s="5">
        <f t="shared" si="255"/>
        <v>183868264.53241262</v>
      </c>
      <c r="S533" s="5">
        <f t="shared" si="243"/>
        <v>21471.501908107675</v>
      </c>
      <c r="T533" s="5">
        <f t="shared" si="256"/>
        <v>7998382456.4084692</v>
      </c>
      <c r="U533" s="5">
        <f>S533/((1+'How much will I make'!$C$5/12)^(Calculations!$B$1*12-Calculations!$A533))</f>
        <v>20511.556348113838</v>
      </c>
      <c r="V533" s="5">
        <f t="shared" si="257"/>
        <v>1131789198.6964996</v>
      </c>
      <c r="W533" s="5">
        <f t="shared" si="244"/>
        <v>22455.445421109183</v>
      </c>
      <c r="X533" s="5">
        <f t="shared" si="258"/>
        <v>57808298359.346672</v>
      </c>
      <c r="Y533" s="5">
        <f>W533/((1+'How much will I make'!$C$5/12)^(Calculations!$B$1*12-Calculations!$A533))</f>
        <v>21451.509822103038</v>
      </c>
      <c r="Z533" s="5">
        <f t="shared" si="259"/>
        <v>7680385065.4084949</v>
      </c>
      <c r="AA533" s="5">
        <f t="shared" si="245"/>
        <v>23480.210269058702</v>
      </c>
      <c r="AB533" s="5">
        <f t="shared" si="260"/>
        <v>431139752230.8725</v>
      </c>
      <c r="AC533" s="5">
        <f>AA533/((1+'How much will I make'!$C$5/12)^(Calculations!$B$1*12-Calculations!$A533))</f>
        <v>22430.459595260072</v>
      </c>
      <c r="AD533" s="5">
        <f t="shared" si="261"/>
        <v>55006034802.540062</v>
      </c>
      <c r="AE533" s="5">
        <f t="shared" si="246"/>
        <v>24547.31439721489</v>
      </c>
      <c r="AF533" s="5">
        <f t="shared" si="262"/>
        <v>3277467298112.5981</v>
      </c>
      <c r="AG533" s="5">
        <f>AE533/((1+'How much will I make'!$C$5/12)^(Calculations!$B$1*12-Calculations!$A533))</f>
        <v>23449.855748712926</v>
      </c>
      <c r="AH533" s="5">
        <f t="shared" si="263"/>
        <v>406570322174.6507</v>
      </c>
    </row>
    <row r="534" spans="1:34" x14ac:dyDescent="0.25">
      <c r="A534">
        <f t="shared" si="247"/>
        <v>530</v>
      </c>
      <c r="B534">
        <f>B533</f>
        <v>17114.300559033942</v>
      </c>
      <c r="C534" s="5">
        <f t="shared" si="239"/>
        <v>17840.916613305999</v>
      </c>
      <c r="D534" s="5">
        <f t="shared" si="248"/>
        <v>9516000.9497437272</v>
      </c>
      <c r="E534" s="5">
        <f>$C534/((1+'How much will I make'!$C$5/12)^(Calculations!$B$1*12-Calculations!$A534))</f>
        <v>17114.300559033942</v>
      </c>
      <c r="F534" s="5">
        <f t="shared" si="249"/>
        <v>3661660.7352862097</v>
      </c>
      <c r="G534" s="5">
        <f t="shared" si="240"/>
        <v>18595.180461350366</v>
      </c>
      <c r="H534" s="5">
        <f t="shared" si="250"/>
        <v>36278621.797360905</v>
      </c>
      <c r="I534" s="5">
        <f>G534/((1+'How much will I make'!$C$5/12)^(Calculations!$B$1*12-Calculations!$A534))</f>
        <v>17837.845121011062</v>
      </c>
      <c r="J534" s="5">
        <f t="shared" si="251"/>
        <v>9470809.0225968491</v>
      </c>
      <c r="K534" s="5">
        <f t="shared" si="241"/>
        <v>19378.023293100821</v>
      </c>
      <c r="L534" s="5">
        <f t="shared" si="252"/>
        <v>187944746.86670735</v>
      </c>
      <c r="M534" s="5">
        <f>K534/((1+'How much will I make'!$C$5/12)^(Calculations!$B$1*12-Calculations!$A534))</f>
        <v>18588.804715938502</v>
      </c>
      <c r="N534" s="5">
        <f t="shared" si="253"/>
        <v>35826270.937806994</v>
      </c>
      <c r="O534" s="5">
        <f t="shared" si="242"/>
        <v>20190.403626409196</v>
      </c>
      <c r="P534" s="5">
        <f t="shared" si="254"/>
        <v>1167771266.0894754</v>
      </c>
      <c r="Q534" s="5">
        <f>O534/((1+'How much will I make'!$C$5/12)^(Calculations!$B$1*12-Calculations!$A534))</f>
        <v>19368.098823625682</v>
      </c>
      <c r="R534" s="5">
        <f t="shared" si="255"/>
        <v>183887632.63123626</v>
      </c>
      <c r="S534" s="5">
        <f t="shared" si="243"/>
        <v>21033.307991615686</v>
      </c>
      <c r="T534" s="5">
        <f t="shared" si="256"/>
        <v>7998403489.7164612</v>
      </c>
      <c r="U534" s="5">
        <f>S534/((1+'How much will I make'!$C$5/12)^(Calculations!$B$1*12-Calculations!$A534))</f>
        <v>20176.673795491573</v>
      </c>
      <c r="V534" s="5">
        <f t="shared" si="257"/>
        <v>1131809375.370295</v>
      </c>
      <c r="W534" s="5">
        <f t="shared" si="244"/>
        <v>21907.751630350424</v>
      </c>
      <c r="X534" s="5">
        <f t="shared" si="258"/>
        <v>57808320267.098305</v>
      </c>
      <c r="Y534" s="5">
        <f>W534/((1+'How much will I make'!$C$5/12)^(Calculations!$B$1*12-Calculations!$A534))</f>
        <v>21015.50352490582</v>
      </c>
      <c r="Z534" s="5">
        <f t="shared" si="259"/>
        <v>7680406080.9120197</v>
      </c>
      <c r="AA534" s="5">
        <f t="shared" si="245"/>
        <v>22814.779208801978</v>
      </c>
      <c r="AB534" s="5">
        <f t="shared" si="260"/>
        <v>431139775045.65173</v>
      </c>
      <c r="AC534" s="5">
        <f>AA534/((1+'How much will I make'!$C$5/12)^(Calculations!$B$1*12-Calculations!$A534))</f>
        <v>21885.5901314076</v>
      </c>
      <c r="AD534" s="5">
        <f t="shared" si="261"/>
        <v>55006056688.130196</v>
      </c>
      <c r="AE534" s="5">
        <f t="shared" si="246"/>
        <v>23755.465545691826</v>
      </c>
      <c r="AF534" s="5">
        <f t="shared" si="262"/>
        <v>3277467321868.0635</v>
      </c>
      <c r="AG534" s="5">
        <f>AE534/((1+'How much will I make'!$C$5/12)^(Calculations!$B$1*12-Calculations!$A534))</f>
        <v>22787.964659031506</v>
      </c>
      <c r="AH534" s="5">
        <f t="shared" si="263"/>
        <v>406570344962.61536</v>
      </c>
    </row>
    <row r="535" spans="1:34" x14ac:dyDescent="0.25">
      <c r="A535">
        <f t="shared" si="247"/>
        <v>531</v>
      </c>
      <c r="B535">
        <f>B534</f>
        <v>17114.300559033942</v>
      </c>
      <c r="C535" s="5">
        <f t="shared" si="239"/>
        <v>17766.887913665723</v>
      </c>
      <c r="D535" s="5">
        <f t="shared" si="248"/>
        <v>9533767.837657392</v>
      </c>
      <c r="E535" s="5">
        <f>$C535/((1+'How much will I make'!$C$5/12)^(Calculations!$B$1*12-Calculations!$A535))</f>
        <v>17114.300559033942</v>
      </c>
      <c r="F535" s="5">
        <f t="shared" si="249"/>
        <v>3678775.0358452438</v>
      </c>
      <c r="G535" s="5">
        <f t="shared" si="240"/>
        <v>18441.501283983835</v>
      </c>
      <c r="H535" s="5">
        <f t="shared" si="250"/>
        <v>36297063.298644885</v>
      </c>
      <c r="I535" s="5">
        <f>G535/((1+'How much will I make'!$C$5/12)^(Calculations!$B$1*12-Calculations!$A535))</f>
        <v>17764.135017205233</v>
      </c>
      <c r="J535" s="5">
        <f t="shared" si="251"/>
        <v>9488573.1576140542</v>
      </c>
      <c r="K535" s="5">
        <f t="shared" si="241"/>
        <v>19138.788437630439</v>
      </c>
      <c r="L535" s="5">
        <f t="shared" si="252"/>
        <v>187963885.65514499</v>
      </c>
      <c r="M535" s="5">
        <f>K535/((1+'How much will I make'!$C$5/12)^(Calculations!$B$1*12-Calculations!$A535))</f>
        <v>18435.810438441069</v>
      </c>
      <c r="N535" s="5">
        <f t="shared" si="253"/>
        <v>35844706.748245433</v>
      </c>
      <c r="O535" s="5">
        <f t="shared" si="242"/>
        <v>19859.413403025439</v>
      </c>
      <c r="P535" s="5">
        <f t="shared" si="254"/>
        <v>1167791125.5028784</v>
      </c>
      <c r="Q535" s="5">
        <f>O535/((1+'How much will I make'!$C$5/12)^(Calculations!$B$1*12-Calculations!$A535))</f>
        <v>19129.966461040123</v>
      </c>
      <c r="R535" s="5">
        <f t="shared" si="255"/>
        <v>183906762.59769729</v>
      </c>
      <c r="S535" s="5">
        <f t="shared" si="243"/>
        <v>20604.056808113328</v>
      </c>
      <c r="T535" s="5">
        <f t="shared" si="256"/>
        <v>7998424093.7732697</v>
      </c>
      <c r="U535" s="5">
        <f>S535/((1+'How much will I make'!$C$5/12)^(Calculations!$B$1*12-Calculations!$A535))</f>
        <v>19847.258713116207</v>
      </c>
      <c r="V535" s="5">
        <f t="shared" si="257"/>
        <v>1131829222.6290081</v>
      </c>
      <c r="W535" s="5">
        <f t="shared" si="244"/>
        <v>21373.416224732118</v>
      </c>
      <c r="X535" s="5">
        <f t="shared" si="258"/>
        <v>57808341640.514526</v>
      </c>
      <c r="Y535" s="5">
        <f>W535/((1+'How much will I make'!$C$5/12)^(Calculations!$B$1*12-Calculations!$A535))</f>
        <v>20588.359144318303</v>
      </c>
      <c r="Z535" s="5">
        <f t="shared" si="259"/>
        <v>7680426669.2711639</v>
      </c>
      <c r="AA535" s="5">
        <f t="shared" si="245"/>
        <v>22168.206518673986</v>
      </c>
      <c r="AB535" s="5">
        <f t="shared" si="260"/>
        <v>431139797213.85828</v>
      </c>
      <c r="AC535" s="5">
        <f>AA535/((1+'How much will I make'!$C$5/12)^(Calculations!$B$1*12-Calculations!$A535))</f>
        <v>21353.956363033329</v>
      </c>
      <c r="AD535" s="5">
        <f t="shared" si="261"/>
        <v>55006078042.086555</v>
      </c>
      <c r="AE535" s="5">
        <f t="shared" si="246"/>
        <v>22989.160205508218</v>
      </c>
      <c r="AF535" s="5">
        <f t="shared" si="262"/>
        <v>3277467344857.2236</v>
      </c>
      <c r="AG535" s="5">
        <f>AE535/((1+'How much will I make'!$C$5/12)^(Calculations!$B$1*12-Calculations!$A535))</f>
        <v>22144.755979139489</v>
      </c>
      <c r="AH535" s="5">
        <f t="shared" si="263"/>
        <v>406570367107.37134</v>
      </c>
    </row>
    <row r="536" spans="1:34" x14ac:dyDescent="0.25">
      <c r="A536">
        <f t="shared" si="247"/>
        <v>532</v>
      </c>
      <c r="B536">
        <f>B535</f>
        <v>17114.300559033942</v>
      </c>
      <c r="C536" s="5">
        <f t="shared" si="239"/>
        <v>17693.166387053003</v>
      </c>
      <c r="D536" s="5">
        <f t="shared" si="248"/>
        <v>9551461.0040444452</v>
      </c>
      <c r="E536" s="5">
        <f>$C536/((1+'How much will I make'!$C$5/12)^(Calculations!$B$1*12-Calculations!$A536))</f>
        <v>17114.300559033942</v>
      </c>
      <c r="F536" s="5">
        <f t="shared" si="249"/>
        <v>3695889.3364042779</v>
      </c>
      <c r="G536" s="5">
        <f t="shared" si="240"/>
        <v>18289.092182463308</v>
      </c>
      <c r="H536" s="5">
        <f t="shared" si="250"/>
        <v>36315352.39082735</v>
      </c>
      <c r="I536" s="5">
        <f>G536/((1+'How much will I make'!$C$5/12)^(Calculations!$B$1*12-Calculations!$A536))</f>
        <v>17690.729500605212</v>
      </c>
      <c r="J536" s="5">
        <f t="shared" si="251"/>
        <v>9506263.887114659</v>
      </c>
      <c r="K536" s="5">
        <f t="shared" si="241"/>
        <v>18902.507098894261</v>
      </c>
      <c r="L536" s="5">
        <f t="shared" si="252"/>
        <v>187982788.16224387</v>
      </c>
      <c r="M536" s="5">
        <f>K536/((1+'How much will I make'!$C$5/12)^(Calculations!$B$1*12-Calculations!$A536))</f>
        <v>18284.075373104104</v>
      </c>
      <c r="N536" s="5">
        <f t="shared" si="253"/>
        <v>35862990.823618539</v>
      </c>
      <c r="O536" s="5">
        <f t="shared" si="242"/>
        <v>19533.849248877483</v>
      </c>
      <c r="P536" s="5">
        <f t="shared" si="254"/>
        <v>1167810659.3521273</v>
      </c>
      <c r="Q536" s="5">
        <f>O536/((1+'How much will I make'!$C$5/12)^(Calculations!$B$1*12-Calculations!$A536))</f>
        <v>18894.761955371599</v>
      </c>
      <c r="R536" s="5">
        <f t="shared" si="255"/>
        <v>183925657.35965267</v>
      </c>
      <c r="S536" s="5">
        <f t="shared" si="243"/>
        <v>20183.56585284571</v>
      </c>
      <c r="T536" s="5">
        <f t="shared" si="256"/>
        <v>7998444277.3391228</v>
      </c>
      <c r="U536" s="5">
        <f>S536/((1+'How much will I make'!$C$5/12)^(Calculations!$B$1*12-Calculations!$A536))</f>
        <v>19523.221836167369</v>
      </c>
      <c r="V536" s="5">
        <f t="shared" si="257"/>
        <v>1131848745.8508441</v>
      </c>
      <c r="W536" s="5">
        <f t="shared" si="244"/>
        <v>20852.113389982558</v>
      </c>
      <c r="X536" s="5">
        <f t="shared" si="258"/>
        <v>57808362492.627914</v>
      </c>
      <c r="Y536" s="5">
        <f>W536/((1+'How much will I make'!$C$5/12)^(Calculations!$B$1*12-Calculations!$A536))</f>
        <v>20169.896560084195</v>
      </c>
      <c r="Z536" s="5">
        <f t="shared" si="259"/>
        <v>7680446839.1677237</v>
      </c>
      <c r="AA536" s="5">
        <f t="shared" si="245"/>
        <v>21539.957750938287</v>
      </c>
      <c r="AB536" s="5">
        <f t="shared" si="260"/>
        <v>431139818753.81604</v>
      </c>
      <c r="AC536" s="5">
        <f>AA536/((1+'How much will I make'!$C$5/12)^(Calculations!$B$1*12-Calculations!$A536))</f>
        <v>20835.236775267334</v>
      </c>
      <c r="AD536" s="5">
        <f t="shared" si="261"/>
        <v>55006098877.323334</v>
      </c>
      <c r="AE536" s="5">
        <f t="shared" si="246"/>
        <v>22247.574392427308</v>
      </c>
      <c r="AF536" s="5">
        <f t="shared" si="262"/>
        <v>3277467367104.7979</v>
      </c>
      <c r="AG536" s="5">
        <f>AE536/((1+'How much will I make'!$C$5/12)^(Calculations!$B$1*12-Calculations!$A536))</f>
        <v>21519.702382954099</v>
      </c>
      <c r="AH536" s="5">
        <f t="shared" si="263"/>
        <v>406570388627.07373</v>
      </c>
    </row>
    <row r="537" spans="1:34" x14ac:dyDescent="0.25">
      <c r="A537">
        <f t="shared" si="247"/>
        <v>533</v>
      </c>
      <c r="B537">
        <f t="shared" ref="B537:B544" si="265">B536</f>
        <v>17114.300559033942</v>
      </c>
      <c r="C537" s="5">
        <f t="shared" si="239"/>
        <v>17619.750758890958</v>
      </c>
      <c r="D537" s="5">
        <f t="shared" si="248"/>
        <v>9569080.7548033353</v>
      </c>
      <c r="E537" s="5">
        <f>$C537/((1+'How much will I make'!$C$5/12)^(Calculations!$B$1*12-Calculations!$A537))</f>
        <v>17114.300559033942</v>
      </c>
      <c r="F537" s="5">
        <f t="shared" si="249"/>
        <v>3713003.636963312</v>
      </c>
      <c r="G537" s="5">
        <f t="shared" si="240"/>
        <v>18137.942660294186</v>
      </c>
      <c r="H537" s="5">
        <f t="shared" si="250"/>
        <v>36333490.333487645</v>
      </c>
      <c r="I537" s="5">
        <f>G537/((1+'How much will I make'!$C$5/12)^(Calculations!$B$1*12-Calculations!$A537))</f>
        <v>17617.627312586177</v>
      </c>
      <c r="J537" s="5">
        <f t="shared" si="251"/>
        <v>9523881.5144272447</v>
      </c>
      <c r="K537" s="5">
        <f t="shared" si="241"/>
        <v>18669.142813722723</v>
      </c>
      <c r="L537" s="5">
        <f t="shared" si="252"/>
        <v>188001457.30505759</v>
      </c>
      <c r="M537" s="5">
        <f>K537/((1+'How much will I make'!$C$5/12)^(Calculations!$B$1*12-Calculations!$A537))</f>
        <v>18133.589156041511</v>
      </c>
      <c r="N537" s="5">
        <f t="shared" si="253"/>
        <v>35881124.412774578</v>
      </c>
      <c r="O537" s="5">
        <f t="shared" si="242"/>
        <v>19213.622212010636</v>
      </c>
      <c r="P537" s="5">
        <f t="shared" si="254"/>
        <v>1167829872.9743392</v>
      </c>
      <c r="Q537" s="5">
        <f>O537/((1+'How much will I make'!$C$5/12)^(Calculations!$B$1*12-Calculations!$A537))</f>
        <v>18662.44930837932</v>
      </c>
      <c r="R537" s="5">
        <f t="shared" si="255"/>
        <v>183944319.80896103</v>
      </c>
      <c r="S537" s="5">
        <f t="shared" si="243"/>
        <v>19771.656345644777</v>
      </c>
      <c r="T537" s="5">
        <f t="shared" si="256"/>
        <v>7998464048.9954681</v>
      </c>
      <c r="U537" s="5">
        <f>S537/((1+'How much will I make'!$C$5/12)^(Calculations!$B$1*12-Calculations!$A537))</f>
        <v>19204.475357209532</v>
      </c>
      <c r="V537" s="5">
        <f t="shared" si="257"/>
        <v>1131867950.3262014</v>
      </c>
      <c r="W537" s="5">
        <f t="shared" si="244"/>
        <v>20343.52525851957</v>
      </c>
      <c r="X537" s="5">
        <f t="shared" si="258"/>
        <v>57808382836.153175</v>
      </c>
      <c r="Y537" s="5">
        <f>W537/((1+'How much will I make'!$C$5/12)^(Calculations!$B$1*12-Calculations!$A537))</f>
        <v>19759.939312928011</v>
      </c>
      <c r="Z537" s="5">
        <f t="shared" si="259"/>
        <v>7680466599.1070366</v>
      </c>
      <c r="AA537" s="5">
        <f t="shared" si="245"/>
        <v>20929.513604150568</v>
      </c>
      <c r="AB537" s="5">
        <f t="shared" si="260"/>
        <v>431139839683.32965</v>
      </c>
      <c r="AC537" s="5">
        <f>AA537/((1+'How much will I make'!$C$5/12)^(Calculations!$B$1*12-Calculations!$A537))</f>
        <v>20329.117663317524</v>
      </c>
      <c r="AD537" s="5">
        <f t="shared" si="261"/>
        <v>55006119206.440994</v>
      </c>
      <c r="AE537" s="5">
        <f t="shared" si="246"/>
        <v>21529.910702349003</v>
      </c>
      <c r="AF537" s="5">
        <f t="shared" si="262"/>
        <v>3277467388634.7085</v>
      </c>
      <c r="AG537" s="5">
        <f>AE537/((1+'How much will I make'!$C$5/12)^(Calculations!$B$1*12-Calculations!$A537))</f>
        <v>20912.291428596516</v>
      </c>
      <c r="AH537" s="5">
        <f t="shared" si="263"/>
        <v>406570409539.36517</v>
      </c>
    </row>
    <row r="538" spans="1:34" x14ac:dyDescent="0.25">
      <c r="A538">
        <f t="shared" si="247"/>
        <v>534</v>
      </c>
      <c r="B538">
        <f t="shared" si="265"/>
        <v>17114.300559033942</v>
      </c>
      <c r="C538" s="5">
        <f t="shared" si="239"/>
        <v>17546.639759891408</v>
      </c>
      <c r="D538" s="5">
        <f t="shared" si="248"/>
        <v>9586627.394563226</v>
      </c>
      <c r="E538" s="5">
        <f>$C538/((1+'How much will I make'!$C$5/12)^(Calculations!$B$1*12-Calculations!$A538))</f>
        <v>17114.300559033942</v>
      </c>
      <c r="F538" s="5">
        <f t="shared" si="249"/>
        <v>3730117.9375223462</v>
      </c>
      <c r="G538" s="5">
        <f t="shared" si="240"/>
        <v>17988.042307729775</v>
      </c>
      <c r="H538" s="5">
        <f t="shared" si="250"/>
        <v>36351478.375795372</v>
      </c>
      <c r="I538" s="5">
        <f>G538/((1+'How much will I make'!$C$5/12)^(Calculations!$B$1*12-Calculations!$A538))</f>
        <v>17544.827199724259</v>
      </c>
      <c r="J538" s="5">
        <f t="shared" si="251"/>
        <v>9541426.3416269682</v>
      </c>
      <c r="K538" s="5">
        <f t="shared" si="241"/>
        <v>18438.659569108866</v>
      </c>
      <c r="L538" s="5">
        <f t="shared" si="252"/>
        <v>188019895.9646267</v>
      </c>
      <c r="M538" s="5">
        <f>K538/((1+'How much will I make'!$C$5/12)^(Calculations!$B$1*12-Calculations!$A538))</f>
        <v>17984.341508666694</v>
      </c>
      <c r="N538" s="5">
        <f t="shared" si="253"/>
        <v>35899108.754283242</v>
      </c>
      <c r="O538" s="5">
        <f t="shared" si="242"/>
        <v>18898.644798698992</v>
      </c>
      <c r="P538" s="5">
        <f t="shared" si="254"/>
        <v>1167848771.619138</v>
      </c>
      <c r="Q538" s="5">
        <f>O538/((1+'How much will I make'!$C$5/12)^(Calculations!$B$1*12-Calculations!$A538))</f>
        <v>18432.992964423847</v>
      </c>
      <c r="R538" s="5">
        <f t="shared" si="255"/>
        <v>183962752.80192545</v>
      </c>
      <c r="S538" s="5">
        <f t="shared" si="243"/>
        <v>19368.153154917338</v>
      </c>
      <c r="T538" s="5">
        <f t="shared" si="256"/>
        <v>7998483417.1486235</v>
      </c>
      <c r="U538" s="5">
        <f>S538/((1+'How much will I make'!$C$5/12)^(Calculations!$B$1*12-Calculations!$A538))</f>
        <v>18890.932902397959</v>
      </c>
      <c r="V538" s="5">
        <f t="shared" si="257"/>
        <v>1131886841.2591038</v>
      </c>
      <c r="W538" s="5">
        <f t="shared" si="244"/>
        <v>19847.341715628849</v>
      </c>
      <c r="X538" s="5">
        <f t="shared" si="258"/>
        <v>57808402683.494888</v>
      </c>
      <c r="Y538" s="5">
        <f>W538/((1+'How much will I make'!$C$5/12)^(Calculations!$B$1*12-Calculations!$A538))</f>
        <v>19358.314530144926</v>
      </c>
      <c r="Z538" s="5">
        <f t="shared" si="259"/>
        <v>7680485957.421567</v>
      </c>
      <c r="AA538" s="5">
        <f t="shared" si="245"/>
        <v>20336.369493911483</v>
      </c>
      <c r="AB538" s="5">
        <f t="shared" si="260"/>
        <v>431139860019.69916</v>
      </c>
      <c r="AC538" s="5">
        <f>AA538/((1+'How much will I make'!$C$5/12)^(Calculations!$B$1*12-Calculations!$A538))</f>
        <v>19835.292942751112</v>
      </c>
      <c r="AD538" s="5">
        <f t="shared" si="261"/>
        <v>55006139041.73394</v>
      </c>
      <c r="AE538" s="5">
        <f t="shared" si="246"/>
        <v>20835.397453886129</v>
      </c>
      <c r="AF538" s="5">
        <f t="shared" si="262"/>
        <v>3277467409470.106</v>
      </c>
      <c r="AG538" s="5">
        <f>AE538/((1+'How much will I make'!$C$5/12)^(Calculations!$B$1*12-Calculations!$A538))</f>
        <v>20322.025138273231</v>
      </c>
      <c r="AH538" s="5">
        <f t="shared" si="263"/>
        <v>406570429861.39032</v>
      </c>
    </row>
    <row r="539" spans="1:34" x14ac:dyDescent="0.25">
      <c r="A539">
        <f t="shared" si="247"/>
        <v>535</v>
      </c>
      <c r="B539">
        <f t="shared" si="265"/>
        <v>17114.300559033942</v>
      </c>
      <c r="C539" s="5">
        <f t="shared" si="239"/>
        <v>17473.832126032936</v>
      </c>
      <c r="D539" s="5">
        <f t="shared" si="248"/>
        <v>9604101.2266892586</v>
      </c>
      <c r="E539" s="5">
        <f>$C539/((1+'How much will I make'!$C$5/12)^(Calculations!$B$1*12-Calculations!$A539))</f>
        <v>17114.300559033942</v>
      </c>
      <c r="F539" s="5">
        <f t="shared" si="249"/>
        <v>3747232.2380813803</v>
      </c>
      <c r="G539" s="5">
        <f t="shared" si="240"/>
        <v>17839.380801054322</v>
      </c>
      <c r="H539" s="5">
        <f t="shared" si="250"/>
        <v>36369317.756596424</v>
      </c>
      <c r="I539" s="5">
        <f>G539/((1+'How much will I make'!$C$5/12)^(Calculations!$B$1*12-Calculations!$A539))</f>
        <v>17472.327913774985</v>
      </c>
      <c r="J539" s="5">
        <f t="shared" si="251"/>
        <v>9558898.6695407424</v>
      </c>
      <c r="K539" s="5">
        <f t="shared" si="241"/>
        <v>18211.02179665073</v>
      </c>
      <c r="L539" s="5">
        <f t="shared" si="252"/>
        <v>188038106.98642334</v>
      </c>
      <c r="M539" s="5">
        <f>K539/((1+'How much will I make'!$C$5/12)^(Calculations!$B$1*12-Calculations!$A539))</f>
        <v>17836.322236990422</v>
      </c>
      <c r="N539" s="5">
        <f t="shared" si="253"/>
        <v>35916945.076520234</v>
      </c>
      <c r="O539" s="5">
        <f t="shared" si="242"/>
        <v>18588.830949539992</v>
      </c>
      <c r="P539" s="5">
        <f t="shared" si="254"/>
        <v>1167867360.4500875</v>
      </c>
      <c r="Q539" s="5">
        <f>O539/((1+'How much will I make'!$C$5/12)^(Calculations!$B$1*12-Calculations!$A539))</f>
        <v>18206.357805025193</v>
      </c>
      <c r="R539" s="5">
        <f t="shared" si="255"/>
        <v>183980959.15973046</v>
      </c>
      <c r="S539" s="5">
        <f t="shared" si="243"/>
        <v>18972.884723184336</v>
      </c>
      <c r="T539" s="5">
        <f t="shared" si="256"/>
        <v>7998502390.0333462</v>
      </c>
      <c r="U539" s="5">
        <f>S539/((1+'How much will I make'!$C$5/12)^(Calculations!$B$1*12-Calculations!$A539))</f>
        <v>18582.509508073097</v>
      </c>
      <c r="V539" s="5">
        <f t="shared" si="257"/>
        <v>1131905423.7686119</v>
      </c>
      <c r="W539" s="5">
        <f t="shared" si="244"/>
        <v>19363.260210369612</v>
      </c>
      <c r="X539" s="5">
        <f t="shared" si="258"/>
        <v>57808422046.755096</v>
      </c>
      <c r="Y539" s="5">
        <f>W539/((1+'How much will I make'!$C$5/12)^(Calculations!$B$1*12-Calculations!$A539))</f>
        <v>18964.852852702959</v>
      </c>
      <c r="Z539" s="5">
        <f t="shared" si="259"/>
        <v>7680504922.2744198</v>
      </c>
      <c r="AA539" s="5">
        <f t="shared" si="245"/>
        <v>19760.035135784437</v>
      </c>
      <c r="AB539" s="5">
        <f t="shared" si="260"/>
        <v>431139879779.73431</v>
      </c>
      <c r="AC539" s="5">
        <f>AA539/((1+'How much will I make'!$C$5/12)^(Calculations!$B$1*12-Calculations!$A539))</f>
        <v>19353.463964384689</v>
      </c>
      <c r="AD539" s="5">
        <f t="shared" si="261"/>
        <v>55006158395.197906</v>
      </c>
      <c r="AE539" s="5">
        <f t="shared" si="246"/>
        <v>20163.28785859948</v>
      </c>
      <c r="AF539" s="5">
        <f t="shared" si="262"/>
        <v>3277467429633.394</v>
      </c>
      <c r="AG539" s="5">
        <f>AE539/((1+'How much will I make'!$C$5/12)^(Calculations!$B$1*12-Calculations!$A539))</f>
        <v>19748.419590015521</v>
      </c>
      <c r="AH539" s="5">
        <f t="shared" si="263"/>
        <v>406570449609.80994</v>
      </c>
    </row>
    <row r="540" spans="1:34" x14ac:dyDescent="0.25">
      <c r="A540">
        <f t="shared" si="247"/>
        <v>536</v>
      </c>
      <c r="B540">
        <f t="shared" si="265"/>
        <v>17114.300559033942</v>
      </c>
      <c r="C540" s="5">
        <f t="shared" si="239"/>
        <v>17401.326598539024</v>
      </c>
      <c r="D540" s="5">
        <f t="shared" si="248"/>
        <v>9621502.5532877985</v>
      </c>
      <c r="E540" s="5">
        <f>$C540/((1+'How much will I make'!$C$5/12)^(Calculations!$B$1*12-Calculations!$A540))</f>
        <v>17114.300559033942</v>
      </c>
      <c r="F540" s="5">
        <f t="shared" si="249"/>
        <v>3764346.5386404144</v>
      </c>
      <c r="G540" s="5">
        <f t="shared" si="240"/>
        <v>17691.947901872056</v>
      </c>
      <c r="H540" s="5">
        <f t="shared" si="250"/>
        <v>36387009.704498298</v>
      </c>
      <c r="I540" s="5">
        <f>G540/((1+'How much will I make'!$C$5/12)^(Calculations!$B$1*12-Calculations!$A540))</f>
        <v>17400.128211651947</v>
      </c>
      <c r="J540" s="5">
        <f t="shared" si="251"/>
        <v>9576298.7977523953</v>
      </c>
      <c r="K540" s="5">
        <f t="shared" si="241"/>
        <v>17986.194367062453</v>
      </c>
      <c r="L540" s="5">
        <f t="shared" si="252"/>
        <v>188056093.18079039</v>
      </c>
      <c r="M540" s="5">
        <f>K540/((1+'How much will I make'!$C$5/12)^(Calculations!$B$1*12-Calculations!$A540))</f>
        <v>17689.52123092466</v>
      </c>
      <c r="N540" s="5">
        <f t="shared" si="253"/>
        <v>35934634.597751155</v>
      </c>
      <c r="O540" s="5">
        <f t="shared" si="242"/>
        <v>18284.096015940977</v>
      </c>
      <c r="P540" s="5">
        <f t="shared" si="254"/>
        <v>1167885644.5461035</v>
      </c>
      <c r="Q540" s="5">
        <f>O540/((1+'How much will I make'!$C$5/12)^(Calculations!$B$1*12-Calculations!$A540))</f>
        <v>17982.509143487998</v>
      </c>
      <c r="R540" s="5">
        <f t="shared" si="255"/>
        <v>183998941.66887397</v>
      </c>
      <c r="S540" s="5">
        <f t="shared" si="243"/>
        <v>18585.682994139755</v>
      </c>
      <c r="T540" s="5">
        <f t="shared" si="256"/>
        <v>7998520975.7163401</v>
      </c>
      <c r="U540" s="5">
        <f>S540/((1+'How much will I make'!$C$5/12)^(Calculations!$B$1*12-Calculations!$A540))</f>
        <v>18279.121597737209</v>
      </c>
      <c r="V540" s="5">
        <f t="shared" si="257"/>
        <v>1131923702.8902097</v>
      </c>
      <c r="W540" s="5">
        <f t="shared" si="244"/>
        <v>18890.985571092304</v>
      </c>
      <c r="X540" s="5">
        <f t="shared" si="258"/>
        <v>57808440937.740669</v>
      </c>
      <c r="Y540" s="5">
        <f>W540/((1+'How much will I make'!$C$5/12)^(Calculations!$B$1*12-Calculations!$A540))</f>
        <v>18579.388363826882</v>
      </c>
      <c r="Z540" s="5">
        <f t="shared" si="259"/>
        <v>7680523501.6627836</v>
      </c>
      <c r="AA540" s="5">
        <f t="shared" si="245"/>
        <v>19200.034140033466</v>
      </c>
      <c r="AB540" s="5">
        <f t="shared" si="260"/>
        <v>431139898979.76843</v>
      </c>
      <c r="AC540" s="5">
        <f>AA540/((1+'How much will I make'!$C$5/12)^(Calculations!$B$1*12-Calculations!$A540))</f>
        <v>18883.339333670894</v>
      </c>
      <c r="AD540" s="5">
        <f t="shared" si="261"/>
        <v>55006177278.537239</v>
      </c>
      <c r="AE540" s="5">
        <f t="shared" si="246"/>
        <v>19512.859217999496</v>
      </c>
      <c r="AF540" s="5">
        <f t="shared" si="262"/>
        <v>3277467449146.2534</v>
      </c>
      <c r="AG540" s="5">
        <f>AE540/((1+'How much will I make'!$C$5/12)^(Calculations!$B$1*12-Calculations!$A540))</f>
        <v>19191.004520942497</v>
      </c>
      <c r="AH540" s="5">
        <f t="shared" si="263"/>
        <v>406570468800.81445</v>
      </c>
    </row>
    <row r="541" spans="1:34" x14ac:dyDescent="0.25">
      <c r="A541">
        <f t="shared" si="247"/>
        <v>537</v>
      </c>
      <c r="B541">
        <f t="shared" si="265"/>
        <v>17114.300559033942</v>
      </c>
      <c r="C541" s="5">
        <f t="shared" si="239"/>
        <v>17329.121923856292</v>
      </c>
      <c r="D541" s="5">
        <f t="shared" si="248"/>
        <v>9638831.675211655</v>
      </c>
      <c r="E541" s="5">
        <f>$C541/((1+'How much will I make'!$C$5/12)^(Calculations!$B$1*12-Calculations!$A541))</f>
        <v>17114.300559033942</v>
      </c>
      <c r="F541" s="5">
        <f t="shared" si="249"/>
        <v>3781460.8391994485</v>
      </c>
      <c r="G541" s="5">
        <f t="shared" si="240"/>
        <v>17545.733456402038</v>
      </c>
      <c r="H541" s="5">
        <f t="shared" si="250"/>
        <v>36404555.437954701</v>
      </c>
      <c r="I541" s="5">
        <f>G541/((1+'How much will I make'!$C$5/12)^(Calculations!$B$1*12-Calculations!$A541))</f>
        <v>17328.22685540545</v>
      </c>
      <c r="J541" s="5">
        <f t="shared" si="251"/>
        <v>9593627.0246077999</v>
      </c>
      <c r="K541" s="5">
        <f t="shared" si="241"/>
        <v>17764.142584753037</v>
      </c>
      <c r="L541" s="5">
        <f t="shared" si="252"/>
        <v>188073857.32337514</v>
      </c>
      <c r="M541" s="5">
        <f>K541/((1+'How much will I make'!$C$5/12)^(Calculations!$B$1*12-Calculations!$A541))</f>
        <v>17543.928463591943</v>
      </c>
      <c r="N541" s="5">
        <f t="shared" si="253"/>
        <v>35952178.526214749</v>
      </c>
      <c r="O541" s="5">
        <f t="shared" si="242"/>
        <v>17984.356736991122</v>
      </c>
      <c r="P541" s="5">
        <f t="shared" si="254"/>
        <v>1167903628.9028404</v>
      </c>
      <c r="Q541" s="5">
        <f>O541/((1+'How much will I make'!$C$5/12)^(Calculations!$B$1*12-Calculations!$A541))</f>
        <v>17761.412719592652</v>
      </c>
      <c r="R541" s="5">
        <f t="shared" si="255"/>
        <v>184016703.08159357</v>
      </c>
      <c r="S541" s="5">
        <f t="shared" si="243"/>
        <v>18206.383341198129</v>
      </c>
      <c r="T541" s="5">
        <f t="shared" si="256"/>
        <v>7998539182.0996809</v>
      </c>
      <c r="U541" s="5">
        <f>S541/((1+'How much will I make'!$C$5/12)^(Calculations!$B$1*12-Calculations!$A541))</f>
        <v>17980.686959406805</v>
      </c>
      <c r="V541" s="5">
        <f t="shared" si="257"/>
        <v>1131941683.5771692</v>
      </c>
      <c r="W541" s="5">
        <f t="shared" si="244"/>
        <v>18430.22982545591</v>
      </c>
      <c r="X541" s="5">
        <f t="shared" si="258"/>
        <v>57808459367.970497</v>
      </c>
      <c r="Y541" s="5">
        <f>W541/((1+'How much will I make'!$C$5/12)^(Calculations!$B$1*12-Calculations!$A541))</f>
        <v>18201.758519033654</v>
      </c>
      <c r="Z541" s="5">
        <f t="shared" si="259"/>
        <v>7680541703.4213028</v>
      </c>
      <c r="AA541" s="5">
        <f t="shared" si="245"/>
        <v>18655.903617846288</v>
      </c>
      <c r="AB541" s="5">
        <f t="shared" si="260"/>
        <v>431139917635.67206</v>
      </c>
      <c r="AC541" s="5">
        <f>AA541/((1+'How much will I make'!$C$5/12)^(Calculations!$B$1*12-Calculations!$A541))</f>
        <v>18424.634734472416</v>
      </c>
      <c r="AD541" s="5">
        <f t="shared" si="261"/>
        <v>55006195703.171974</v>
      </c>
      <c r="AE541" s="5">
        <f t="shared" si="246"/>
        <v>18883.412146451119</v>
      </c>
      <c r="AF541" s="5">
        <f t="shared" si="262"/>
        <v>3277467468029.6655</v>
      </c>
      <c r="AG541" s="5">
        <f>AE541/((1+'How much will I make'!$C$5/12)^(Calculations!$B$1*12-Calculations!$A541))</f>
        <v>18649.322941722341</v>
      </c>
      <c r="AH541" s="5">
        <f t="shared" si="263"/>
        <v>406570487450.13739</v>
      </c>
    </row>
    <row r="542" spans="1:34" x14ac:dyDescent="0.25">
      <c r="A542">
        <f t="shared" si="247"/>
        <v>538</v>
      </c>
      <c r="B542">
        <f t="shared" si="265"/>
        <v>17114.300559033942</v>
      </c>
      <c r="C542" s="5">
        <f t="shared" si="239"/>
        <v>17257.216853632821</v>
      </c>
      <c r="D542" s="5">
        <f t="shared" si="248"/>
        <v>9656088.8920652885</v>
      </c>
      <c r="E542" s="5">
        <f>$C542/((1+'How much will I make'!$C$5/12)^(Calculations!$B$1*12-Calculations!$A542))</f>
        <v>17114.300559033942</v>
      </c>
      <c r="F542" s="5">
        <f t="shared" si="249"/>
        <v>3798575.1397584826</v>
      </c>
      <c r="G542" s="5">
        <f t="shared" si="240"/>
        <v>17400.727394778885</v>
      </c>
      <c r="H542" s="5">
        <f t="shared" si="250"/>
        <v>36421956.165349483</v>
      </c>
      <c r="I542" s="5">
        <f>G542/((1+'How much will I make'!$C$5/12)^(Calculations!$B$1*12-Calculations!$A542))</f>
        <v>17256.622612201299</v>
      </c>
      <c r="J542" s="5">
        <f t="shared" si="251"/>
        <v>9610883.6472200006</v>
      </c>
      <c r="K542" s="5">
        <f t="shared" si="241"/>
        <v>17544.832182472139</v>
      </c>
      <c r="L542" s="5">
        <f t="shared" si="252"/>
        <v>188091402.1555576</v>
      </c>
      <c r="M542" s="5">
        <f>K542/((1+'How much will I make'!$C$5/12)^(Calculations!$B$1*12-Calculations!$A542))</f>
        <v>17399.533990640575</v>
      </c>
      <c r="N542" s="5">
        <f t="shared" si="253"/>
        <v>35969578.060205393</v>
      </c>
      <c r="O542" s="5">
        <f t="shared" si="242"/>
        <v>17689.531216712581</v>
      </c>
      <c r="P542" s="5">
        <f t="shared" si="254"/>
        <v>1167921318.434057</v>
      </c>
      <c r="Q542" s="5">
        <f>O542/((1+'How much will I make'!$C$5/12)^(Calculations!$B$1*12-Calculations!$A542))</f>
        <v>17543.034694351762</v>
      </c>
      <c r="R542" s="5">
        <f t="shared" si="255"/>
        <v>184034246.11628792</v>
      </c>
      <c r="S542" s="5">
        <f t="shared" si="243"/>
        <v>17834.824497500209</v>
      </c>
      <c r="T542" s="5">
        <f t="shared" si="256"/>
        <v>7998557016.9241781</v>
      </c>
      <c r="U542" s="5">
        <f>S542/((1+'How much will I make'!$C$5/12)^(Calculations!$B$1*12-Calculations!$A542))</f>
        <v>17687.124723334859</v>
      </c>
      <c r="V542" s="5">
        <f t="shared" si="257"/>
        <v>1131959370.7018926</v>
      </c>
      <c r="W542" s="5">
        <f t="shared" si="244"/>
        <v>17980.712024835033</v>
      </c>
      <c r="X542" s="5">
        <f t="shared" si="258"/>
        <v>57808477348.682526</v>
      </c>
      <c r="Y542" s="5">
        <f>W542/((1+'How much will I make'!$C$5/12)^(Calculations!$B$1*12-Calculations!$A542))</f>
        <v>17831.804077589881</v>
      </c>
      <c r="Z542" s="5">
        <f t="shared" si="259"/>
        <v>7680559535.2253799</v>
      </c>
      <c r="AA542" s="5">
        <f t="shared" si="245"/>
        <v>18127.193798717039</v>
      </c>
      <c r="AB542" s="5">
        <f t="shared" si="260"/>
        <v>431139935762.86584</v>
      </c>
      <c r="AC542" s="5">
        <f>AA542/((1+'How much will I make'!$C$5/12)^(Calculations!$B$1*12-Calculations!$A542))</f>
        <v>17977.07275711681</v>
      </c>
      <c r="AD542" s="5">
        <f t="shared" si="261"/>
        <v>55006213680.244728</v>
      </c>
      <c r="AE542" s="5">
        <f t="shared" si="246"/>
        <v>18274.269819146244</v>
      </c>
      <c r="AF542" s="5">
        <f t="shared" si="262"/>
        <v>3277467486303.9355</v>
      </c>
      <c r="AG542" s="5">
        <f>AE542/((1+'How much will I make'!$C$5/12)^(Calculations!$B$1*12-Calculations!$A542))</f>
        <v>18122.930761915664</v>
      </c>
      <c r="AH542" s="5">
        <f t="shared" si="263"/>
        <v>406570505573.06818</v>
      </c>
    </row>
    <row r="543" spans="1:34" x14ac:dyDescent="0.25">
      <c r="A543">
        <f t="shared" si="247"/>
        <v>539</v>
      </c>
      <c r="B543">
        <f t="shared" si="265"/>
        <v>17114.300559033942</v>
      </c>
      <c r="C543" s="5">
        <f t="shared" si="239"/>
        <v>17185.610144696584</v>
      </c>
      <c r="D543" s="5">
        <f t="shared" si="248"/>
        <v>9673274.5022099856</v>
      </c>
      <c r="E543" s="5">
        <f>$C543/((1+'How much will I make'!$C$5/12)^(Calculations!$B$1*12-Calculations!$A543))</f>
        <v>17114.300559033942</v>
      </c>
      <c r="F543" s="5">
        <f t="shared" si="249"/>
        <v>3815689.4403175167</v>
      </c>
      <c r="G543" s="5">
        <f t="shared" si="240"/>
        <v>17256.919730359223</v>
      </c>
      <c r="H543" s="5">
        <f t="shared" si="250"/>
        <v>36439213.085079841</v>
      </c>
      <c r="I543" s="5">
        <f>G543/((1+'How much will I make'!$C$5/12)^(Calculations!$B$1*12-Calculations!$A543))</f>
        <v>17185.314254299643</v>
      </c>
      <c r="J543" s="5">
        <f t="shared" si="251"/>
        <v>9628068.9614742994</v>
      </c>
      <c r="K543" s="5">
        <f t="shared" si="241"/>
        <v>17328.229316021865</v>
      </c>
      <c r="L543" s="5">
        <f t="shared" si="252"/>
        <v>188108730.38487363</v>
      </c>
      <c r="M543" s="5">
        <f>K543/((1+'How much will I make'!$C$5/12)^(Calculations!$B$1*12-Calculations!$A543))</f>
        <v>17256.327949565344</v>
      </c>
      <c r="N543" s="5">
        <f t="shared" si="253"/>
        <v>35986834.388154961</v>
      </c>
      <c r="O543" s="5">
        <f t="shared" si="242"/>
        <v>17399.538901684507</v>
      </c>
      <c r="P543" s="5">
        <f t="shared" si="254"/>
        <v>1167938717.9729586</v>
      </c>
      <c r="Q543" s="5">
        <f>O543/((1+'How much will I make'!$C$5/12)^(Calculations!$B$1*12-Calculations!$A543))</f>
        <v>17327.341644831045</v>
      </c>
      <c r="R543" s="5">
        <f t="shared" si="255"/>
        <v>184051573.45793274</v>
      </c>
      <c r="S543" s="5">
        <f t="shared" si="243"/>
        <v>17470.848487347146</v>
      </c>
      <c r="T543" s="5">
        <f t="shared" si="256"/>
        <v>7998574487.772665</v>
      </c>
      <c r="U543" s="5">
        <f>S543/((1+'How much will I make'!$C$5/12)^(Calculations!$B$1*12-Calculations!$A543))</f>
        <v>17398.355340096743</v>
      </c>
      <c r="V543" s="5">
        <f t="shared" si="257"/>
        <v>1131976769.0572326</v>
      </c>
      <c r="W543" s="5">
        <f t="shared" si="244"/>
        <v>17542.158073009788</v>
      </c>
      <c r="X543" s="5">
        <f t="shared" si="258"/>
        <v>57808494890.840599</v>
      </c>
      <c r="Y543" s="5">
        <f>W543/((1+'How much will I make'!$C$5/12)^(Calculations!$B$1*12-Calculations!$A543))</f>
        <v>17469.369035362444</v>
      </c>
      <c r="Z543" s="5">
        <f t="shared" si="259"/>
        <v>7680577004.5944157</v>
      </c>
      <c r="AA543" s="5">
        <f t="shared" si="245"/>
        <v>17613.467658672431</v>
      </c>
      <c r="AB543" s="5">
        <f t="shared" si="260"/>
        <v>431139953376.3335</v>
      </c>
      <c r="AC543" s="5">
        <f>AA543/((1+'How much will I make'!$C$5/12)^(Calculations!$B$1*12-Calculations!$A543))</f>
        <v>17540.382730628146</v>
      </c>
      <c r="AD543" s="5">
        <f t="shared" si="261"/>
        <v>55006231220.627457</v>
      </c>
      <c r="AE543" s="5">
        <f t="shared" si="246"/>
        <v>17684.777244335073</v>
      </c>
      <c r="AF543" s="5">
        <f t="shared" si="262"/>
        <v>3277467503988.7129</v>
      </c>
      <c r="AG543" s="5">
        <f>AE543/((1+'How much will I make'!$C$5/12)^(Calculations!$B$1*12-Calculations!$A543))</f>
        <v>17611.39642589385</v>
      </c>
      <c r="AH543" s="5">
        <f t="shared" si="263"/>
        <v>406570523184.4646</v>
      </c>
    </row>
    <row r="544" spans="1:34" x14ac:dyDescent="0.25">
      <c r="A544">
        <f t="shared" si="247"/>
        <v>540</v>
      </c>
      <c r="B544">
        <f t="shared" si="265"/>
        <v>17114.300559033942</v>
      </c>
      <c r="C544" s="5">
        <f t="shared" si="239"/>
        <v>17114.300559033942</v>
      </c>
      <c r="D544" s="5">
        <f t="shared" si="248"/>
        <v>9690388.8027690202</v>
      </c>
      <c r="E544" s="5">
        <f>$C544/((1+'How much will I make'!$C$5/12)^(Calculations!$B$1*12-Calculations!$A544))</f>
        <v>17114.300559033942</v>
      </c>
      <c r="F544" s="5">
        <f t="shared" si="249"/>
        <v>3832803.7408765508</v>
      </c>
      <c r="G544" s="5">
        <f t="shared" si="240"/>
        <v>17114.300559033942</v>
      </c>
      <c r="H544" s="5">
        <f t="shared" si="250"/>
        <v>36456327.385638878</v>
      </c>
      <c r="I544" s="5">
        <f>G544/((1+'How much will I make'!$C$5/12)^(Calculations!$B$1*12-Calculations!$A544))</f>
        <v>17114.300559033942</v>
      </c>
      <c r="J544" s="5">
        <f t="shared" si="251"/>
        <v>9645183.262033334</v>
      </c>
      <c r="K544" s="5">
        <f t="shared" si="241"/>
        <v>17114.300559033942</v>
      </c>
      <c r="L544" s="5">
        <f t="shared" si="252"/>
        <v>188125844.68543267</v>
      </c>
      <c r="M544" s="5">
        <f>K544/((1+'How much will I make'!$C$5/12)^(Calculations!$B$1*12-Calculations!$A544))</f>
        <v>17114.300559033942</v>
      </c>
      <c r="N544" s="5">
        <f t="shared" si="253"/>
        <v>36003948.688713998</v>
      </c>
      <c r="O544" s="5">
        <f t="shared" si="242"/>
        <v>17114.300559033942</v>
      </c>
      <c r="P544" s="5">
        <f t="shared" si="254"/>
        <v>1167955832.2735176</v>
      </c>
      <c r="Q544" s="5">
        <f>O544/((1+'How much will I make'!$C$5/12)^(Calculations!$B$1*12-Calculations!$A544))</f>
        <v>17114.300559033942</v>
      </c>
      <c r="R544" s="5">
        <f t="shared" si="255"/>
        <v>184068687.75849178</v>
      </c>
      <c r="S544" s="5">
        <f t="shared" si="243"/>
        <v>17114.300559033942</v>
      </c>
      <c r="T544" s="5">
        <f t="shared" si="256"/>
        <v>7998591602.0732241</v>
      </c>
      <c r="U544" s="5">
        <f>S544/((1+'How much will I make'!$C$5/12)^(Calculations!$B$1*12-Calculations!$A544))</f>
        <v>17114.300559033942</v>
      </c>
      <c r="V544" s="5">
        <f t="shared" si="257"/>
        <v>1131993883.3577917</v>
      </c>
      <c r="W544" s="5">
        <f t="shared" si="244"/>
        <v>17114.300559033942</v>
      </c>
      <c r="X544" s="5">
        <f t="shared" si="258"/>
        <v>57808512005.141159</v>
      </c>
      <c r="Y544" s="5">
        <f>W544/((1+'How much will I make'!$C$5/12)^(Calculations!$B$1*12-Calculations!$A544))</f>
        <v>17114.300559033942</v>
      </c>
      <c r="Z544" s="5">
        <f t="shared" si="259"/>
        <v>7680594118.8949747</v>
      </c>
      <c r="AA544" s="5">
        <f t="shared" si="245"/>
        <v>17114.300559033942</v>
      </c>
      <c r="AB544" s="5">
        <f t="shared" si="260"/>
        <v>431139970490.63403</v>
      </c>
      <c r="AC544" s="5">
        <f>AA544/((1+'How much will I make'!$C$5/12)^(Calculations!$B$1*12-Calculations!$A544))</f>
        <v>17114.300559033942</v>
      </c>
      <c r="AD544" s="5">
        <f t="shared" si="261"/>
        <v>55006248334.928017</v>
      </c>
      <c r="AE544" s="5">
        <f t="shared" si="246"/>
        <v>17114.300559033942</v>
      </c>
      <c r="AF544" s="5">
        <f t="shared" si="262"/>
        <v>3277467521103.0137</v>
      </c>
      <c r="AG544" s="5">
        <f>AE544/((1+'How much will I make'!$C$5/12)^(Calculations!$B$1*12-Calculations!$A544))</f>
        <v>17114.300559033942</v>
      </c>
      <c r="AH544" s="5">
        <f t="shared" si="263"/>
        <v>406570540298.76514</v>
      </c>
    </row>
    <row r="545" spans="1:34" x14ac:dyDescent="0.25">
      <c r="A545">
        <f t="shared" si="247"/>
        <v>541</v>
      </c>
      <c r="B545">
        <f>B544*(1+'How much will I make'!$C$4)</f>
        <v>17970.015586985639</v>
      </c>
      <c r="C545" s="5">
        <f t="shared" si="239"/>
        <v>17895.451206956652</v>
      </c>
      <c r="D545" s="5">
        <f t="shared" si="248"/>
        <v>9708284.2539759763</v>
      </c>
      <c r="E545" s="5">
        <f>$C545/((1+'How much will I make'!$C$5/12)^(Calculations!$B$1*12-Calculations!$A545))</f>
        <v>17970.015586985639</v>
      </c>
      <c r="F545" s="5">
        <f t="shared" si="249"/>
        <v>3850773.7564635365</v>
      </c>
      <c r="G545" s="5">
        <f t="shared" si="240"/>
        <v>17821.503061473362</v>
      </c>
      <c r="H545" s="5">
        <f t="shared" si="250"/>
        <v>36474148.888700351</v>
      </c>
      <c r="I545" s="5">
        <f>G545/((1+'How much will I make'!$C$5/12)^(Calculations!$B$1*12-Calculations!$A545))</f>
        <v>17895.759324229501</v>
      </c>
      <c r="J545" s="5">
        <f t="shared" si="251"/>
        <v>9663079.0213575643</v>
      </c>
      <c r="K545" s="5">
        <f t="shared" si="241"/>
        <v>17748.163542701866</v>
      </c>
      <c r="L545" s="5">
        <f t="shared" si="252"/>
        <v>188143592.84897536</v>
      </c>
      <c r="M545" s="5">
        <f>K545/((1+'How much will I make'!$C$5/12)^(Calculations!$B$1*12-Calculations!$A545))</f>
        <v>17822.114224129789</v>
      </c>
      <c r="N545" s="5">
        <f t="shared" si="253"/>
        <v>36021770.802938126</v>
      </c>
      <c r="O545" s="5">
        <f t="shared" si="242"/>
        <v>17675.425167526861</v>
      </c>
      <c r="P545" s="5">
        <f t="shared" si="254"/>
        <v>1167973507.6986852</v>
      </c>
      <c r="Q545" s="5">
        <f>O545/((1+'How much will I make'!$C$5/12)^(Calculations!$B$1*12-Calculations!$A545))</f>
        <v>17749.072772391555</v>
      </c>
      <c r="R545" s="5">
        <f t="shared" si="255"/>
        <v>184086436.83126417</v>
      </c>
      <c r="S545" s="5">
        <f t="shared" si="243"/>
        <v>17603.280575006342</v>
      </c>
      <c r="T545" s="5">
        <f t="shared" si="256"/>
        <v>7998609205.3537989</v>
      </c>
      <c r="U545" s="5">
        <f>S545/((1+'How much will I make'!$C$5/12)^(Calculations!$B$1*12-Calculations!$A545))</f>
        <v>17676.6275774022</v>
      </c>
      <c r="V545" s="5">
        <f t="shared" si="257"/>
        <v>1132011559.985369</v>
      </c>
      <c r="W545" s="5">
        <f t="shared" si="244"/>
        <v>17531.722523888431</v>
      </c>
      <c r="X545" s="5">
        <f t="shared" si="258"/>
        <v>57808529536.863686</v>
      </c>
      <c r="Y545" s="5">
        <f>W545/((1+'How much will I make'!$C$5/12)^(Calculations!$B$1*12-Calculations!$A545))</f>
        <v>17604.771367737965</v>
      </c>
      <c r="Z545" s="5">
        <f t="shared" si="259"/>
        <v>7680611723.6663427</v>
      </c>
      <c r="AA545" s="5">
        <f t="shared" si="245"/>
        <v>17460.743890188478</v>
      </c>
      <c r="AB545" s="5">
        <f t="shared" si="260"/>
        <v>431139987951.37793</v>
      </c>
      <c r="AC545" s="5">
        <f>AA545/((1+'How much will I make'!$C$5/12)^(Calculations!$B$1*12-Calculations!$A545))</f>
        <v>17533.496989730931</v>
      </c>
      <c r="AD545" s="5">
        <f t="shared" si="261"/>
        <v>55006265868.425003</v>
      </c>
      <c r="AE545" s="5">
        <f t="shared" si="246"/>
        <v>17390.337664824809</v>
      </c>
      <c r="AF545" s="5">
        <f t="shared" si="262"/>
        <v>3277467538493.3516</v>
      </c>
      <c r="AG545" s="5">
        <f>AE545/((1+'How much will I make'!$C$5/12)^(Calculations!$B$1*12-Calculations!$A545))</f>
        <v>17462.797405094912</v>
      </c>
      <c r="AH545" s="5">
        <f t="shared" si="263"/>
        <v>406570557761.56256</v>
      </c>
    </row>
    <row r="546" spans="1:34" x14ac:dyDescent="0.25">
      <c r="A546">
        <f t="shared" si="247"/>
        <v>542</v>
      </c>
      <c r="B546">
        <f>B545</f>
        <v>17970.015586985639</v>
      </c>
      <c r="C546" s="5">
        <f t="shared" si="239"/>
        <v>17821.19622269542</v>
      </c>
      <c r="D546" s="5">
        <f t="shared" si="248"/>
        <v>9726105.4501986708</v>
      </c>
      <c r="E546" s="5">
        <f>$C546/((1+'How much will I make'!$C$5/12)^(Calculations!$B$1*12-Calculations!$A546))</f>
        <v>17970.015586985639</v>
      </c>
      <c r="F546" s="5">
        <f t="shared" si="249"/>
        <v>3868743.7720505223</v>
      </c>
      <c r="G546" s="5">
        <f t="shared" si="240"/>
        <v>17674.217912204986</v>
      </c>
      <c r="H546" s="5">
        <f t="shared" si="250"/>
        <v>36491823.106612556</v>
      </c>
      <c r="I546" s="5">
        <f>G546/((1+'How much will I make'!$C$5/12)^(Calculations!$B$1*12-Calculations!$A546))</f>
        <v>17821.809905534337</v>
      </c>
      <c r="J546" s="5">
        <f t="shared" si="251"/>
        <v>9680900.8312630989</v>
      </c>
      <c r="K546" s="5">
        <f t="shared" si="241"/>
        <v>17529.050412545053</v>
      </c>
      <c r="L546" s="5">
        <f t="shared" si="252"/>
        <v>188161121.8993879</v>
      </c>
      <c r="M546" s="5">
        <f>K546/((1+'How much will I make'!$C$5/12)^(Calculations!$B$1*12-Calculations!$A546))</f>
        <v>17675.430156441482</v>
      </c>
      <c r="N546" s="5">
        <f t="shared" si="253"/>
        <v>36039446.233094566</v>
      </c>
      <c r="O546" s="5">
        <f t="shared" si="242"/>
        <v>17385.664099206748</v>
      </c>
      <c r="P546" s="5">
        <f t="shared" si="254"/>
        <v>1167990893.3627844</v>
      </c>
      <c r="Q546" s="5">
        <f>O546/((1+'How much will I make'!$C$5/12)^(Calculations!$B$1*12-Calculations!$A546))</f>
        <v>17530.846467812971</v>
      </c>
      <c r="R546" s="5">
        <f t="shared" si="255"/>
        <v>184103967.67773199</v>
      </c>
      <c r="S546" s="5">
        <f t="shared" si="243"/>
        <v>17244.029951026623</v>
      </c>
      <c r="T546" s="5">
        <f t="shared" si="256"/>
        <v>7998626449.38375</v>
      </c>
      <c r="U546" s="5">
        <f>S546/((1+'How much will I make'!$C$5/12)^(Calculations!$B$1*12-Calculations!$A546))</f>
        <v>17388.029576138495</v>
      </c>
      <c r="V546" s="5">
        <f t="shared" si="257"/>
        <v>1132028948.014945</v>
      </c>
      <c r="W546" s="5">
        <f t="shared" si="244"/>
        <v>17104.119535500908</v>
      </c>
      <c r="X546" s="5">
        <f t="shared" si="258"/>
        <v>57808546640.983223</v>
      </c>
      <c r="Y546" s="5">
        <f>W546/((1+'How much will I make'!$C$5/12)^(Calculations!$B$1*12-Calculations!$A546))</f>
        <v>17246.95081148313</v>
      </c>
      <c r="Z546" s="5">
        <f t="shared" si="259"/>
        <v>7680628970.6171541</v>
      </c>
      <c r="AA546" s="5">
        <f t="shared" si="245"/>
        <v>16965.90499451512</v>
      </c>
      <c r="AB546" s="5">
        <f t="shared" si="260"/>
        <v>431140004917.2829</v>
      </c>
      <c r="AC546" s="5">
        <f>AA546/((1+'How much will I make'!$C$5/12)^(Calculations!$B$1*12-Calculations!$A546))</f>
        <v>17107.58208309779</v>
      </c>
      <c r="AD546" s="5">
        <f t="shared" si="261"/>
        <v>55006282976.007088</v>
      </c>
      <c r="AE546" s="5">
        <f t="shared" si="246"/>
        <v>16829.359030475622</v>
      </c>
      <c r="AF546" s="5">
        <f t="shared" si="262"/>
        <v>3277467555322.7104</v>
      </c>
      <c r="AG546" s="5">
        <f>AE546/((1+'How much will I make'!$C$5/12)^(Calculations!$B$1*12-Calculations!$A546))</f>
        <v>16969.895865434977</v>
      </c>
      <c r="AH546" s="5">
        <f t="shared" si="263"/>
        <v>406570574731.45844</v>
      </c>
    </row>
    <row r="547" spans="1:34" x14ac:dyDescent="0.25">
      <c r="A547">
        <f t="shared" si="247"/>
        <v>543</v>
      </c>
      <c r="B547">
        <f>B546</f>
        <v>17970.015586985639</v>
      </c>
      <c r="C547" s="5">
        <f t="shared" si="239"/>
        <v>17747.249350402079</v>
      </c>
      <c r="D547" s="5">
        <f t="shared" si="248"/>
        <v>9743852.6995490734</v>
      </c>
      <c r="E547" s="5">
        <f>$C547/((1+'How much will I make'!$C$5/12)^(Calculations!$B$1*12-Calculations!$A547))</f>
        <v>17970.015586985639</v>
      </c>
      <c r="F547" s="5">
        <f t="shared" si="249"/>
        <v>3886713.787637508</v>
      </c>
      <c r="G547" s="5">
        <f t="shared" si="240"/>
        <v>17528.149995575193</v>
      </c>
      <c r="H547" s="5">
        <f t="shared" si="250"/>
        <v>36509351.256608129</v>
      </c>
      <c r="I547" s="5">
        <f>G547/((1+'How much will I make'!$C$5/12)^(Calculations!$B$1*12-Calculations!$A547))</f>
        <v>17748.166062949487</v>
      </c>
      <c r="J547" s="5">
        <f t="shared" si="251"/>
        <v>9698648.9973260481</v>
      </c>
      <c r="K547" s="5">
        <f t="shared" si="241"/>
        <v>17312.642382760547</v>
      </c>
      <c r="L547" s="5">
        <f t="shared" si="252"/>
        <v>188178434.54177067</v>
      </c>
      <c r="M547" s="5">
        <f>K547/((1+'How much will I make'!$C$5/12)^(Calculations!$B$1*12-Calculations!$A547))</f>
        <v>17529.95336503044</v>
      </c>
      <c r="N547" s="5">
        <f t="shared" si="253"/>
        <v>36056976.186459593</v>
      </c>
      <c r="O547" s="5">
        <f t="shared" si="242"/>
        <v>17100.653212334506</v>
      </c>
      <c r="P547" s="5">
        <f t="shared" si="254"/>
        <v>1168007994.0159967</v>
      </c>
      <c r="Q547" s="5">
        <f>O547/((1+'How much will I make'!$C$5/12)^(Calculations!$B$1*12-Calculations!$A547))</f>
        <v>17315.303273536585</v>
      </c>
      <c r="R547" s="5">
        <f t="shared" si="255"/>
        <v>184121282.98100552</v>
      </c>
      <c r="S547" s="5">
        <f t="shared" si="243"/>
        <v>16892.110972434246</v>
      </c>
      <c r="T547" s="5">
        <f t="shared" si="256"/>
        <v>7998643341.4947224</v>
      </c>
      <c r="U547" s="5">
        <f>S547/((1+'How much will I make'!$C$5/12)^(Calculations!$B$1*12-Calculations!$A547))</f>
        <v>17104.143378977056</v>
      </c>
      <c r="V547" s="5">
        <f t="shared" si="257"/>
        <v>1132046052.158324</v>
      </c>
      <c r="W547" s="5">
        <f t="shared" si="244"/>
        <v>16686.945888293569</v>
      </c>
      <c r="X547" s="5">
        <f t="shared" si="258"/>
        <v>57808563327.929108</v>
      </c>
      <c r="Y547" s="5">
        <f>W547/((1+'How much will I make'!$C$5/12)^(Calculations!$B$1*12-Calculations!$A547))</f>
        <v>16896.403030761929</v>
      </c>
      <c r="Z547" s="5">
        <f t="shared" si="259"/>
        <v>7680645867.0201845</v>
      </c>
      <c r="AA547" s="5">
        <f t="shared" si="245"/>
        <v>16485.089873213074</v>
      </c>
      <c r="AB547" s="5">
        <f t="shared" si="260"/>
        <v>431140021402.37274</v>
      </c>
      <c r="AC547" s="5">
        <f>AA547/((1+'How much will I make'!$C$5/12)^(Calculations!$B$1*12-Calculations!$A547))</f>
        <v>16692.013287556958</v>
      </c>
      <c r="AD547" s="5">
        <f t="shared" si="261"/>
        <v>55006299668.020378</v>
      </c>
      <c r="AE547" s="5">
        <f t="shared" si="246"/>
        <v>16286.476481105441</v>
      </c>
      <c r="AF547" s="5">
        <f t="shared" si="262"/>
        <v>3277467571609.187</v>
      </c>
      <c r="AG547" s="5">
        <f>AE547/((1+'How much will I make'!$C$5/12)^(Calculations!$B$1*12-Calculations!$A547))</f>
        <v>16490.906869233186</v>
      </c>
      <c r="AH547" s="5">
        <f t="shared" si="263"/>
        <v>406570591222.3653</v>
      </c>
    </row>
    <row r="548" spans="1:34" x14ac:dyDescent="0.25">
      <c r="A548">
        <f t="shared" si="247"/>
        <v>544</v>
      </c>
      <c r="B548">
        <f>B547</f>
        <v>17970.015586985639</v>
      </c>
      <c r="C548" s="5">
        <f t="shared" si="239"/>
        <v>17673.60931160373</v>
      </c>
      <c r="D548" s="5">
        <f t="shared" si="248"/>
        <v>9761526.3088606764</v>
      </c>
      <c r="E548" s="5">
        <f>$C548/((1+'How much will I make'!$C$5/12)^(Calculations!$B$1*12-Calculations!$A548))</f>
        <v>17970.015586985639</v>
      </c>
      <c r="F548" s="5">
        <f t="shared" si="249"/>
        <v>3904683.8032244937</v>
      </c>
      <c r="G548" s="5">
        <f t="shared" si="240"/>
        <v>17383.289251810111</v>
      </c>
      <c r="H548" s="5">
        <f t="shared" si="250"/>
        <v>36526734.54585994</v>
      </c>
      <c r="I548" s="5">
        <f>G548/((1+'How much will I make'!$C$5/12)^(Calculations!$B$1*12-Calculations!$A548))</f>
        <v>17674.826533763746</v>
      </c>
      <c r="J548" s="5">
        <f t="shared" si="251"/>
        <v>9716323.8238598127</v>
      </c>
      <c r="K548" s="5">
        <f t="shared" si="241"/>
        <v>17098.906057047454</v>
      </c>
      <c r="L548" s="5">
        <f t="shared" si="252"/>
        <v>188195533.44782773</v>
      </c>
      <c r="M548" s="5">
        <f>K548/((1+'How much will I make'!$C$5/12)^(Calculations!$B$1*12-Calculations!$A548))</f>
        <v>17385.673913466406</v>
      </c>
      <c r="N548" s="5">
        <f t="shared" si="253"/>
        <v>36074361.860373057</v>
      </c>
      <c r="O548" s="5">
        <f t="shared" si="242"/>
        <v>16820.314635083119</v>
      </c>
      <c r="P548" s="5">
        <f t="shared" si="254"/>
        <v>1168024814.3306317</v>
      </c>
      <c r="Q548" s="5">
        <f>O548/((1+'How much will I make'!$C$5/12)^(Calculations!$B$1*12-Calculations!$A548))</f>
        <v>17102.410200501297</v>
      </c>
      <c r="R548" s="5">
        <f t="shared" si="255"/>
        <v>184138385.39120603</v>
      </c>
      <c r="S548" s="5">
        <f t="shared" si="243"/>
        <v>16547.37401381314</v>
      </c>
      <c r="T548" s="5">
        <f t="shared" si="256"/>
        <v>7998659888.8687363</v>
      </c>
      <c r="U548" s="5">
        <f>S548/((1+'How much will I make'!$C$5/12)^(Calculations!$B$1*12-Calculations!$A548))</f>
        <v>16824.89205850396</v>
      </c>
      <c r="V548" s="5">
        <f t="shared" si="257"/>
        <v>1132062877.0503826</v>
      </c>
      <c r="W548" s="5">
        <f t="shared" si="244"/>
        <v>16279.947208091289</v>
      </c>
      <c r="X548" s="5">
        <f t="shared" si="258"/>
        <v>57808579607.876312</v>
      </c>
      <c r="Y548" s="5">
        <f>W548/((1+'How much will I make'!$C$5/12)^(Calculations!$B$1*12-Calculations!$A548))</f>
        <v>16552.980204933436</v>
      </c>
      <c r="Z548" s="5">
        <f t="shared" si="259"/>
        <v>7680662420.0003891</v>
      </c>
      <c r="AA548" s="5">
        <f t="shared" si="245"/>
        <v>16017.901091381129</v>
      </c>
      <c r="AB548" s="5">
        <f t="shared" si="260"/>
        <v>431140037420.2738</v>
      </c>
      <c r="AC548" s="5">
        <f>AA548/((1+'How much will I make'!$C$5/12)^(Calculations!$B$1*12-Calculations!$A548))</f>
        <v>16286.539280571771</v>
      </c>
      <c r="AD548" s="5">
        <f t="shared" si="261"/>
        <v>55006315954.559662</v>
      </c>
      <c r="AE548" s="5">
        <f t="shared" si="246"/>
        <v>15761.106272037519</v>
      </c>
      <c r="AF548" s="5">
        <f t="shared" si="262"/>
        <v>3277467587370.2935</v>
      </c>
      <c r="AG548" s="5">
        <f>AE548/((1+'How much will I make'!$C$5/12)^(Calculations!$B$1*12-Calculations!$A548))</f>
        <v>16025.437723730631</v>
      </c>
      <c r="AH548" s="5">
        <f t="shared" si="263"/>
        <v>406570607247.80304</v>
      </c>
    </row>
    <row r="549" spans="1:34" x14ac:dyDescent="0.25">
      <c r="A549">
        <f t="shared" si="247"/>
        <v>545</v>
      </c>
      <c r="B549">
        <f t="shared" ref="B549:B556" si="266">B548</f>
        <v>17970.015586985639</v>
      </c>
      <c r="C549" s="5">
        <f t="shared" si="239"/>
        <v>17600.274833132346</v>
      </c>
      <c r="D549" s="5">
        <f t="shared" si="248"/>
        <v>9779126.5836938079</v>
      </c>
      <c r="E549" s="5">
        <f>$C549/((1+'How much will I make'!$C$5/12)^(Calculations!$B$1*12-Calculations!$A549))</f>
        <v>17970.015586985639</v>
      </c>
      <c r="F549" s="5">
        <f t="shared" si="249"/>
        <v>3922653.8188114795</v>
      </c>
      <c r="G549" s="5">
        <f t="shared" si="240"/>
        <v>17239.625704274491</v>
      </c>
      <c r="H549" s="5">
        <f t="shared" si="250"/>
        <v>36543974.171564214</v>
      </c>
      <c r="I549" s="5">
        <f>G549/((1+'How much will I make'!$C$5/12)^(Calculations!$B$1*12-Calculations!$A549))</f>
        <v>17601.79006048373</v>
      </c>
      <c r="J549" s="5">
        <f t="shared" si="251"/>
        <v>9733925.6139202956</v>
      </c>
      <c r="K549" s="5">
        <f t="shared" si="241"/>
        <v>16887.808451404893</v>
      </c>
      <c r="L549" s="5">
        <f t="shared" si="252"/>
        <v>188212421.25627914</v>
      </c>
      <c r="M549" s="5">
        <f>K549/((1+'How much will I make'!$C$5/12)^(Calculations!$B$1*12-Calculations!$A549))</f>
        <v>17242.581947100425</v>
      </c>
      <c r="N549" s="5">
        <f t="shared" si="253"/>
        <v>36091604.442320161</v>
      </c>
      <c r="O549" s="5">
        <f t="shared" si="242"/>
        <v>16544.571772212905</v>
      </c>
      <c r="P549" s="5">
        <f t="shared" si="254"/>
        <v>1168041358.9024038</v>
      </c>
      <c r="Q549" s="5">
        <f>O549/((1+'How much will I make'!$C$5/12)^(Calculations!$B$1*12-Calculations!$A549))</f>
        <v>16892.134665249228</v>
      </c>
      <c r="R549" s="5">
        <f t="shared" si="255"/>
        <v>184155277.52587128</v>
      </c>
      <c r="S549" s="5">
        <f t="shared" si="243"/>
        <v>16209.672503327156</v>
      </c>
      <c r="T549" s="5">
        <f t="shared" si="256"/>
        <v>7998676098.5412397</v>
      </c>
      <c r="U549" s="5">
        <f>S549/((1+'How much will I make'!$C$5/12)^(Calculations!$B$1*12-Calculations!$A549))</f>
        <v>16550.199943263076</v>
      </c>
      <c r="V549" s="5">
        <f t="shared" si="257"/>
        <v>1132079427.2503259</v>
      </c>
      <c r="W549" s="5">
        <f t="shared" si="244"/>
        <v>15882.87532496711</v>
      </c>
      <c r="X549" s="5">
        <f t="shared" si="258"/>
        <v>57808595490.75164</v>
      </c>
      <c r="Y549" s="5">
        <f>W549/((1+'How much will I make'!$C$5/12)^(Calculations!$B$1*12-Calculations!$A549))</f>
        <v>16216.537517841291</v>
      </c>
      <c r="Z549" s="5">
        <f t="shared" si="259"/>
        <v>7680678636.5379066</v>
      </c>
      <c r="AA549" s="5">
        <f t="shared" si="245"/>
        <v>15563.952477455348</v>
      </c>
      <c r="AB549" s="5">
        <f t="shared" si="260"/>
        <v>431140052984.22626</v>
      </c>
      <c r="AC549" s="5">
        <f>AA549/((1+'How much will I make'!$C$5/12)^(Calculations!$B$1*12-Calculations!$A549))</f>
        <v>15890.914844606463</v>
      </c>
      <c r="AD549" s="5">
        <f t="shared" si="261"/>
        <v>55006331845.47451</v>
      </c>
      <c r="AE549" s="5">
        <f t="shared" si="246"/>
        <v>15252.683489068566</v>
      </c>
      <c r="AF549" s="5">
        <f t="shared" si="262"/>
        <v>3277467602622.9771</v>
      </c>
      <c r="AG549" s="5">
        <f>AE549/((1+'How much will I make'!$C$5/12)^(Calculations!$B$1*12-Calculations!$A549))</f>
        <v>15573.10682023823</v>
      </c>
      <c r="AH549" s="5">
        <f t="shared" si="263"/>
        <v>406570622820.90985</v>
      </c>
    </row>
    <row r="550" spans="1:34" x14ac:dyDescent="0.25">
      <c r="A550">
        <f t="shared" si="247"/>
        <v>546</v>
      </c>
      <c r="B550">
        <f t="shared" si="266"/>
        <v>17970.015586985639</v>
      </c>
      <c r="C550" s="5">
        <f t="shared" si="239"/>
        <v>17527.244647102751</v>
      </c>
      <c r="D550" s="5">
        <f t="shared" si="248"/>
        <v>9796653.8283409104</v>
      </c>
      <c r="E550" s="5">
        <f>$C550/((1+'How much will I make'!$C$5/12)^(Calculations!$B$1*12-Calculations!$A550))</f>
        <v>17970.015586985639</v>
      </c>
      <c r="F550" s="5">
        <f t="shared" si="249"/>
        <v>3940623.8343984652</v>
      </c>
      <c r="G550" s="5">
        <f t="shared" si="240"/>
        <v>17097.149458784621</v>
      </c>
      <c r="H550" s="5">
        <f t="shared" si="250"/>
        <v>36561071.321023002</v>
      </c>
      <c r="I550" s="5">
        <f>G550/((1+'How much will I make'!$C$5/12)^(Calculations!$B$1*12-Calculations!$A550))</f>
        <v>17529.055390812311</v>
      </c>
      <c r="J550" s="5">
        <f t="shared" si="251"/>
        <v>9751454.6693111081</v>
      </c>
      <c r="K550" s="5">
        <f t="shared" si="241"/>
        <v>16679.316989041869</v>
      </c>
      <c r="L550" s="5">
        <f t="shared" si="252"/>
        <v>188229100.57326818</v>
      </c>
      <c r="M550" s="5">
        <f>K550/((1+'How much will I make'!$C$5/12)^(Calculations!$B$1*12-Calculations!$A550))</f>
        <v>17100.66769239178</v>
      </c>
      <c r="N550" s="5">
        <f t="shared" si="253"/>
        <v>36108705.110012554</v>
      </c>
      <c r="O550" s="5">
        <f t="shared" si="242"/>
        <v>16273.349284143842</v>
      </c>
      <c r="P550" s="5">
        <f t="shared" si="254"/>
        <v>1168057632.251688</v>
      </c>
      <c r="Q550" s="5">
        <f>O550/((1+'How much will I make'!$C$5/12)^(Calculations!$B$1*12-Calculations!$A550))</f>
        <v>16684.444484938791</v>
      </c>
      <c r="R550" s="5">
        <f t="shared" si="255"/>
        <v>184171961.97035623</v>
      </c>
      <c r="S550" s="5">
        <f t="shared" si="243"/>
        <v>15878.862860402114</v>
      </c>
      <c r="T550" s="5">
        <f t="shared" si="256"/>
        <v>7998691977.4041004</v>
      </c>
      <c r="U550" s="5">
        <f>S550/((1+'How much will I make'!$C$5/12)^(Calculations!$B$1*12-Calculations!$A550))</f>
        <v>16279.992597250621</v>
      </c>
      <c r="V550" s="5">
        <f t="shared" si="257"/>
        <v>1132095707.2429233</v>
      </c>
      <c r="W550" s="5">
        <f t="shared" si="244"/>
        <v>15495.488121919134</v>
      </c>
      <c r="X550" s="5">
        <f t="shared" si="258"/>
        <v>57808610986.239761</v>
      </c>
      <c r="Y550" s="5">
        <f>W550/((1+'How much will I make'!$C$5/12)^(Calculations!$B$1*12-Calculations!$A550))</f>
        <v>15886.93309674696</v>
      </c>
      <c r="Z550" s="5">
        <f t="shared" si="259"/>
        <v>7680694523.4710035</v>
      </c>
      <c r="AA550" s="5">
        <f t="shared" si="245"/>
        <v>15122.868804005198</v>
      </c>
      <c r="AB550" s="5">
        <f t="shared" si="260"/>
        <v>431140068107.09503</v>
      </c>
      <c r="AC550" s="5">
        <f>AA550/((1+'How much will I make'!$C$5/12)^(Calculations!$B$1*12-Calculations!$A550))</f>
        <v>15504.900718826553</v>
      </c>
      <c r="AD550" s="5">
        <f t="shared" si="261"/>
        <v>55006347350.375229</v>
      </c>
      <c r="AE550" s="5">
        <f t="shared" si="246"/>
        <v>14760.661441034097</v>
      </c>
      <c r="AF550" s="5">
        <f t="shared" si="262"/>
        <v>3277467617383.6387</v>
      </c>
      <c r="AG550" s="5">
        <f>AE550/((1+'How much will I make'!$C$5/12)^(Calculations!$B$1*12-Calculations!$A550))</f>
        <v>15133.543321279896</v>
      </c>
      <c r="AH550" s="5">
        <f t="shared" si="263"/>
        <v>406570637954.45319</v>
      </c>
    </row>
    <row r="551" spans="1:34" x14ac:dyDescent="0.25">
      <c r="A551">
        <f t="shared" si="247"/>
        <v>547</v>
      </c>
      <c r="B551">
        <f t="shared" si="266"/>
        <v>17970.015586985639</v>
      </c>
      <c r="C551" s="5">
        <f t="shared" si="239"/>
        <v>17454.517490890703</v>
      </c>
      <c r="D551" s="5">
        <f t="shared" si="248"/>
        <v>9814108.3458318003</v>
      </c>
      <c r="E551" s="5">
        <f>$C551/((1+'How much will I make'!$C$5/12)^(Calculations!$B$1*12-Calculations!$A551))</f>
        <v>17970.015586985639</v>
      </c>
      <c r="F551" s="5">
        <f t="shared" si="249"/>
        <v>3958593.849985451</v>
      </c>
      <c r="G551" s="5">
        <f t="shared" si="240"/>
        <v>16955.850702926899</v>
      </c>
      <c r="H551" s="5">
        <f t="shared" si="250"/>
        <v>36578027.171725929</v>
      </c>
      <c r="I551" s="5">
        <f>G551/((1+'How much will I make'!$C$5/12)^(Calculations!$B$1*12-Calculations!$A551))</f>
        <v>17456.621277627142</v>
      </c>
      <c r="J551" s="5">
        <f t="shared" si="251"/>
        <v>9768911.2905887347</v>
      </c>
      <c r="K551" s="5">
        <f t="shared" si="241"/>
        <v>16473.399495349997</v>
      </c>
      <c r="L551" s="5">
        <f t="shared" si="252"/>
        <v>188245573.97276354</v>
      </c>
      <c r="M551" s="5">
        <f>K551/((1+'How much will I make'!$C$5/12)^(Calculations!$B$1*12-Calculations!$A551))</f>
        <v>16959.921456240412</v>
      </c>
      <c r="N551" s="5">
        <f t="shared" si="253"/>
        <v>36125665.031468794</v>
      </c>
      <c r="O551" s="5">
        <f t="shared" si="242"/>
        <v>16006.573066370995</v>
      </c>
      <c r="P551" s="5">
        <f t="shared" si="254"/>
        <v>1168073638.8247545</v>
      </c>
      <c r="Q551" s="5">
        <f>O551/((1+'How much will I make'!$C$5/12)^(Calculations!$B$1*12-Calculations!$A551))</f>
        <v>16479.307872419056</v>
      </c>
      <c r="R551" s="5">
        <f t="shared" si="255"/>
        <v>184188441.27822864</v>
      </c>
      <c r="S551" s="5">
        <f t="shared" si="243"/>
        <v>15554.804434679627</v>
      </c>
      <c r="T551" s="5">
        <f t="shared" si="256"/>
        <v>7998707532.2085352</v>
      </c>
      <c r="U551" s="5">
        <f>S551/((1+'How much will I make'!$C$5/12)^(Calculations!$B$1*12-Calculations!$A551))</f>
        <v>16014.196799744497</v>
      </c>
      <c r="V551" s="5">
        <f t="shared" si="257"/>
        <v>1132111721.439723</v>
      </c>
      <c r="W551" s="5">
        <f t="shared" si="244"/>
        <v>15117.549387238179</v>
      </c>
      <c r="X551" s="5">
        <f t="shared" si="258"/>
        <v>57808626103.789146</v>
      </c>
      <c r="Y551" s="5">
        <f>W551/((1+'How much will I make'!$C$5/12)^(Calculations!$B$1*12-Calculations!$A551))</f>
        <v>15564.027952504139</v>
      </c>
      <c r="Z551" s="5">
        <f t="shared" si="259"/>
        <v>7680710087.4989557</v>
      </c>
      <c r="AA551" s="5">
        <f t="shared" si="245"/>
        <v>14694.285477575901</v>
      </c>
      <c r="AB551" s="5">
        <f t="shared" si="260"/>
        <v>431140082801.38049</v>
      </c>
      <c r="AC551" s="5">
        <f>AA551/((1+'How much will I make'!$C$5/12)^(Calculations!$B$1*12-Calculations!$A551))</f>
        <v>15128.263454401618</v>
      </c>
      <c r="AD551" s="5">
        <f t="shared" si="261"/>
        <v>55006362478.63868</v>
      </c>
      <c r="AE551" s="5">
        <f t="shared" si="246"/>
        <v>14284.511071968478</v>
      </c>
      <c r="AF551" s="5">
        <f t="shared" si="262"/>
        <v>3277467631668.1499</v>
      </c>
      <c r="AG551" s="5">
        <f>AE551/((1+'How much will I make'!$C$5/12)^(Calculations!$B$1*12-Calculations!$A551))</f>
        <v>14706.386856566351</v>
      </c>
      <c r="AH551" s="5">
        <f t="shared" si="263"/>
        <v>406570652660.84003</v>
      </c>
    </row>
    <row r="552" spans="1:34" x14ac:dyDescent="0.25">
      <c r="A552">
        <f t="shared" si="247"/>
        <v>548</v>
      </c>
      <c r="B552">
        <f t="shared" si="266"/>
        <v>17970.015586985639</v>
      </c>
      <c r="C552" s="5">
        <f t="shared" si="239"/>
        <v>17382.092107111075</v>
      </c>
      <c r="D552" s="5">
        <f t="shared" si="248"/>
        <v>9831490.4379389118</v>
      </c>
      <c r="E552" s="5">
        <f>$C552/((1+'How much will I make'!$C$5/12)^(Calculations!$B$1*12-Calculations!$A552))</f>
        <v>17970.015586985639</v>
      </c>
      <c r="F552" s="5">
        <f t="shared" si="249"/>
        <v>3976563.8655724367</v>
      </c>
      <c r="G552" s="5">
        <f t="shared" si="240"/>
        <v>16815.719705382046</v>
      </c>
      <c r="H552" s="5">
        <f t="shared" si="250"/>
        <v>36594842.891431309</v>
      </c>
      <c r="I552" s="5">
        <f>G552/((1+'How much will I make'!$C$5/12)^(Calculations!$B$1*12-Calculations!$A552))</f>
        <v>17384.486478959258</v>
      </c>
      <c r="J552" s="5">
        <f t="shared" si="251"/>
        <v>9786295.7770676948</v>
      </c>
      <c r="K552" s="5">
        <f t="shared" si="241"/>
        <v>16270.024192938266</v>
      </c>
      <c r="L552" s="5">
        <f t="shared" si="252"/>
        <v>188261843.99695647</v>
      </c>
      <c r="M552" s="5">
        <f>K552/((1+'How much will I make'!$C$5/12)^(Calculations!$B$1*12-Calculations!$A552))</f>
        <v>16820.333625324849</v>
      </c>
      <c r="N552" s="5">
        <f t="shared" si="253"/>
        <v>36142485.365094118</v>
      </c>
      <c r="O552" s="5">
        <f t="shared" si="242"/>
        <v>15744.17022921737</v>
      </c>
      <c r="P552" s="5">
        <f t="shared" si="254"/>
        <v>1168089382.9949837</v>
      </c>
      <c r="Q552" s="5">
        <f>O552/((1+'How much will I make'!$C$5/12)^(Calculations!$B$1*12-Calculations!$A552))</f>
        <v>16276.693431364722</v>
      </c>
      <c r="R552" s="5">
        <f t="shared" si="255"/>
        <v>184204717.97166002</v>
      </c>
      <c r="S552" s="5">
        <f t="shared" si="243"/>
        <v>15237.359446216777</v>
      </c>
      <c r="T552" s="5">
        <f t="shared" si="256"/>
        <v>7998722769.5679817</v>
      </c>
      <c r="U552" s="5">
        <f>S552/((1+'How much will I make'!$C$5/12)^(Calculations!$B$1*12-Calculations!$A552))</f>
        <v>15752.740525462952</v>
      </c>
      <c r="V552" s="5">
        <f t="shared" si="257"/>
        <v>1132127474.1802485</v>
      </c>
      <c r="W552" s="5">
        <f t="shared" si="244"/>
        <v>14748.828670476274</v>
      </c>
      <c r="X552" s="5">
        <f t="shared" si="258"/>
        <v>57808640852.617813</v>
      </c>
      <c r="Y552" s="5">
        <f>W552/((1+'How much will I make'!$C$5/12)^(Calculations!$B$1*12-Calculations!$A552))</f>
        <v>15247.685920949174</v>
      </c>
      <c r="Z552" s="5">
        <f t="shared" si="259"/>
        <v>7680725335.1848764</v>
      </c>
      <c r="AA552" s="5">
        <f t="shared" si="245"/>
        <v>14277.848237320717</v>
      </c>
      <c r="AB552" s="5">
        <f t="shared" si="260"/>
        <v>431140097079.22876</v>
      </c>
      <c r="AC552" s="5">
        <f>AA552/((1+'How much will I make'!$C$5/12)^(Calculations!$B$1*12-Calculations!$A552))</f>
        <v>14760.775273323039</v>
      </c>
      <c r="AD552" s="5">
        <f t="shared" si="261"/>
        <v>55006377239.413956</v>
      </c>
      <c r="AE552" s="5">
        <f t="shared" si="246"/>
        <v>13823.720392227558</v>
      </c>
      <c r="AF552" s="5">
        <f t="shared" si="262"/>
        <v>3277467645491.8701</v>
      </c>
      <c r="AG552" s="5">
        <f>AE552/((1+'How much will I make'!$C$5/12)^(Calculations!$B$1*12-Calculations!$A552))</f>
        <v>14291.287227550361</v>
      </c>
      <c r="AH552" s="5">
        <f t="shared" si="263"/>
        <v>406570666952.12726</v>
      </c>
    </row>
    <row r="553" spans="1:34" x14ac:dyDescent="0.25">
      <c r="A553">
        <f t="shared" si="247"/>
        <v>549</v>
      </c>
      <c r="B553">
        <f t="shared" si="266"/>
        <v>17970.015586985639</v>
      </c>
      <c r="C553" s="5">
        <f t="shared" si="239"/>
        <v>17309.967243596093</v>
      </c>
      <c r="D553" s="5">
        <f t="shared" si="248"/>
        <v>9848800.4051825088</v>
      </c>
      <c r="E553" s="5">
        <f>$C553/((1+'How much will I make'!$C$5/12)^(Calculations!$B$1*12-Calculations!$A553))</f>
        <v>17970.015586985643</v>
      </c>
      <c r="F553" s="5">
        <f t="shared" si="249"/>
        <v>3994533.8811594225</v>
      </c>
      <c r="G553" s="5">
        <f t="shared" si="240"/>
        <v>16676.746815254923</v>
      </c>
      <c r="H553" s="5">
        <f t="shared" si="250"/>
        <v>36611519.638246566</v>
      </c>
      <c r="I553" s="5">
        <f>G553/((1+'How much will I make'!$C$5/12)^(Calculations!$B$1*12-Calculations!$A553))</f>
        <v>17312.649757971823</v>
      </c>
      <c r="J553" s="5">
        <f t="shared" si="251"/>
        <v>9803608.4268256668</v>
      </c>
      <c r="K553" s="5">
        <f t="shared" si="241"/>
        <v>16069.159696729153</v>
      </c>
      <c r="L553" s="5">
        <f t="shared" si="252"/>
        <v>188277913.1566532</v>
      </c>
      <c r="M553" s="5">
        <f>K553/((1+'How much will I make'!$C$5/12)^(Calculations!$B$1*12-Calculations!$A553))</f>
        <v>16681.894665445634</v>
      </c>
      <c r="N553" s="5">
        <f t="shared" si="253"/>
        <v>36159167.25975956</v>
      </c>
      <c r="O553" s="5">
        <f t="shared" si="242"/>
        <v>15486.069077918726</v>
      </c>
      <c r="P553" s="5">
        <f t="shared" si="254"/>
        <v>1168104869.0640616</v>
      </c>
      <c r="Q553" s="5">
        <f>O553/((1+'How much will I make'!$C$5/12)^(Calculations!$B$1*12-Calculations!$A553))</f>
        <v>16076.570151470894</v>
      </c>
      <c r="R553" s="5">
        <f t="shared" si="255"/>
        <v>184220794.5418115</v>
      </c>
      <c r="S553" s="5">
        <f t="shared" si="243"/>
        <v>14926.392926906234</v>
      </c>
      <c r="T553" s="5">
        <f t="shared" si="256"/>
        <v>7998737695.9609089</v>
      </c>
      <c r="U553" s="5">
        <f>S553/((1+'How much will I make'!$C$5/12)^(Calculations!$B$1*12-Calculations!$A553))</f>
        <v>15495.552925047234</v>
      </c>
      <c r="V553" s="5">
        <f t="shared" si="257"/>
        <v>1132142969.7331736</v>
      </c>
      <c r="W553" s="5">
        <f t="shared" si="244"/>
        <v>14389.101141928075</v>
      </c>
      <c r="X553" s="5">
        <f t="shared" si="258"/>
        <v>57808655241.718956</v>
      </c>
      <c r="Y553" s="5">
        <f>W553/((1+'How much will I make'!$C$5/12)^(Calculations!$B$1*12-Calculations!$A553))</f>
        <v>14937.773605482731</v>
      </c>
      <c r="Z553" s="5">
        <f t="shared" si="259"/>
        <v>7680740272.9584818</v>
      </c>
      <c r="AA553" s="5">
        <f t="shared" si="245"/>
        <v>13873.212862173978</v>
      </c>
      <c r="AB553" s="5">
        <f t="shared" si="260"/>
        <v>431140110952.44165</v>
      </c>
      <c r="AC553" s="5">
        <f>AA553/((1+'How much will I make'!$C$5/12)^(Calculations!$B$1*12-Calculations!$A553))</f>
        <v>14402.213930651225</v>
      </c>
      <c r="AD553" s="5">
        <f t="shared" si="261"/>
        <v>55006391641.627884</v>
      </c>
      <c r="AE553" s="5">
        <f t="shared" si="246"/>
        <v>13377.79392796215</v>
      </c>
      <c r="AF553" s="5">
        <f t="shared" si="262"/>
        <v>3277467658869.6641</v>
      </c>
      <c r="AG553" s="5">
        <f>AE553/((1+'How much will I make'!$C$5/12)^(Calculations!$B$1*12-Calculations!$A553))</f>
        <v>13887.904120321115</v>
      </c>
      <c r="AH553" s="5">
        <f t="shared" si="263"/>
        <v>406570680840.03137</v>
      </c>
    </row>
    <row r="554" spans="1:34" x14ac:dyDescent="0.25">
      <c r="A554">
        <f t="shared" si="247"/>
        <v>550</v>
      </c>
      <c r="B554">
        <f t="shared" si="266"/>
        <v>17970.015586985639</v>
      </c>
      <c r="C554" s="5">
        <f t="shared" si="239"/>
        <v>17238.141653373699</v>
      </c>
      <c r="D554" s="5">
        <f t="shared" si="248"/>
        <v>9866038.5468358826</v>
      </c>
      <c r="E554" s="5">
        <f>$C554/((1+'How much will I make'!$C$5/12)^(Calculations!$B$1*12-Calculations!$A554))</f>
        <v>17970.015586985639</v>
      </c>
      <c r="F554" s="5">
        <f t="shared" si="249"/>
        <v>4012503.8967464082</v>
      </c>
      <c r="G554" s="5">
        <f t="shared" si="240"/>
        <v>16538.922461409842</v>
      </c>
      <c r="H554" s="5">
        <f t="shared" si="250"/>
        <v>36628058.560707979</v>
      </c>
      <c r="I554" s="5">
        <f>G554/((1+'How much will I make'!$C$5/12)^(Calculations!$B$1*12-Calculations!$A554))</f>
        <v>17241.109882938887</v>
      </c>
      <c r="J554" s="5">
        <f t="shared" si="251"/>
        <v>9820849.5367086064</v>
      </c>
      <c r="K554" s="5">
        <f t="shared" si="241"/>
        <v>15870.77500911521</v>
      </c>
      <c r="L554" s="5">
        <f t="shared" si="252"/>
        <v>188293783.93166232</v>
      </c>
      <c r="M554" s="5">
        <f>K554/((1+'How much will I make'!$C$5/12)^(Calculations!$B$1*12-Calculations!$A554))</f>
        <v>16544.595120874066</v>
      </c>
      <c r="N554" s="5">
        <f t="shared" si="253"/>
        <v>36175711.854880437</v>
      </c>
      <c r="O554" s="5">
        <f t="shared" si="242"/>
        <v>15232.199093034815</v>
      </c>
      <c r="P554" s="5">
        <f t="shared" si="254"/>
        <v>1168120101.2631547</v>
      </c>
      <c r="Q554" s="5">
        <f>O554/((1+'How much will I make'!$C$5/12)^(Calculations!$B$1*12-Calculations!$A554))</f>
        <v>15878.907403706911</v>
      </c>
      <c r="R554" s="5">
        <f t="shared" si="255"/>
        <v>184236673.4492152</v>
      </c>
      <c r="S554" s="5">
        <f t="shared" si="243"/>
        <v>14621.772663091821</v>
      </c>
      <c r="T554" s="5">
        <f t="shared" si="256"/>
        <v>7998752317.733572</v>
      </c>
      <c r="U554" s="5">
        <f>S554/((1+'How much will I make'!$C$5/12)^(Calculations!$B$1*12-Calculations!$A554))</f>
        <v>15242.56430586279</v>
      </c>
      <c r="V554" s="5">
        <f t="shared" si="257"/>
        <v>1132158212.2974794</v>
      </c>
      <c r="W554" s="5">
        <f t="shared" si="244"/>
        <v>14038.147455539585</v>
      </c>
      <c r="X554" s="5">
        <f t="shared" si="258"/>
        <v>57808669279.866409</v>
      </c>
      <c r="Y554" s="5">
        <f>W554/((1+'How much will I make'!$C$5/12)^(Calculations!$B$1*12-Calculations!$A554))</f>
        <v>14634.16032081845</v>
      </c>
      <c r="Z554" s="5">
        <f t="shared" si="259"/>
        <v>7680754907.118803</v>
      </c>
      <c r="AA554" s="5">
        <f t="shared" si="245"/>
        <v>13480.044886322894</v>
      </c>
      <c r="AB554" s="5">
        <f t="shared" si="260"/>
        <v>431140124432.48651</v>
      </c>
      <c r="AC554" s="5">
        <f>AA554/((1+'How much will I make'!$C$5/12)^(Calculations!$B$1*12-Calculations!$A554))</f>
        <v>14052.362580109093</v>
      </c>
      <c r="AD554" s="5">
        <f t="shared" si="261"/>
        <v>55006405693.990463</v>
      </c>
      <c r="AE554" s="5">
        <f t="shared" si="246"/>
        <v>12946.252188350469</v>
      </c>
      <c r="AF554" s="5">
        <f t="shared" si="262"/>
        <v>3277467671815.916</v>
      </c>
      <c r="AG554" s="5">
        <f>AE554/((1+'How much will I make'!$C$5/12)^(Calculations!$B$1*12-Calculations!$A554))</f>
        <v>13495.906826602375</v>
      </c>
      <c r="AH554" s="5">
        <f t="shared" si="263"/>
        <v>406570694335.93817</v>
      </c>
    </row>
    <row r="555" spans="1:34" x14ac:dyDescent="0.25">
      <c r="A555">
        <f t="shared" si="247"/>
        <v>551</v>
      </c>
      <c r="B555">
        <f t="shared" si="266"/>
        <v>17970.015586985639</v>
      </c>
      <c r="C555" s="5">
        <f t="shared" si="239"/>
        <v>17166.614094646007</v>
      </c>
      <c r="D555" s="5">
        <f t="shared" si="248"/>
        <v>9883205.1609305292</v>
      </c>
      <c r="E555" s="5">
        <f>$C555/((1+'How much will I make'!$C$5/12)^(Calculations!$B$1*12-Calculations!$A555))</f>
        <v>17970.015586985639</v>
      </c>
      <c r="F555" s="5">
        <f t="shared" si="249"/>
        <v>4030473.9123333939</v>
      </c>
      <c r="G555" s="5">
        <f t="shared" si="240"/>
        <v>16402.237151811416</v>
      </c>
      <c r="H555" s="5">
        <f t="shared" si="250"/>
        <v>36644460.797859788</v>
      </c>
      <c r="I555" s="5">
        <f>G555/((1+'How much will I make'!$C$5/12)^(Calculations!$B$1*12-Calculations!$A555))</f>
        <v>17169.865627224262</v>
      </c>
      <c r="J555" s="5">
        <f t="shared" si="251"/>
        <v>9838019.40233583</v>
      </c>
      <c r="K555" s="5">
        <f t="shared" si="241"/>
        <v>15674.839515175521</v>
      </c>
      <c r="L555" s="5">
        <f t="shared" si="252"/>
        <v>188309458.7711775</v>
      </c>
      <c r="M555" s="5">
        <f>K555/((1+'How much will I make'!$C$5/12)^(Calculations!$B$1*12-Calculations!$A555))</f>
        <v>16408.425613706378</v>
      </c>
      <c r="N555" s="5">
        <f t="shared" si="253"/>
        <v>36192120.280494146</v>
      </c>
      <c r="O555" s="5">
        <f t="shared" si="242"/>
        <v>14982.490911181787</v>
      </c>
      <c r="P555" s="5">
        <f t="shared" si="254"/>
        <v>1168135083.754066</v>
      </c>
      <c r="Q555" s="5">
        <f>O555/((1+'How much will I make'!$C$5/12)^(Calculations!$B$1*12-Calculations!$A555))</f>
        <v>15683.674935628549</v>
      </c>
      <c r="R555" s="5">
        <f t="shared" si="255"/>
        <v>184252357.12415084</v>
      </c>
      <c r="S555" s="5">
        <f t="shared" si="243"/>
        <v>14323.369139355258</v>
      </c>
      <c r="T555" s="5">
        <f t="shared" si="256"/>
        <v>7998766641.1027117</v>
      </c>
      <c r="U555" s="5">
        <f>S555/((1+'How much will I make'!$C$5/12)^(Calculations!$B$1*12-Calculations!$A555))</f>
        <v>14993.706113114014</v>
      </c>
      <c r="V555" s="5">
        <f t="shared" si="257"/>
        <v>1132173206.0035925</v>
      </c>
      <c r="W555" s="5">
        <f t="shared" si="244"/>
        <v>13695.753615160571</v>
      </c>
      <c r="X555" s="5">
        <f t="shared" si="258"/>
        <v>57808682975.620026</v>
      </c>
      <c r="Y555" s="5">
        <f>W555/((1+'How much will I make'!$C$5/12)^(Calculations!$B$1*12-Calculations!$A555))</f>
        <v>14336.718037874984</v>
      </c>
      <c r="Z555" s="5">
        <f t="shared" si="259"/>
        <v>7680769243.8368406</v>
      </c>
      <c r="AA555" s="5">
        <f t="shared" si="245"/>
        <v>13098.019322742894</v>
      </c>
      <c r="AB555" s="5">
        <f t="shared" si="260"/>
        <v>431140137530.50586</v>
      </c>
      <c r="AC555" s="5">
        <f>AA555/((1+'How much will I make'!$C$5/12)^(Calculations!$B$1*12-Calculations!$A555))</f>
        <v>13711.009642940451</v>
      </c>
      <c r="AD555" s="5">
        <f t="shared" si="261"/>
        <v>55006419405.000107</v>
      </c>
      <c r="AE555" s="5">
        <f t="shared" si="246"/>
        <v>12528.631150016581</v>
      </c>
      <c r="AF555" s="5">
        <f t="shared" si="262"/>
        <v>3277467684344.5474</v>
      </c>
      <c r="AG555" s="5">
        <f>AE555/((1+'How much will I make'!$C$5/12)^(Calculations!$B$1*12-Calculations!$A555))</f>
        <v>13114.973972625692</v>
      </c>
      <c r="AH555" s="5">
        <f t="shared" si="263"/>
        <v>406570707450.91217</v>
      </c>
    </row>
    <row r="556" spans="1:34" x14ac:dyDescent="0.25">
      <c r="A556">
        <f t="shared" si="247"/>
        <v>552</v>
      </c>
      <c r="B556">
        <f t="shared" si="266"/>
        <v>17970.015586985639</v>
      </c>
      <c r="C556" s="5">
        <f t="shared" si="239"/>
        <v>17095.383330767811</v>
      </c>
      <c r="D556" s="5">
        <f t="shared" si="248"/>
        <v>9900300.5442612972</v>
      </c>
      <c r="E556" s="5">
        <f>$C556/((1+'How much will I make'!$C$5/12)^(Calculations!$B$1*12-Calculations!$A556))</f>
        <v>17970.015586985639</v>
      </c>
      <c r="F556" s="5">
        <f t="shared" si="249"/>
        <v>4048443.9279203797</v>
      </c>
      <c r="G556" s="5">
        <f t="shared" si="240"/>
        <v>16266.681472870821</v>
      </c>
      <c r="H556" s="5">
        <f t="shared" si="250"/>
        <v>36660727.479332656</v>
      </c>
      <c r="I556" s="5">
        <f>G556/((1+'How much will I make'!$C$5/12)^(Calculations!$B$1*12-Calculations!$A556))</f>
        <v>17098.915769260522</v>
      </c>
      <c r="J556" s="5">
        <f t="shared" si="251"/>
        <v>9855118.3181050904</v>
      </c>
      <c r="K556" s="5">
        <f t="shared" si="241"/>
        <v>15481.322977951129</v>
      </c>
      <c r="L556" s="5">
        <f t="shared" si="252"/>
        <v>188324940.09415546</v>
      </c>
      <c r="M556" s="5">
        <f>K556/((1+'How much will I make'!$C$5/12)^(Calculations!$B$1*12-Calculations!$A556))</f>
        <v>16273.376843223197</v>
      </c>
      <c r="N556" s="5">
        <f t="shared" si="253"/>
        <v>36208393.657337368</v>
      </c>
      <c r="O556" s="5">
        <f t="shared" si="242"/>
        <v>14736.876306080445</v>
      </c>
      <c r="P556" s="5">
        <f t="shared" si="254"/>
        <v>1168149820.630372</v>
      </c>
      <c r="Q556" s="5">
        <f>O556/((1+'How much will I make'!$C$5/12)^(Calculations!$B$1*12-Calculations!$A556))</f>
        <v>15490.842866747869</v>
      </c>
      <c r="R556" s="5">
        <f t="shared" si="255"/>
        <v>184267847.96701759</v>
      </c>
      <c r="S556" s="5">
        <f t="shared" si="243"/>
        <v>14031.055483450049</v>
      </c>
      <c r="T556" s="5">
        <f t="shared" si="256"/>
        <v>7998780672.1581955</v>
      </c>
      <c r="U556" s="5">
        <f>S556/((1+'How much will I make'!$C$5/12)^(Calculations!$B$1*12-Calculations!$A556))</f>
        <v>14748.910911267256</v>
      </c>
      <c r="V556" s="5">
        <f t="shared" si="257"/>
        <v>1132187954.9145038</v>
      </c>
      <c r="W556" s="5">
        <f t="shared" si="244"/>
        <v>13361.710844059095</v>
      </c>
      <c r="X556" s="5">
        <f t="shared" si="258"/>
        <v>57808696337.330872</v>
      </c>
      <c r="Y556" s="5">
        <f>W556/((1+'How much will I make'!$C$5/12)^(Calculations!$B$1*12-Calculations!$A556))</f>
        <v>14045.321329788096</v>
      </c>
      <c r="Z556" s="5">
        <f t="shared" si="259"/>
        <v>7680783289.1581707</v>
      </c>
      <c r="AA556" s="5">
        <f t="shared" si="245"/>
        <v>12726.820394567998</v>
      </c>
      <c r="AB556" s="5">
        <f t="shared" si="260"/>
        <v>431140150257.32623</v>
      </c>
      <c r="AC556" s="5">
        <f>AA556/((1+'How much will I make'!$C$5/12)^(Calculations!$B$1*12-Calculations!$A556))</f>
        <v>13377.948679954048</v>
      </c>
      <c r="AD556" s="5">
        <f t="shared" si="261"/>
        <v>55006432782.948784</v>
      </c>
      <c r="AE556" s="5">
        <f t="shared" si="246"/>
        <v>12124.481758080559</v>
      </c>
      <c r="AF556" s="5">
        <f t="shared" si="262"/>
        <v>3277467696469.0293</v>
      </c>
      <c r="AG556" s="5">
        <f>AE556/((1+'How much will I make'!$C$5/12)^(Calculations!$B$1*12-Calculations!$A556))</f>
        <v>12744.793255656416</v>
      </c>
      <c r="AH556" s="5">
        <f t="shared" si="263"/>
        <v>406570720195.70544</v>
      </c>
    </row>
    <row r="557" spans="1:34" x14ac:dyDescent="0.25">
      <c r="A557">
        <f t="shared" si="247"/>
        <v>553</v>
      </c>
      <c r="B557">
        <f>B556*(1+'How much will I make'!$C$4)</f>
        <v>18868.516366334923</v>
      </c>
      <c r="C557" s="5">
        <f t="shared" si="239"/>
        <v>17875.67053673647</v>
      </c>
      <c r="D557" s="5">
        <f t="shared" si="248"/>
        <v>9918176.2147980332</v>
      </c>
      <c r="E557" s="5">
        <f>$C557/((1+'How much will I make'!$C$5/12)^(Calculations!$B$1*12-Calculations!$A557))</f>
        <v>18868.516366334923</v>
      </c>
      <c r="F557" s="5">
        <f t="shared" si="249"/>
        <v>4067312.4442867148</v>
      </c>
      <c r="G557" s="5">
        <f t="shared" si="240"/>
        <v>16938.858393237391</v>
      </c>
      <c r="H557" s="5">
        <f t="shared" si="250"/>
        <v>36677666.337725893</v>
      </c>
      <c r="I557" s="5">
        <f>G557/((1+'How much will I make'!$C$5/12)^(Calculations!$B$1*12-Calculations!$A557))</f>
        <v>17879.672047154447</v>
      </c>
      <c r="J557" s="5">
        <f t="shared" si="251"/>
        <v>9872997.9901522454</v>
      </c>
      <c r="K557" s="5">
        <f t="shared" si="241"/>
        <v>16054.705310467843</v>
      </c>
      <c r="L557" s="5">
        <f t="shared" si="252"/>
        <v>188340994.79946592</v>
      </c>
      <c r="M557" s="5">
        <f>K557/((1+'How much will I make'!$C$5/12)^(Calculations!$B$1*12-Calculations!$A557))</f>
        <v>16946.411564516999</v>
      </c>
      <c r="N557" s="5">
        <f t="shared" si="253"/>
        <v>36225340.068901882</v>
      </c>
      <c r="O557" s="5">
        <f t="shared" si="242"/>
        <v>15220.05257841095</v>
      </c>
      <c r="P557" s="5">
        <f t="shared" si="254"/>
        <v>1168165040.6829505</v>
      </c>
      <c r="Q557" s="5">
        <f>O557/((1+'How much will I make'!$C$5/12)^(Calculations!$B$1*12-Calculations!$A557))</f>
        <v>16065.400768157982</v>
      </c>
      <c r="R557" s="5">
        <f t="shared" si="255"/>
        <v>184283913.36778575</v>
      </c>
      <c r="S557" s="5">
        <f t="shared" si="243"/>
        <v>14431.942782977192</v>
      </c>
      <c r="T557" s="5">
        <f t="shared" si="256"/>
        <v>7998795104.1009789</v>
      </c>
      <c r="U557" s="5">
        <f>S557/((1+'How much will I make'!$C$5/12)^(Calculations!$B$1*12-Calculations!$A557))</f>
        <v>15233.517984066033</v>
      </c>
      <c r="V557" s="5">
        <f t="shared" si="257"/>
        <v>1132203188.432488</v>
      </c>
      <c r="W557" s="5">
        <f t="shared" si="244"/>
        <v>13687.606230499561</v>
      </c>
      <c r="X557" s="5">
        <f t="shared" si="258"/>
        <v>57808710024.937103</v>
      </c>
      <c r="Y557" s="5">
        <f>W557/((1+'How much will I make'!$C$5/12)^(Calculations!$B$1*12-Calculations!$A557))</f>
        <v>14447.839684971046</v>
      </c>
      <c r="Z557" s="5">
        <f t="shared" si="259"/>
        <v>7680797736.9978561</v>
      </c>
      <c r="AA557" s="5">
        <f t="shared" si="245"/>
        <v>12984.44833777788</v>
      </c>
      <c r="AB557" s="5">
        <f t="shared" si="260"/>
        <v>431140163241.7746</v>
      </c>
      <c r="AC557" s="5">
        <f>AA557/((1+'How much will I make'!$C$5/12)^(Calculations!$B$1*12-Calculations!$A557))</f>
        <v>13705.627180009604</v>
      </c>
      <c r="AD557" s="5">
        <f t="shared" si="261"/>
        <v>55006446488.575966</v>
      </c>
      <c r="AE557" s="5">
        <f t="shared" si="246"/>
        <v>12320.037915468956</v>
      </c>
      <c r="AF557" s="5">
        <f t="shared" si="262"/>
        <v>3277467708789.0674</v>
      </c>
      <c r="AG557" s="5">
        <f>AE557/((1+'How much will I make'!$C$5/12)^(Calculations!$B$1*12-Calculations!$A557))</f>
        <v>13004.314247354258</v>
      </c>
      <c r="AH557" s="5">
        <f t="shared" si="263"/>
        <v>406570733200.01971</v>
      </c>
    </row>
    <row r="558" spans="1:34" x14ac:dyDescent="0.25">
      <c r="A558">
        <f t="shared" si="247"/>
        <v>554</v>
      </c>
      <c r="B558">
        <f>B557</f>
        <v>18868.516366334923</v>
      </c>
      <c r="C558" s="5">
        <f t="shared" si="239"/>
        <v>17801.497629945032</v>
      </c>
      <c r="D558" s="5">
        <f t="shared" si="248"/>
        <v>9935977.7124279775</v>
      </c>
      <c r="E558" s="5">
        <f>$C558/((1+'How much will I make'!$C$5/12)^(Calculations!$B$1*12-Calculations!$A558))</f>
        <v>18868.516366334923</v>
      </c>
      <c r="F558" s="5">
        <f t="shared" si="249"/>
        <v>4086180.9606530499</v>
      </c>
      <c r="G558" s="5">
        <f t="shared" si="240"/>
        <v>16798.867828004026</v>
      </c>
      <c r="H558" s="5">
        <f t="shared" si="250"/>
        <v>36694465.205553897</v>
      </c>
      <c r="I558" s="5">
        <f>G558/((1+'How much will I make'!$C$5/12)^(Calculations!$B$1*12-Calculations!$A558))</f>
        <v>17805.789104810836</v>
      </c>
      <c r="J558" s="5">
        <f t="shared" si="251"/>
        <v>9890803.7792570554</v>
      </c>
      <c r="K558" s="5">
        <f t="shared" si="241"/>
        <v>15856.499072067003</v>
      </c>
      <c r="L558" s="5">
        <f t="shared" si="252"/>
        <v>188356851.298538</v>
      </c>
      <c r="M558" s="5">
        <f>K558/((1+'How much will I make'!$C$5/12)^(Calculations!$B$1*12-Calculations!$A558))</f>
        <v>16806.934926125912</v>
      </c>
      <c r="N558" s="5">
        <f t="shared" si="253"/>
        <v>36242147.003828004</v>
      </c>
      <c r="O558" s="5">
        <f t="shared" si="242"/>
        <v>14970.543519748477</v>
      </c>
      <c r="P558" s="5">
        <f t="shared" si="254"/>
        <v>1168180011.2264702</v>
      </c>
      <c r="Q558" s="5">
        <f>O558/((1+'How much will I make'!$C$5/12)^(Calculations!$B$1*12-Calculations!$A558))</f>
        <v>15867.875348877353</v>
      </c>
      <c r="R558" s="5">
        <f t="shared" si="255"/>
        <v>184299781.24313462</v>
      </c>
      <c r="S558" s="5">
        <f t="shared" si="243"/>
        <v>14137.413338426641</v>
      </c>
      <c r="T558" s="5">
        <f t="shared" si="256"/>
        <v>7998809241.5143175</v>
      </c>
      <c r="U558" s="5">
        <f>S558/((1+'How much will I make'!$C$5/12)^(Calculations!$B$1*12-Calculations!$A558))</f>
        <v>14984.807486367001</v>
      </c>
      <c r="V558" s="5">
        <f t="shared" si="257"/>
        <v>1132218173.2399743</v>
      </c>
      <c r="W558" s="5">
        <f t="shared" si="244"/>
        <v>13353.762176097136</v>
      </c>
      <c r="X558" s="5">
        <f t="shared" si="258"/>
        <v>57808723378.69928</v>
      </c>
      <c r="Y558" s="5">
        <f>W558/((1+'How much will I make'!$C$5/12)^(Calculations!$B$1*12-Calculations!$A558))</f>
        <v>14154.184406821232</v>
      </c>
      <c r="Z558" s="5">
        <f t="shared" si="259"/>
        <v>7680811891.1822634</v>
      </c>
      <c r="AA558" s="5">
        <f t="shared" si="245"/>
        <v>12616.468020512919</v>
      </c>
      <c r="AB558" s="5">
        <f t="shared" si="260"/>
        <v>431140175858.24261</v>
      </c>
      <c r="AC558" s="5">
        <f>AA558/((1+'How much will I make'!$C$5/12)^(Calculations!$B$1*12-Calculations!$A558))</f>
        <v>13372.696965110585</v>
      </c>
      <c r="AD558" s="5">
        <f t="shared" si="261"/>
        <v>55006459861.272934</v>
      </c>
      <c r="AE558" s="5">
        <f t="shared" si="246"/>
        <v>11922.617337550602</v>
      </c>
      <c r="AF558" s="5">
        <f t="shared" si="262"/>
        <v>3277467720711.6846</v>
      </c>
      <c r="AG558" s="5">
        <f>AE558/((1+'How much will I make'!$C$5/12)^(Calculations!$B$1*12-Calculations!$A558))</f>
        <v>12637.256990372485</v>
      </c>
      <c r="AH558" s="5">
        <f t="shared" si="263"/>
        <v>406570745837.27673</v>
      </c>
    </row>
    <row r="559" spans="1:34" x14ac:dyDescent="0.25">
      <c r="A559">
        <f t="shared" si="247"/>
        <v>555</v>
      </c>
      <c r="B559">
        <f>B558</f>
        <v>18868.516366334923</v>
      </c>
      <c r="C559" s="5">
        <f t="shared" si="239"/>
        <v>17727.632494551061</v>
      </c>
      <c r="D559" s="5">
        <f t="shared" si="248"/>
        <v>9953705.3449225277</v>
      </c>
      <c r="E559" s="5">
        <f>$C559/((1+'How much will I make'!$C$5/12)^(Calculations!$B$1*12-Calculations!$A559))</f>
        <v>18868.516366334923</v>
      </c>
      <c r="F559" s="5">
        <f t="shared" si="249"/>
        <v>4105049.477019385</v>
      </c>
      <c r="G559" s="5">
        <f t="shared" si="240"/>
        <v>16660.034209590769</v>
      </c>
      <c r="H559" s="5">
        <f t="shared" si="250"/>
        <v>36711125.239763491</v>
      </c>
      <c r="I559" s="5">
        <f>G559/((1+'How much will I make'!$C$5/12)^(Calculations!$B$1*12-Calculations!$A559))</f>
        <v>17732.211463881871</v>
      </c>
      <c r="J559" s="5">
        <f t="shared" si="251"/>
        <v>9908535.990720937</v>
      </c>
      <c r="K559" s="5">
        <f t="shared" si="241"/>
        <v>15660.73982426371</v>
      </c>
      <c r="L559" s="5">
        <f t="shared" si="252"/>
        <v>188372512.03836226</v>
      </c>
      <c r="M559" s="5">
        <f>K559/((1+'How much will I make'!$C$5/12)^(Calculations!$B$1*12-Calculations!$A559))</f>
        <v>16668.606243606366</v>
      </c>
      <c r="N559" s="5">
        <f t="shared" si="253"/>
        <v>36258815.610071607</v>
      </c>
      <c r="O559" s="5">
        <f t="shared" si="242"/>
        <v>14725.124773523097</v>
      </c>
      <c r="P559" s="5">
        <f t="shared" si="254"/>
        <v>1168194736.3512437</v>
      </c>
      <c r="Q559" s="5">
        <f>O559/((1+'How much will I make'!$C$5/12)^(Calculations!$B$1*12-Calculations!$A559))</f>
        <v>15672.778520817395</v>
      </c>
      <c r="R559" s="5">
        <f t="shared" si="255"/>
        <v>184315454.02165544</v>
      </c>
      <c r="S559" s="5">
        <f t="shared" si="243"/>
        <v>13848.894698866916</v>
      </c>
      <c r="T559" s="5">
        <f t="shared" si="256"/>
        <v>7998823090.4090166</v>
      </c>
      <c r="U559" s="5">
        <f>S559/((1+'How much will I make'!$C$5/12)^(Calculations!$B$1*12-Calculations!$A559))</f>
        <v>14740.157568222241</v>
      </c>
      <c r="V559" s="5">
        <f t="shared" si="257"/>
        <v>1132232913.3975425</v>
      </c>
      <c r="W559" s="5">
        <f t="shared" si="244"/>
        <v>13028.060659606959</v>
      </c>
      <c r="X559" s="5">
        <f t="shared" si="258"/>
        <v>57808736406.759941</v>
      </c>
      <c r="Y559" s="5">
        <f>W559/((1+'How much will I make'!$C$5/12)^(Calculations!$B$1*12-Calculations!$A559))</f>
        <v>13866.497731885844</v>
      </c>
      <c r="Z559" s="5">
        <f t="shared" si="259"/>
        <v>7680825757.6799955</v>
      </c>
      <c r="AA559" s="5">
        <f t="shared" si="245"/>
        <v>12258.916295235225</v>
      </c>
      <c r="AB559" s="5">
        <f t="shared" si="260"/>
        <v>431140188117.15894</v>
      </c>
      <c r="AC559" s="5">
        <f>AA559/((1+'How much will I make'!$C$5/12)^(Calculations!$B$1*12-Calculations!$A559))</f>
        <v>13047.854123852843</v>
      </c>
      <c r="AD559" s="5">
        <f t="shared" si="261"/>
        <v>55006472909.12706</v>
      </c>
      <c r="AE559" s="5">
        <f t="shared" si="246"/>
        <v>11538.016778274778</v>
      </c>
      <c r="AF559" s="5">
        <f t="shared" si="262"/>
        <v>3277467732249.7012</v>
      </c>
      <c r="AG559" s="5">
        <f>AE559/((1+'How much will I make'!$C$5/12)^(Calculations!$B$1*12-Calculations!$A559))</f>
        <v>12280.560220482943</v>
      </c>
      <c r="AH559" s="5">
        <f t="shared" si="263"/>
        <v>406570758117.83698</v>
      </c>
    </row>
    <row r="560" spans="1:34" x14ac:dyDescent="0.25">
      <c r="A560">
        <f t="shared" si="247"/>
        <v>556</v>
      </c>
      <c r="B560">
        <f>B559</f>
        <v>18868.516366334923</v>
      </c>
      <c r="C560" s="5">
        <f t="shared" si="239"/>
        <v>17654.073853494836</v>
      </c>
      <c r="D560" s="5">
        <f t="shared" si="248"/>
        <v>9971359.4187760223</v>
      </c>
      <c r="E560" s="5">
        <f>$C560/((1+'How much will I make'!$C$5/12)^(Calculations!$B$1*12-Calculations!$A560))</f>
        <v>18868.516366334923</v>
      </c>
      <c r="F560" s="5">
        <f t="shared" si="249"/>
        <v>4123917.9933857201</v>
      </c>
      <c r="G560" s="5">
        <f t="shared" si="240"/>
        <v>16522.347976453653</v>
      </c>
      <c r="H560" s="5">
        <f t="shared" si="250"/>
        <v>36727647.587739944</v>
      </c>
      <c r="I560" s="5">
        <f>G560/((1+'How much will I make'!$C$5/12)^(Calculations!$B$1*12-Calculations!$A560))</f>
        <v>17658.937862791445</v>
      </c>
      <c r="J560" s="5">
        <f t="shared" si="251"/>
        <v>9926194.9285837281</v>
      </c>
      <c r="K560" s="5">
        <f t="shared" si="241"/>
        <v>15467.397357297488</v>
      </c>
      <c r="L560" s="5">
        <f t="shared" si="252"/>
        <v>188387979.43571955</v>
      </c>
      <c r="M560" s="5">
        <f>K560/((1+'How much will I make'!$C$5/12)^(Calculations!$B$1*12-Calculations!$A560))</f>
        <v>16531.416068761864</v>
      </c>
      <c r="N560" s="5">
        <f t="shared" si="253"/>
        <v>36275347.026140369</v>
      </c>
      <c r="O560" s="5">
        <f t="shared" si="242"/>
        <v>14483.729285432555</v>
      </c>
      <c r="P560" s="5">
        <f t="shared" si="254"/>
        <v>1168209220.0805292</v>
      </c>
      <c r="Q560" s="5">
        <f>O560/((1+'How much will I make'!$C$5/12)^(Calculations!$B$1*12-Calculations!$A560))</f>
        <v>15480.080424249967</v>
      </c>
      <c r="R560" s="5">
        <f t="shared" si="255"/>
        <v>184330934.10207969</v>
      </c>
      <c r="S560" s="5">
        <f t="shared" si="243"/>
        <v>13566.264194808409</v>
      </c>
      <c r="T560" s="5">
        <f t="shared" si="256"/>
        <v>7998836656.6732111</v>
      </c>
      <c r="U560" s="5">
        <f>S560/((1+'How much will I make'!$C$5/12)^(Calculations!$B$1*12-Calculations!$A560))</f>
        <v>14499.501934455348</v>
      </c>
      <c r="V560" s="5">
        <f t="shared" si="257"/>
        <v>1132247412.899477</v>
      </c>
      <c r="W560" s="5">
        <f t="shared" si="244"/>
        <v>12710.303082543376</v>
      </c>
      <c r="X560" s="5">
        <f t="shared" si="258"/>
        <v>57808749117.063026</v>
      </c>
      <c r="Y560" s="5">
        <f>W560/((1+'How much will I make'!$C$5/12)^(Calculations!$B$1*12-Calculations!$A560))</f>
        <v>13584.658347091414</v>
      </c>
      <c r="Z560" s="5">
        <f t="shared" si="259"/>
        <v>7680839342.3383427</v>
      </c>
      <c r="AA560" s="5">
        <f t="shared" si="245"/>
        <v>11911.497614803462</v>
      </c>
      <c r="AB560" s="5">
        <f t="shared" si="260"/>
        <v>431140200028.65656</v>
      </c>
      <c r="AC560" s="5">
        <f>AA560/((1+'How much will I make'!$C$5/12)^(Calculations!$B$1*12-Calculations!$A560))</f>
        <v>12730.902201815934</v>
      </c>
      <c r="AD560" s="5">
        <f t="shared" si="261"/>
        <v>55006485640.029259</v>
      </c>
      <c r="AE560" s="5">
        <f t="shared" si="246"/>
        <v>11165.822688653006</v>
      </c>
      <c r="AF560" s="5">
        <f t="shared" si="262"/>
        <v>3277467743415.5239</v>
      </c>
      <c r="AG560" s="5">
        <f>AE560/((1+'How much will I make'!$C$5/12)^(Calculations!$B$1*12-Calculations!$A560))</f>
        <v>11933.93150458221</v>
      </c>
      <c r="AH560" s="5">
        <f t="shared" si="263"/>
        <v>406570770051.76849</v>
      </c>
    </row>
    <row r="561" spans="1:34" x14ac:dyDescent="0.25">
      <c r="A561">
        <f t="shared" si="247"/>
        <v>557</v>
      </c>
      <c r="B561">
        <f t="shared" ref="B561:B568" si="267">B560</f>
        <v>18868.516366334923</v>
      </c>
      <c r="C561" s="5">
        <f t="shared" si="239"/>
        <v>17580.820435015605</v>
      </c>
      <c r="D561" s="5">
        <f t="shared" si="248"/>
        <v>9988940.2392110378</v>
      </c>
      <c r="E561" s="5">
        <f>$C561/((1+'How much will I make'!$C$5/12)^(Calculations!$B$1*12-Calculations!$A561))</f>
        <v>18868.516366334923</v>
      </c>
      <c r="F561" s="5">
        <f t="shared" si="249"/>
        <v>4142786.5097520552</v>
      </c>
      <c r="G561" s="5">
        <f t="shared" si="240"/>
        <v>16385.79964606974</v>
      </c>
      <c r="H561" s="5">
        <f t="shared" si="250"/>
        <v>36744033.387386017</v>
      </c>
      <c r="I561" s="5">
        <f>G561/((1+'How much will I make'!$C$5/12)^(Calculations!$B$1*12-Calculations!$A561))</f>
        <v>17585.967045176607</v>
      </c>
      <c r="J561" s="5">
        <f t="shared" si="251"/>
        <v>9943780.8956289049</v>
      </c>
      <c r="K561" s="5">
        <f t="shared" si="241"/>
        <v>15276.44183436789</v>
      </c>
      <c r="L561" s="5">
        <f t="shared" si="252"/>
        <v>188403255.87755391</v>
      </c>
      <c r="M561" s="5">
        <f>K561/((1+'How much will I make'!$C$5/12)^(Calculations!$B$1*12-Calculations!$A561))</f>
        <v>16395.355031158884</v>
      </c>
      <c r="N561" s="5">
        <f t="shared" si="253"/>
        <v>36291742.381171532</v>
      </c>
      <c r="O561" s="5">
        <f t="shared" si="242"/>
        <v>14246.291100425464</v>
      </c>
      <c r="P561" s="5">
        <f t="shared" si="254"/>
        <v>1168223466.3716297</v>
      </c>
      <c r="Q561" s="5">
        <f>O561/((1+'How much will I make'!$C$5/12)^(Calculations!$B$1*12-Calculations!$A561))</f>
        <v>15289.751566574761</v>
      </c>
      <c r="R561" s="5">
        <f t="shared" si="255"/>
        <v>184346223.85364628</v>
      </c>
      <c r="S561" s="5">
        <f t="shared" si="243"/>
        <v>13289.401660220485</v>
      </c>
      <c r="T561" s="5">
        <f t="shared" si="256"/>
        <v>7998849946.0748711</v>
      </c>
      <c r="U561" s="5">
        <f>S561/((1+'How much will I make'!$C$5/12)^(Calculations!$B$1*12-Calculations!$A561))</f>
        <v>14262.775372260161</v>
      </c>
      <c r="V561" s="5">
        <f t="shared" si="257"/>
        <v>1132261675.6748493</v>
      </c>
      <c r="W561" s="5">
        <f t="shared" si="244"/>
        <v>12400.295690286222</v>
      </c>
      <c r="X561" s="5">
        <f t="shared" si="258"/>
        <v>57808761517.358719</v>
      </c>
      <c r="Y561" s="5">
        <f>W561/((1+'How much will I make'!$C$5/12)^(Calculations!$B$1*12-Calculations!$A561))</f>
        <v>13308.547405077363</v>
      </c>
      <c r="Z561" s="5">
        <f t="shared" si="259"/>
        <v>7680852650.8857479</v>
      </c>
      <c r="AA561" s="5">
        <f t="shared" si="245"/>
        <v>11573.924807906198</v>
      </c>
      <c r="AB561" s="5">
        <f t="shared" si="260"/>
        <v>431140211602.58136</v>
      </c>
      <c r="AC561" s="5">
        <f>AA561/((1+'How much will I make'!$C$5/12)^(Calculations!$B$1*12-Calculations!$A561))</f>
        <v>12421.64951675158</v>
      </c>
      <c r="AD561" s="5">
        <f t="shared" si="261"/>
        <v>55006498061.678772</v>
      </c>
      <c r="AE561" s="5">
        <f t="shared" si="246"/>
        <v>10805.63485998678</v>
      </c>
      <c r="AF561" s="5">
        <f t="shared" si="262"/>
        <v>3277467754221.1587</v>
      </c>
      <c r="AG561" s="5">
        <f>AE561/((1+'How much will I make'!$C$5/12)^(Calculations!$B$1*12-Calculations!$A561))</f>
        <v>11597.086663727065</v>
      </c>
      <c r="AH561" s="5">
        <f t="shared" si="263"/>
        <v>406570781648.85516</v>
      </c>
    </row>
    <row r="562" spans="1:34" x14ac:dyDescent="0.25">
      <c r="A562">
        <f t="shared" si="247"/>
        <v>558</v>
      </c>
      <c r="B562">
        <f t="shared" si="267"/>
        <v>18868.516366334923</v>
      </c>
      <c r="C562" s="5">
        <f t="shared" si="239"/>
        <v>17507.870972629647</v>
      </c>
      <c r="D562" s="5">
        <f t="shared" si="248"/>
        <v>10006448.110183667</v>
      </c>
      <c r="E562" s="5">
        <f>$C562/((1+'How much will I make'!$C$5/12)^(Calculations!$B$1*12-Calculations!$A562))</f>
        <v>18868.516366334923</v>
      </c>
      <c r="F562" s="5">
        <f t="shared" si="249"/>
        <v>4161655.0261183903</v>
      </c>
      <c r="G562" s="5">
        <f t="shared" si="240"/>
        <v>16250.379814284041</v>
      </c>
      <c r="H562" s="5">
        <f t="shared" si="250"/>
        <v>36760283.767200299</v>
      </c>
      <c r="I562" s="5">
        <f>G562/((1+'How much will I make'!$C$5/12)^(Calculations!$B$1*12-Calculations!$A562))</f>
        <v>17513.29775986596</v>
      </c>
      <c r="J562" s="5">
        <f t="shared" si="251"/>
        <v>9961294.1933887713</v>
      </c>
      <c r="K562" s="5">
        <f t="shared" si="241"/>
        <v>15087.843787030013</v>
      </c>
      <c r="L562" s="5">
        <f t="shared" si="252"/>
        <v>188418343.72134095</v>
      </c>
      <c r="M562" s="5">
        <f>K562/((1+'How much will I make'!$C$5/12)^(Calculations!$B$1*12-Calculations!$A562))</f>
        <v>16260.413837486793</v>
      </c>
      <c r="N562" s="5">
        <f t="shared" si="253"/>
        <v>36308002.795009017</v>
      </c>
      <c r="O562" s="5">
        <f t="shared" si="242"/>
        <v>14012.745344680783</v>
      </c>
      <c r="P562" s="5">
        <f t="shared" si="254"/>
        <v>1168237479.1169744</v>
      </c>
      <c r="Q562" s="5">
        <f>O562/((1+'How much will I make'!$C$5/12)^(Calculations!$B$1*12-Calculations!$A562))</f>
        <v>15101.762817805398</v>
      </c>
      <c r="R562" s="5">
        <f t="shared" si="255"/>
        <v>184361325.61646408</v>
      </c>
      <c r="S562" s="5">
        <f t="shared" si="243"/>
        <v>13018.189381440476</v>
      </c>
      <c r="T562" s="5">
        <f t="shared" si="256"/>
        <v>7998862964.2642527</v>
      </c>
      <c r="U562" s="5">
        <f>S562/((1+'How much will I make'!$C$5/12)^(Calculations!$B$1*12-Calculations!$A562))</f>
        <v>14029.913733529382</v>
      </c>
      <c r="V562" s="5">
        <f t="shared" si="257"/>
        <v>1132275705.5885828</v>
      </c>
      <c r="W562" s="5">
        <f t="shared" si="244"/>
        <v>12097.849453937777</v>
      </c>
      <c r="X562" s="5">
        <f t="shared" si="258"/>
        <v>57808773615.208176</v>
      </c>
      <c r="Y562" s="5">
        <f>W562/((1+'How much will I make'!$C$5/12)^(Calculations!$B$1*12-Calculations!$A562))</f>
        <v>13038.048474079853</v>
      </c>
      <c r="Z562" s="5">
        <f t="shared" si="259"/>
        <v>7680865688.9342222</v>
      </c>
      <c r="AA562" s="5">
        <f t="shared" si="245"/>
        <v>11245.918841690234</v>
      </c>
      <c r="AB562" s="5">
        <f t="shared" si="260"/>
        <v>431140222848.50018</v>
      </c>
      <c r="AC562" s="5">
        <f>AA562/((1+'How much will I make'!$C$5/12)^(Calculations!$B$1*12-Calculations!$A562))</f>
        <v>12119.909042660449</v>
      </c>
      <c r="AD562" s="5">
        <f t="shared" si="261"/>
        <v>55006510181.587814</v>
      </c>
      <c r="AE562" s="5">
        <f t="shared" si="246"/>
        <v>10457.065993535592</v>
      </c>
      <c r="AF562" s="5">
        <f t="shared" si="262"/>
        <v>3277467764678.2246</v>
      </c>
      <c r="AG562" s="5">
        <f>AE562/((1+'How much will I make'!$C$5/12)^(Calculations!$B$1*12-Calculations!$A562))</f>
        <v>11269.749540154122</v>
      </c>
      <c r="AH562" s="5">
        <f t="shared" si="263"/>
        <v>406570792918.60468</v>
      </c>
    </row>
    <row r="563" spans="1:34" x14ac:dyDescent="0.25">
      <c r="A563">
        <f t="shared" si="247"/>
        <v>559</v>
      </c>
      <c r="B563">
        <f t="shared" si="267"/>
        <v>18868.516366334923</v>
      </c>
      <c r="C563" s="5">
        <f t="shared" si="239"/>
        <v>17435.224205108363</v>
      </c>
      <c r="D563" s="5">
        <f t="shared" si="248"/>
        <v>10023883.334388776</v>
      </c>
      <c r="E563" s="5">
        <f>$C563/((1+'How much will I make'!$C$5/12)^(Calculations!$B$1*12-Calculations!$A563))</f>
        <v>18868.516366334923</v>
      </c>
      <c r="F563" s="5">
        <f t="shared" si="249"/>
        <v>4180523.5424847254</v>
      </c>
      <c r="G563" s="5">
        <f t="shared" si="240"/>
        <v>16116.079154661858</v>
      </c>
      <c r="H563" s="5">
        <f t="shared" si="250"/>
        <v>36776399.846354961</v>
      </c>
      <c r="I563" s="5">
        <f>G563/((1+'How much will I make'!$C$5/12)^(Calculations!$B$1*12-Calculations!$A563))</f>
        <v>17440.928760858249</v>
      </c>
      <c r="J563" s="5">
        <f t="shared" si="251"/>
        <v>9978735.1221496295</v>
      </c>
      <c r="K563" s="5">
        <f t="shared" si="241"/>
        <v>14901.57411064693</v>
      </c>
      <c r="L563" s="5">
        <f t="shared" si="252"/>
        <v>188433245.29545161</v>
      </c>
      <c r="M563" s="5">
        <f>K563/((1+'How much will I make'!$C$5/12)^(Calculations!$B$1*12-Calculations!$A563))</f>
        <v>16126.583270923122</v>
      </c>
      <c r="N563" s="5">
        <f t="shared" si="253"/>
        <v>36324129.378279939</v>
      </c>
      <c r="O563" s="5">
        <f t="shared" si="242"/>
        <v>13783.028207882742</v>
      </c>
      <c r="P563" s="5">
        <f t="shared" si="254"/>
        <v>1168251262.1451821</v>
      </c>
      <c r="Q563" s="5">
        <f>O563/((1+'How much will I make'!$C$5/12)^(Calculations!$B$1*12-Calculations!$A563))</f>
        <v>14916.085406111077</v>
      </c>
      <c r="R563" s="5">
        <f t="shared" si="255"/>
        <v>184376241.7018702</v>
      </c>
      <c r="S563" s="5">
        <f t="shared" si="243"/>
        <v>12752.512047125365</v>
      </c>
      <c r="T563" s="5">
        <f t="shared" si="256"/>
        <v>7998875716.7762995</v>
      </c>
      <c r="U563" s="5">
        <f>S563/((1+'How much will I make'!$C$5/12)^(Calculations!$B$1*12-Calculations!$A563))</f>
        <v>13800.853917471761</v>
      </c>
      <c r="V563" s="5">
        <f t="shared" si="257"/>
        <v>1132289506.4425001</v>
      </c>
      <c r="W563" s="5">
        <f t="shared" si="244"/>
        <v>11802.779955061245</v>
      </c>
      <c r="X563" s="5">
        <f t="shared" si="258"/>
        <v>57808785417.988129</v>
      </c>
      <c r="Y563" s="5">
        <f>W563/((1+'How much will I make'!$C$5/12)^(Calculations!$B$1*12-Calculations!$A563))</f>
        <v>12773.047488834329</v>
      </c>
      <c r="Z563" s="5">
        <f t="shared" si="259"/>
        <v>7680878461.9817114</v>
      </c>
      <c r="AA563" s="5">
        <f t="shared" si="245"/>
        <v>10927.208591116017</v>
      </c>
      <c r="AB563" s="5">
        <f t="shared" si="260"/>
        <v>431140233775.7088</v>
      </c>
      <c r="AC563" s="5">
        <f>AA563/((1+'How much will I make'!$C$5/12)^(Calculations!$B$1*12-Calculations!$A563))</f>
        <v>11825.498296684893</v>
      </c>
      <c r="AD563" s="5">
        <f t="shared" si="261"/>
        <v>55006522007.086113</v>
      </c>
      <c r="AE563" s="5">
        <f t="shared" si="246"/>
        <v>10119.741284066702</v>
      </c>
      <c r="AF563" s="5">
        <f t="shared" si="262"/>
        <v>3277467774797.9658</v>
      </c>
      <c r="AG563" s="5">
        <f>AE563/((1+'How much will I make'!$C$5/12)^(Calculations!$B$1*12-Calculations!$A563))</f>
        <v>10951.65177087558</v>
      </c>
      <c r="AH563" s="5">
        <f t="shared" si="263"/>
        <v>406570803870.25647</v>
      </c>
    </row>
    <row r="564" spans="1:34" x14ac:dyDescent="0.25">
      <c r="A564">
        <f t="shared" si="247"/>
        <v>560</v>
      </c>
      <c r="B564">
        <f t="shared" si="267"/>
        <v>18868.516366334923</v>
      </c>
      <c r="C564" s="5">
        <f t="shared" si="239"/>
        <v>17362.87887645646</v>
      </c>
      <c r="D564" s="5">
        <f t="shared" si="248"/>
        <v>10041246.213265233</v>
      </c>
      <c r="E564" s="5">
        <f>$C564/((1+'How much will I make'!$C$5/12)^(Calculations!$B$1*12-Calculations!$A564))</f>
        <v>18868.516366334923</v>
      </c>
      <c r="F564" s="5">
        <f t="shared" si="249"/>
        <v>4199392.0588510605</v>
      </c>
      <c r="G564" s="5">
        <f t="shared" si="240"/>
        <v>15982.888417846474</v>
      </c>
      <c r="H564" s="5">
        <f t="shared" si="250"/>
        <v>36792382.734772809</v>
      </c>
      <c r="I564" s="5">
        <f>G564/((1+'How much will I make'!$C$5/12)^(Calculations!$B$1*12-Calculations!$A564))</f>
        <v>17368.858807300989</v>
      </c>
      <c r="J564" s="5">
        <f t="shared" si="251"/>
        <v>9996103.9809569307</v>
      </c>
      <c r="K564" s="5">
        <f t="shared" si="241"/>
        <v>14717.6040598982</v>
      </c>
      <c r="L564" s="5">
        <f t="shared" si="252"/>
        <v>188447962.89951152</v>
      </c>
      <c r="M564" s="5">
        <f>K564/((1+'How much will I make'!$C$5/12)^(Calculations!$B$1*12-Calculations!$A564))</f>
        <v>15993.854190503998</v>
      </c>
      <c r="N564" s="5">
        <f t="shared" si="253"/>
        <v>36340123.232470445</v>
      </c>
      <c r="O564" s="5">
        <f t="shared" si="242"/>
        <v>13557.076925786301</v>
      </c>
      <c r="P564" s="5">
        <f t="shared" si="254"/>
        <v>1168264819.2221079</v>
      </c>
      <c r="Q564" s="5">
        <f>O564/((1+'How much will I make'!$C$5/12)^(Calculations!$B$1*12-Calculations!$A564))</f>
        <v>14732.690913412987</v>
      </c>
      <c r="R564" s="5">
        <f t="shared" si="255"/>
        <v>184390974.39278361</v>
      </c>
      <c r="S564" s="5">
        <f t="shared" si="243"/>
        <v>12492.25669922485</v>
      </c>
      <c r="T564" s="5">
        <f t="shared" si="256"/>
        <v>7998888209.032999</v>
      </c>
      <c r="U564" s="5">
        <f>S564/((1+'How much will I make'!$C$5/12)^(Calculations!$B$1*12-Calculations!$A564))</f>
        <v>13575.533853513043</v>
      </c>
      <c r="V564" s="5">
        <f t="shared" si="257"/>
        <v>1132303081.9763536</v>
      </c>
      <c r="W564" s="5">
        <f t="shared" si="244"/>
        <v>11514.907273230485</v>
      </c>
      <c r="X564" s="5">
        <f t="shared" si="258"/>
        <v>57808796932.895401</v>
      </c>
      <c r="Y564" s="5">
        <f>W564/((1+'How much will I make'!$C$5/12)^(Calculations!$B$1*12-Calculations!$A564))</f>
        <v>12513.43270247591</v>
      </c>
      <c r="Z564" s="5">
        <f t="shared" si="259"/>
        <v>7680890975.4144135</v>
      </c>
      <c r="AA564" s="5">
        <f t="shared" si="245"/>
        <v>10617.530614849575</v>
      </c>
      <c r="AB564" s="5">
        <f t="shared" si="260"/>
        <v>431140244393.23944</v>
      </c>
      <c r="AC564" s="5">
        <f>AA564/((1+'How much will I make'!$C$5/12)^(Calculations!$B$1*12-Calculations!$A564))</f>
        <v>11538.239228749231</v>
      </c>
      <c r="AD564" s="5">
        <f t="shared" si="261"/>
        <v>55006533545.32534</v>
      </c>
      <c r="AE564" s="5">
        <f t="shared" si="246"/>
        <v>9793.2980168387421</v>
      </c>
      <c r="AF564" s="5">
        <f t="shared" si="262"/>
        <v>3277467784591.2637</v>
      </c>
      <c r="AG564" s="5">
        <f>AE564/((1+'How much will I make'!$C$5/12)^(Calculations!$B$1*12-Calculations!$A564))</f>
        <v>10642.532567665379</v>
      </c>
      <c r="AH564" s="5">
        <f t="shared" si="263"/>
        <v>406570814512.78906</v>
      </c>
    </row>
    <row r="565" spans="1:34" x14ac:dyDescent="0.25">
      <c r="A565">
        <f t="shared" si="247"/>
        <v>561</v>
      </c>
      <c r="B565">
        <f t="shared" si="267"/>
        <v>18868.516366334923</v>
      </c>
      <c r="C565" s="5">
        <f t="shared" si="239"/>
        <v>17290.83373589025</v>
      </c>
      <c r="D565" s="5">
        <f t="shared" si="248"/>
        <v>10058537.047001123</v>
      </c>
      <c r="E565" s="5">
        <f>$C565/((1+'How much will I make'!$C$5/12)^(Calculations!$B$1*12-Calculations!$A565))</f>
        <v>18868.516366334923</v>
      </c>
      <c r="F565" s="5">
        <f t="shared" si="249"/>
        <v>4218260.5752173951</v>
      </c>
      <c r="G565" s="5">
        <f t="shared" si="240"/>
        <v>15850.798430922125</v>
      </c>
      <c r="H565" s="5">
        <f t="shared" si="250"/>
        <v>36808233.533203728</v>
      </c>
      <c r="I565" s="5">
        <f>G565/((1+'How much will I make'!$C$5/12)^(Calculations!$B$1*12-Calculations!$A565))</f>
        <v>17297.08666346917</v>
      </c>
      <c r="J565" s="5">
        <f t="shared" si="251"/>
        <v>10013401.0676204</v>
      </c>
      <c r="K565" s="5">
        <f t="shared" si="241"/>
        <v>14535.905244343905</v>
      </c>
      <c r="L565" s="5">
        <f t="shared" si="252"/>
        <v>188462498.80475587</v>
      </c>
      <c r="M565" s="5">
        <f>K565/((1+'How much will I make'!$C$5/12)^(Calculations!$B$1*12-Calculations!$A565))</f>
        <v>15862.217530499855</v>
      </c>
      <c r="N565" s="5">
        <f t="shared" si="253"/>
        <v>36355985.450000942</v>
      </c>
      <c r="O565" s="5">
        <f t="shared" si="242"/>
        <v>13334.829763068494</v>
      </c>
      <c r="P565" s="5">
        <f t="shared" si="254"/>
        <v>1168278154.0518711</v>
      </c>
      <c r="Q565" s="5">
        <f>O565/((1+'How much will I make'!$C$5/12)^(Calculations!$B$1*12-Calculations!$A565))</f>
        <v>14551.551271034959</v>
      </c>
      <c r="R565" s="5">
        <f t="shared" si="255"/>
        <v>184405525.94405463</v>
      </c>
      <c r="S565" s="5">
        <f t="shared" si="243"/>
        <v>12237.312684954954</v>
      </c>
      <c r="T565" s="5">
        <f t="shared" si="256"/>
        <v>7998900446.3456841</v>
      </c>
      <c r="U565" s="5">
        <f>S565/((1+'How much will I make'!$C$5/12)^(Calculations!$B$1*12-Calculations!$A565))</f>
        <v>13353.892484476093</v>
      </c>
      <c r="V565" s="5">
        <f t="shared" si="257"/>
        <v>1132316435.8688381</v>
      </c>
      <c r="W565" s="5">
        <f t="shared" si="244"/>
        <v>11234.055876322425</v>
      </c>
      <c r="X565" s="5">
        <f t="shared" si="258"/>
        <v>57808808166.951279</v>
      </c>
      <c r="Y565" s="5">
        <f>W565/((1+'How much will I make'!$C$5/12)^(Calculations!$B$1*12-Calculations!$A565))</f>
        <v>12259.094639417457</v>
      </c>
      <c r="Z565" s="5">
        <f t="shared" si="259"/>
        <v>7680903234.5090532</v>
      </c>
      <c r="AA565" s="5">
        <f t="shared" si="245"/>
        <v>10316.62893750566</v>
      </c>
      <c r="AB565" s="5">
        <f t="shared" si="260"/>
        <v>431140254709.86841</v>
      </c>
      <c r="AC565" s="5">
        <f>AA565/((1+'How much will I make'!$C$5/12)^(Calculations!$B$1*12-Calculations!$A565))</f>
        <v>11257.95811388083</v>
      </c>
      <c r="AD565" s="5">
        <f t="shared" si="261"/>
        <v>55006544803.283455</v>
      </c>
      <c r="AE565" s="5">
        <f t="shared" si="246"/>
        <v>9477.3851775858784</v>
      </c>
      <c r="AF565" s="5">
        <f t="shared" si="262"/>
        <v>3277467794068.6489</v>
      </c>
      <c r="AG565" s="5">
        <f>AE565/((1+'How much will I make'!$C$5/12)^(Calculations!$B$1*12-Calculations!$A565))</f>
        <v>10342.13850325547</v>
      </c>
      <c r="AH565" s="5">
        <f t="shared" si="263"/>
        <v>406570824854.92755</v>
      </c>
    </row>
    <row r="566" spans="1:34" x14ac:dyDescent="0.25">
      <c r="A566">
        <f t="shared" si="247"/>
        <v>562</v>
      </c>
      <c r="B566">
        <f t="shared" si="267"/>
        <v>18868.516366334923</v>
      </c>
      <c r="C566" s="5">
        <f t="shared" si="239"/>
        <v>17219.08753781602</v>
      </c>
      <c r="D566" s="5">
        <f t="shared" si="248"/>
        <v>10075756.134538939</v>
      </c>
      <c r="E566" s="5">
        <f>$C566/((1+'How much will I make'!$C$5/12)^(Calculations!$B$1*12-Calculations!$A566))</f>
        <v>18868.516366334923</v>
      </c>
      <c r="F566" s="5">
        <f t="shared" si="249"/>
        <v>4237129.0915837297</v>
      </c>
      <c r="G566" s="5">
        <f t="shared" si="240"/>
        <v>15719.800096782268</v>
      </c>
      <c r="H566" s="5">
        <f t="shared" si="250"/>
        <v>36823953.333300509</v>
      </c>
      <c r="I566" s="5">
        <f>G566/((1+'How much will I make'!$C$5/12)^(Calculations!$B$1*12-Calculations!$A566))</f>
        <v>17225.611098744084</v>
      </c>
      <c r="J566" s="5">
        <f t="shared" si="251"/>
        <v>10030626.678719144</v>
      </c>
      <c r="K566" s="5">
        <f t="shared" si="241"/>
        <v>14356.449624043364</v>
      </c>
      <c r="L566" s="5">
        <f t="shared" si="252"/>
        <v>188476855.2543799</v>
      </c>
      <c r="M566" s="5">
        <f>K566/((1+'How much will I make'!$C$5/12)^(Calculations!$B$1*12-Calculations!$A566))</f>
        <v>15731.66429979615</v>
      </c>
      <c r="N566" s="5">
        <f t="shared" si="253"/>
        <v>36371717.114300735</v>
      </c>
      <c r="O566" s="5">
        <f t="shared" si="242"/>
        <v>13116.225996460811</v>
      </c>
      <c r="P566" s="5">
        <f t="shared" si="254"/>
        <v>1168291270.2778676</v>
      </c>
      <c r="Q566" s="5">
        <f>O566/((1+'How much will I make'!$C$5/12)^(Calculations!$B$1*12-Calculations!$A566))</f>
        <v>14372.638755407475</v>
      </c>
      <c r="R566" s="5">
        <f t="shared" si="255"/>
        <v>184419898.58281004</v>
      </c>
      <c r="S566" s="5">
        <f t="shared" si="243"/>
        <v>11987.571609751792</v>
      </c>
      <c r="T566" s="5">
        <f t="shared" si="256"/>
        <v>7998912433.9172935</v>
      </c>
      <c r="U566" s="5">
        <f>S566/((1+'How much will I make'!$C$5/12)^(Calculations!$B$1*12-Calculations!$A566))</f>
        <v>13135.869750035667</v>
      </c>
      <c r="V566" s="5">
        <f t="shared" si="257"/>
        <v>1132329571.7385881</v>
      </c>
      <c r="W566" s="5">
        <f t="shared" si="244"/>
        <v>10960.054513485295</v>
      </c>
      <c r="X566" s="5">
        <f t="shared" si="258"/>
        <v>57808819127.005791</v>
      </c>
      <c r="Y566" s="5">
        <f>W566/((1+'How much will I make'!$C$5/12)^(Calculations!$B$1*12-Calculations!$A566))</f>
        <v>12009.926049185397</v>
      </c>
      <c r="Z566" s="5">
        <f t="shared" si="259"/>
        <v>7680915244.4351025</v>
      </c>
      <c r="AA566" s="5">
        <f t="shared" si="245"/>
        <v>10024.254838062183</v>
      </c>
      <c r="AB566" s="5">
        <f t="shared" si="260"/>
        <v>431140264734.12323</v>
      </c>
      <c r="AC566" s="5">
        <f>AA566/((1+'How much will I make'!$C$5/12)^(Calculations!$B$1*12-Calculations!$A566))</f>
        <v>10984.485447146884</v>
      </c>
      <c r="AD566" s="5">
        <f t="shared" si="261"/>
        <v>55006555787.768906</v>
      </c>
      <c r="AE566" s="5">
        <f t="shared" si="246"/>
        <v>9171.6630750831082</v>
      </c>
      <c r="AF566" s="5">
        <f t="shared" si="262"/>
        <v>3277467803240.312</v>
      </c>
      <c r="AG566" s="5">
        <f>AE566/((1+'How much will I make'!$C$5/12)^(Calculations!$B$1*12-Calculations!$A566))</f>
        <v>10050.223303566805</v>
      </c>
      <c r="AH566" s="5">
        <f t="shared" si="263"/>
        <v>406570834905.15088</v>
      </c>
    </row>
    <row r="567" spans="1:34" x14ac:dyDescent="0.25">
      <c r="A567">
        <f t="shared" si="247"/>
        <v>563</v>
      </c>
      <c r="B567">
        <f t="shared" si="267"/>
        <v>18868.516366334923</v>
      </c>
      <c r="C567" s="5">
        <f t="shared" si="239"/>
        <v>17147.639041808477</v>
      </c>
      <c r="D567" s="5">
        <f t="shared" si="248"/>
        <v>10092903.773580749</v>
      </c>
      <c r="E567" s="5">
        <f>$C567/((1+'How much will I make'!$C$5/12)^(Calculations!$B$1*12-Calculations!$A567))</f>
        <v>18868.516366334923</v>
      </c>
      <c r="F567" s="5">
        <f t="shared" si="249"/>
        <v>4255997.6079500644</v>
      </c>
      <c r="G567" s="5">
        <f t="shared" si="240"/>
        <v>15589.88439350308</v>
      </c>
      <c r="H567" s="5">
        <f t="shared" si="250"/>
        <v>36839543.217694014</v>
      </c>
      <c r="I567" s="5">
        <f>G567/((1+'How much will I make'!$C$5/12)^(Calculations!$B$1*12-Calculations!$A567))</f>
        <v>17154.430887592258</v>
      </c>
      <c r="J567" s="5">
        <f t="shared" si="251"/>
        <v>10047781.109606737</v>
      </c>
      <c r="K567" s="5">
        <f t="shared" si="241"/>
        <v>14179.209505228013</v>
      </c>
      <c r="L567" s="5">
        <f t="shared" si="252"/>
        <v>188491034.46388513</v>
      </c>
      <c r="M567" s="5">
        <f>K567/((1+'How much will I make'!$C$5/12)^(Calculations!$B$1*12-Calculations!$A567))</f>
        <v>15602.185581279315</v>
      </c>
      <c r="N567" s="5">
        <f t="shared" si="253"/>
        <v>36387319.299882017</v>
      </c>
      <c r="O567" s="5">
        <f t="shared" si="242"/>
        <v>12901.205898158179</v>
      </c>
      <c r="P567" s="5">
        <f t="shared" si="254"/>
        <v>1168304171.4837656</v>
      </c>
      <c r="Q567" s="5">
        <f>O567/((1+'How much will I make'!$C$5/12)^(Calculations!$B$1*12-Calculations!$A567))</f>
        <v>14195.925983824607</v>
      </c>
      <c r="R567" s="5">
        <f t="shared" si="255"/>
        <v>184434094.50879386</v>
      </c>
      <c r="S567" s="5">
        <f t="shared" si="243"/>
        <v>11742.927291185431</v>
      </c>
      <c r="T567" s="5">
        <f t="shared" si="256"/>
        <v>7998924176.8445845</v>
      </c>
      <c r="U567" s="5">
        <f>S567/((1+'How much will I make'!$C$5/12)^(Calculations!$B$1*12-Calculations!$A567))</f>
        <v>12921.406570443256</v>
      </c>
      <c r="V567" s="5">
        <f t="shared" si="257"/>
        <v>1132342493.1451585</v>
      </c>
      <c r="W567" s="5">
        <f t="shared" si="244"/>
        <v>10692.73611071736</v>
      </c>
      <c r="X567" s="5">
        <f t="shared" si="258"/>
        <v>57808829819.741905</v>
      </c>
      <c r="Y567" s="5">
        <f>W567/((1+'How much will I make'!$C$5/12)^(Calculations!$B$1*12-Calculations!$A567))</f>
        <v>11765.821861193826</v>
      </c>
      <c r="Z567" s="5">
        <f t="shared" si="259"/>
        <v>7680927010.2569637</v>
      </c>
      <c r="AA567" s="5">
        <f t="shared" si="245"/>
        <v>9740.1666442709447</v>
      </c>
      <c r="AB567" s="5">
        <f t="shared" si="260"/>
        <v>431140274474.28986</v>
      </c>
      <c r="AC567" s="5">
        <f>AA567/((1+'How much will I make'!$C$5/12)^(Calculations!$B$1*12-Calculations!$A567))</f>
        <v>10717.655841143318</v>
      </c>
      <c r="AD567" s="5">
        <f t="shared" si="261"/>
        <v>55006566505.424744</v>
      </c>
      <c r="AE567" s="5">
        <f t="shared" si="246"/>
        <v>8875.8029758868779</v>
      </c>
      <c r="AF567" s="5">
        <f t="shared" si="262"/>
        <v>3277467812116.1147</v>
      </c>
      <c r="AG567" s="5">
        <f>AE567/((1+'How much will I make'!$C$5/12)^(Calculations!$B$1*12-Calculations!$A567))</f>
        <v>9766.5476458048415</v>
      </c>
      <c r="AH567" s="5">
        <f t="shared" si="263"/>
        <v>406570844671.69855</v>
      </c>
    </row>
    <row r="568" spans="1:34" x14ac:dyDescent="0.25">
      <c r="A568">
        <f t="shared" si="247"/>
        <v>564</v>
      </c>
      <c r="B568">
        <f t="shared" si="267"/>
        <v>18868.516366334923</v>
      </c>
      <c r="C568" s="5">
        <f t="shared" si="239"/>
        <v>17076.487012589358</v>
      </c>
      <c r="D568" s="5">
        <f t="shared" si="248"/>
        <v>10109980.260593338</v>
      </c>
      <c r="E568" s="5">
        <f>$C568/((1+'How much will I make'!$C$5/12)^(Calculations!$B$1*12-Calculations!$A568))</f>
        <v>18868.516366334923</v>
      </c>
      <c r="F568" s="5">
        <f t="shared" si="249"/>
        <v>4274866.124316399</v>
      </c>
      <c r="G568" s="5">
        <f t="shared" si="240"/>
        <v>15461.042373722063</v>
      </c>
      <c r="H568" s="5">
        <f t="shared" si="250"/>
        <v>36855004.260067739</v>
      </c>
      <c r="I568" s="5">
        <f>G568/((1+'How much will I make'!$C$5/12)^(Calculations!$B$1*12-Calculations!$A568))</f>
        <v>17083.544809544353</v>
      </c>
      <c r="J568" s="5">
        <f t="shared" si="251"/>
        <v>10064864.654416282</v>
      </c>
      <c r="K568" s="5">
        <f t="shared" si="241"/>
        <v>14004.157536027666</v>
      </c>
      <c r="L568" s="5">
        <f t="shared" si="252"/>
        <v>188505038.62142116</v>
      </c>
      <c r="M568" s="5">
        <f>K568/((1+'How much will I make'!$C$5/12)^(Calculations!$B$1*12-Calculations!$A568))</f>
        <v>15473.772531227629</v>
      </c>
      <c r="N568" s="5">
        <f t="shared" si="253"/>
        <v>36402793.072413243</v>
      </c>
      <c r="O568" s="5">
        <f t="shared" si="242"/>
        <v>12689.710719499846</v>
      </c>
      <c r="P568" s="5">
        <f t="shared" si="254"/>
        <v>1168316861.1944852</v>
      </c>
      <c r="Q568" s="5">
        <f>O568/((1+'How much will I make'!$C$5/12)^(Calculations!$B$1*12-Calculations!$A568))</f>
        <v>14021.385910252988</v>
      </c>
      <c r="R568" s="5">
        <f t="shared" si="255"/>
        <v>184448115.8947041</v>
      </c>
      <c r="S568" s="5">
        <f t="shared" si="243"/>
        <v>11503.275713814301</v>
      </c>
      <c r="T568" s="5">
        <f t="shared" si="256"/>
        <v>7998935680.1202984</v>
      </c>
      <c r="U568" s="5">
        <f>S568/((1+'How much will I make'!$C$5/12)^(Calculations!$B$1*12-Calculations!$A568))</f>
        <v>12710.444830517648</v>
      </c>
      <c r="V568" s="5">
        <f t="shared" si="257"/>
        <v>1132355203.5899889</v>
      </c>
      <c r="W568" s="5">
        <f t="shared" si="244"/>
        <v>10431.937668992547</v>
      </c>
      <c r="X568" s="5">
        <f t="shared" si="258"/>
        <v>57808840251.679573</v>
      </c>
      <c r="Y568" s="5">
        <f>W568/((1+'How much will I make'!$C$5/12)^(Calculations!$B$1*12-Calculations!$A568))</f>
        <v>11526.679140437853</v>
      </c>
      <c r="Z568" s="5">
        <f t="shared" si="259"/>
        <v>7680938536.9361038</v>
      </c>
      <c r="AA568" s="5">
        <f t="shared" si="245"/>
        <v>9464.1295328948472</v>
      </c>
      <c r="AB568" s="5">
        <f t="shared" si="260"/>
        <v>431140283938.41937</v>
      </c>
      <c r="AC568" s="5">
        <f>AA568/((1+'How much will I make'!$C$5/12)^(Calculations!$B$1*12-Calculations!$A568))</f>
        <v>10457.307925973844</v>
      </c>
      <c r="AD568" s="5">
        <f t="shared" si="261"/>
        <v>55006576962.732666</v>
      </c>
      <c r="AE568" s="5">
        <f t="shared" si="246"/>
        <v>8589.4867508582684</v>
      </c>
      <c r="AF568" s="5">
        <f t="shared" si="262"/>
        <v>3277467820705.6016</v>
      </c>
      <c r="AG568" s="5">
        <f>AE568/((1+'How much will I make'!$C$5/12)^(Calculations!$B$1*12-Calculations!$A568))</f>
        <v>9490.8789622538952</v>
      </c>
      <c r="AH568" s="5">
        <f t="shared" si="263"/>
        <v>406570854162.57751</v>
      </c>
    </row>
    <row r="569" spans="1:34" x14ac:dyDescent="0.25">
      <c r="A569">
        <f t="shared" si="247"/>
        <v>565</v>
      </c>
      <c r="B569">
        <f>B568*(1+'How much will I make'!$C$4)</f>
        <v>19811.942184651671</v>
      </c>
      <c r="C569" s="5">
        <f t="shared" si="239"/>
        <v>17855.911731006301</v>
      </c>
      <c r="D569" s="5">
        <f t="shared" si="248"/>
        <v>10127836.172324345</v>
      </c>
      <c r="E569" s="5">
        <f>$C569/((1+'How much will I make'!$C$5/12)^(Calculations!$B$1*12-Calculations!$A569))</f>
        <v>19811.942184651667</v>
      </c>
      <c r="F569" s="5">
        <f t="shared" si="249"/>
        <v>4294678.0665010503</v>
      </c>
      <c r="G569" s="5">
        <f t="shared" si="240"/>
        <v>16099.928422222978</v>
      </c>
      <c r="H569" s="5">
        <f t="shared" si="250"/>
        <v>36871104.188489959</v>
      </c>
      <c r="I569" s="5">
        <f>G569/((1+'How much will I make'!$C$5/12)^(Calculations!$B$1*12-Calculations!$A569))</f>
        <v>17863.599231633056</v>
      </c>
      <c r="J569" s="5">
        <f t="shared" si="251"/>
        <v>10082728.253647914</v>
      </c>
      <c r="K569" s="5">
        <f t="shared" si="241"/>
        <v>14522.830037362026</v>
      </c>
      <c r="L569" s="5">
        <f t="shared" si="252"/>
        <v>188519561.45145851</v>
      </c>
      <c r="M569" s="5">
        <f>K569/((1+'How much will I make'!$C$5/12)^(Calculations!$B$1*12-Calculations!$A569))</f>
        <v>16113.7371976426</v>
      </c>
      <c r="N569" s="5">
        <f t="shared" si="253"/>
        <v>36418906.809610888</v>
      </c>
      <c r="O569" s="5">
        <f t="shared" si="242"/>
        <v>13105.766808663779</v>
      </c>
      <c r="P569" s="5">
        <f t="shared" si="254"/>
        <v>1168329966.9612939</v>
      </c>
      <c r="Q569" s="5">
        <f>O569/((1+'How much will I make'!$C$5/12)^(Calculations!$B$1*12-Calculations!$A569))</f>
        <v>14541.441412252127</v>
      </c>
      <c r="R569" s="5">
        <f t="shared" si="255"/>
        <v>184462657.33611634</v>
      </c>
      <c r="S569" s="5">
        <f t="shared" si="243"/>
        <v>11831.940734208998</v>
      </c>
      <c r="T569" s="5">
        <f t="shared" si="256"/>
        <v>7998947512.0610323</v>
      </c>
      <c r="U569" s="5">
        <f>S569/((1+'How much will I make'!$C$5/12)^(Calculations!$B$1*12-Calculations!$A569))</f>
        <v>13128.073732091802</v>
      </c>
      <c r="V569" s="5">
        <f t="shared" si="257"/>
        <v>1132368331.6637211</v>
      </c>
      <c r="W569" s="5">
        <f t="shared" si="244"/>
        <v>10686.375173114318</v>
      </c>
      <c r="X569" s="5">
        <f t="shared" si="258"/>
        <v>57808850938.054749</v>
      </c>
      <c r="Y569" s="5">
        <f>W569/((1+'How much will I make'!$C$5/12)^(Calculations!$B$1*12-Calculations!$A569))</f>
        <v>11857.016896291865</v>
      </c>
      <c r="Z569" s="5">
        <f t="shared" si="259"/>
        <v>7680950393.9530001</v>
      </c>
      <c r="AA569" s="5">
        <f t="shared" si="245"/>
        <v>9655.7111023866473</v>
      </c>
      <c r="AB569" s="5">
        <f t="shared" si="260"/>
        <v>431140293594.13049</v>
      </c>
      <c r="AC569" s="5">
        <f>AA569/((1+'How much will I make'!$C$5/12)^(Calculations!$B$1*12-Calculations!$A569))</f>
        <v>10713.448464241626</v>
      </c>
      <c r="AD569" s="5">
        <f t="shared" si="261"/>
        <v>55006587676.181129</v>
      </c>
      <c r="AE569" s="5">
        <f t="shared" si="246"/>
        <v>8728.0268597430786</v>
      </c>
      <c r="AF569" s="5">
        <f t="shared" si="262"/>
        <v>3277467829433.6284</v>
      </c>
      <c r="AG569" s="5">
        <f>AE569/((1+'How much will I make'!$C$5/12)^(Calculations!$B$1*12-Calculations!$A569))</f>
        <v>9684.1408120901124</v>
      </c>
      <c r="AH569" s="5">
        <f t="shared" si="263"/>
        <v>406570863846.71832</v>
      </c>
    </row>
    <row r="570" spans="1:34" x14ac:dyDescent="0.25">
      <c r="A570">
        <f t="shared" si="247"/>
        <v>566</v>
      </c>
      <c r="B570">
        <f>B569</f>
        <v>19811.942184651671</v>
      </c>
      <c r="C570" s="5">
        <f t="shared" si="239"/>
        <v>17781.820810960628</v>
      </c>
      <c r="D570" s="5">
        <f t="shared" si="248"/>
        <v>10145617.993135305</v>
      </c>
      <c r="E570" s="5">
        <f>$C570/((1+'How much will I make'!$C$5/12)^(Calculations!$B$1*12-Calculations!$A570))</f>
        <v>19811.942184651671</v>
      </c>
      <c r="F570" s="5">
        <f t="shared" si="249"/>
        <v>4314490.0086857015</v>
      </c>
      <c r="G570" s="5">
        <f t="shared" si="240"/>
        <v>15966.871162535184</v>
      </c>
      <c r="H570" s="5">
        <f t="shared" si="250"/>
        <v>36887071.059652492</v>
      </c>
      <c r="I570" s="5">
        <f>G570/((1+'How much will I make'!$C$5/12)^(Calculations!$B$1*12-Calculations!$A570))</f>
        <v>17789.78270588251</v>
      </c>
      <c r="J570" s="5">
        <f t="shared" si="251"/>
        <v>10100518.036353797</v>
      </c>
      <c r="K570" s="5">
        <f t="shared" si="241"/>
        <v>14343.535839369899</v>
      </c>
      <c r="L570" s="5">
        <f t="shared" si="252"/>
        <v>188533904.98729789</v>
      </c>
      <c r="M570" s="5">
        <f>K570/((1+'How much will I make'!$C$5/12)^(Calculations!$B$1*12-Calculations!$A570))</f>
        <v>15981.113846221673</v>
      </c>
      <c r="N570" s="5">
        <f t="shared" si="253"/>
        <v>36434887.923457108</v>
      </c>
      <c r="O570" s="5">
        <f t="shared" si="242"/>
        <v>12890.918172456175</v>
      </c>
      <c r="P570" s="5">
        <f t="shared" si="254"/>
        <v>1168342857.8794663</v>
      </c>
      <c r="Q570" s="5">
        <f>O570/((1+'How much will I make'!$C$5/12)^(Calculations!$B$1*12-Calculations!$A570))</f>
        <v>14362.653198167063</v>
      </c>
      <c r="R570" s="5">
        <f t="shared" si="255"/>
        <v>184477019.9893145</v>
      </c>
      <c r="S570" s="5">
        <f t="shared" si="243"/>
        <v>11590.472555959836</v>
      </c>
      <c r="T570" s="5">
        <f t="shared" si="256"/>
        <v>7998959102.5335884</v>
      </c>
      <c r="U570" s="5">
        <f>S570/((1+'How much will I make'!$C$5/12)^(Calculations!$B$1*12-Calculations!$A570))</f>
        <v>12913.737834425001</v>
      </c>
      <c r="V570" s="5">
        <f t="shared" si="257"/>
        <v>1132381245.4015555</v>
      </c>
      <c r="W570" s="5">
        <f t="shared" si="244"/>
        <v>10425.731876209093</v>
      </c>
      <c r="X570" s="5">
        <f t="shared" si="258"/>
        <v>57808861363.786621</v>
      </c>
      <c r="Y570" s="5">
        <f>W570/((1+'How much will I make'!$C$5/12)^(Calculations!$B$1*12-Calculations!$A570))</f>
        <v>11616.020617911954</v>
      </c>
      <c r="Z570" s="5">
        <f t="shared" si="259"/>
        <v>7680962009.9736176</v>
      </c>
      <c r="AA570" s="5">
        <f t="shared" si="245"/>
        <v>9382.0674679060558</v>
      </c>
      <c r="AB570" s="5">
        <f t="shared" si="260"/>
        <v>431140302976.19794</v>
      </c>
      <c r="AC570" s="5">
        <f>AA570/((1+'How much will I make'!$C$5/12)^(Calculations!$B$1*12-Calculations!$A570))</f>
        <v>10453.202752559648</v>
      </c>
      <c r="AD570" s="5">
        <f t="shared" si="261"/>
        <v>55006598129.383881</v>
      </c>
      <c r="AE570" s="5">
        <f t="shared" si="246"/>
        <v>8446.4776062029796</v>
      </c>
      <c r="AF570" s="5">
        <f t="shared" si="262"/>
        <v>3277467837880.106</v>
      </c>
      <c r="AG570" s="5">
        <f>AE570/((1+'How much will I make'!$C$5/12)^(Calculations!$B$1*12-Calculations!$A570))</f>
        <v>9410.7981278778952</v>
      </c>
      <c r="AH570" s="5">
        <f t="shared" si="263"/>
        <v>406570873257.51648</v>
      </c>
    </row>
    <row r="571" spans="1:34" x14ac:dyDescent="0.25">
      <c r="A571">
        <f t="shared" si="247"/>
        <v>567</v>
      </c>
      <c r="B571">
        <f>B570</f>
        <v>19811.942184651671</v>
      </c>
      <c r="C571" s="5">
        <f t="shared" si="239"/>
        <v>17708.037322118475</v>
      </c>
      <c r="D571" s="5">
        <f t="shared" si="248"/>
        <v>10163326.030457424</v>
      </c>
      <c r="E571" s="5">
        <f>$C571/((1+'How much will I make'!$C$5/12)^(Calculations!$B$1*12-Calculations!$A571))</f>
        <v>19811.942184651674</v>
      </c>
      <c r="F571" s="5">
        <f t="shared" si="249"/>
        <v>4334301.9508703528</v>
      </c>
      <c r="G571" s="5">
        <f t="shared" si="240"/>
        <v>15834.91354962167</v>
      </c>
      <c r="H571" s="5">
        <f t="shared" si="250"/>
        <v>36902905.973202117</v>
      </c>
      <c r="I571" s="5">
        <f>G571/((1+'How much will I make'!$C$5/12)^(Calculations!$B$1*12-Calculations!$A571))</f>
        <v>17716.271207097863</v>
      </c>
      <c r="J571" s="5">
        <f t="shared" si="251"/>
        <v>10118234.307560895</v>
      </c>
      <c r="K571" s="5">
        <f t="shared" si="241"/>
        <v>14166.455149994967</v>
      </c>
      <c r="L571" s="5">
        <f t="shared" si="252"/>
        <v>188548071.4424479</v>
      </c>
      <c r="M571" s="5">
        <f>K571/((1+'How much will I make'!$C$5/12)^(Calculations!$B$1*12-Calculations!$A571))</f>
        <v>15849.582045018204</v>
      </c>
      <c r="N571" s="5">
        <f t="shared" si="253"/>
        <v>36450737.505502127</v>
      </c>
      <c r="O571" s="5">
        <f t="shared" si="242"/>
        <v>12679.591645038863</v>
      </c>
      <c r="P571" s="5">
        <f t="shared" si="254"/>
        <v>1168355537.4711113</v>
      </c>
      <c r="Q571" s="5">
        <f>O571/((1+'How much will I make'!$C$5/12)^(Calculations!$B$1*12-Calculations!$A571))</f>
        <v>14186.063199828943</v>
      </c>
      <c r="R571" s="5">
        <f t="shared" si="255"/>
        <v>184491206.05251431</v>
      </c>
      <c r="S571" s="5">
        <f t="shared" si="243"/>
        <v>11353.93229971576</v>
      </c>
      <c r="T571" s="5">
        <f t="shared" si="256"/>
        <v>7998970456.465888</v>
      </c>
      <c r="U571" s="5">
        <f>S571/((1+'How much will I make'!$C$5/12)^(Calculations!$B$1*12-Calculations!$A571))</f>
        <v>12702.901298352755</v>
      </c>
      <c r="V571" s="5">
        <f t="shared" si="257"/>
        <v>1132393948.3028538</v>
      </c>
      <c r="W571" s="5">
        <f t="shared" si="244"/>
        <v>10171.445732886919</v>
      </c>
      <c r="X571" s="5">
        <f t="shared" si="258"/>
        <v>57808871535.232353</v>
      </c>
      <c r="Y571" s="5">
        <f>W571/((1+'How much will I make'!$C$5/12)^(Calculations!$B$1*12-Calculations!$A571))</f>
        <v>11379.922637873091</v>
      </c>
      <c r="Z571" s="5">
        <f t="shared" si="259"/>
        <v>7680973389.8962555</v>
      </c>
      <c r="AA571" s="5">
        <f t="shared" si="245"/>
        <v>9116.1789161840225</v>
      </c>
      <c r="AB571" s="5">
        <f t="shared" si="260"/>
        <v>431140312092.37683</v>
      </c>
      <c r="AC571" s="5">
        <f>AA571/((1+'How much will I make'!$C$5/12)^(Calculations!$B$1*12-Calculations!$A571))</f>
        <v>10199.278799056172</v>
      </c>
      <c r="AD571" s="5">
        <f t="shared" si="261"/>
        <v>55006608328.662682</v>
      </c>
      <c r="AE571" s="5">
        <f t="shared" si="246"/>
        <v>8174.0105866480444</v>
      </c>
      <c r="AF571" s="5">
        <f t="shared" si="262"/>
        <v>3277467846054.1167</v>
      </c>
      <c r="AG571" s="5">
        <f>AE571/((1+'How much will I make'!$C$5/12)^(Calculations!$B$1*12-Calculations!$A571))</f>
        <v>9145.1707613652088</v>
      </c>
      <c r="AH571" s="5">
        <f t="shared" si="263"/>
        <v>406570882402.68726</v>
      </c>
    </row>
    <row r="572" spans="1:34" x14ac:dyDescent="0.25">
      <c r="A572">
        <f t="shared" si="247"/>
        <v>568</v>
      </c>
      <c r="B572">
        <f>B571</f>
        <v>19811.942184651671</v>
      </c>
      <c r="C572" s="5">
        <f t="shared" si="239"/>
        <v>17634.559988831672</v>
      </c>
      <c r="D572" s="5">
        <f t="shared" si="248"/>
        <v>10180960.590446256</v>
      </c>
      <c r="E572" s="5">
        <f>$C572/((1+'How much will I make'!$C$5/12)^(Calculations!$B$1*12-Calculations!$A572))</f>
        <v>19811.942184651671</v>
      </c>
      <c r="F572" s="5">
        <f t="shared" si="249"/>
        <v>4354113.8930550041</v>
      </c>
      <c r="G572" s="5">
        <f t="shared" si="240"/>
        <v>15704.046495492565</v>
      </c>
      <c r="H572" s="5">
        <f t="shared" si="250"/>
        <v>36918610.019697607</v>
      </c>
      <c r="I572" s="5">
        <f>G572/((1+'How much will I make'!$C$5/12)^(Calculations!$B$1*12-Calculations!$A572))</f>
        <v>17643.06347483713</v>
      </c>
      <c r="J572" s="5">
        <f t="shared" si="251"/>
        <v>10135877.371035732</v>
      </c>
      <c r="K572" s="5">
        <f t="shared" si="241"/>
        <v>13991.560641970334</v>
      </c>
      <c r="L572" s="5">
        <f t="shared" si="252"/>
        <v>188562063.00308987</v>
      </c>
      <c r="M572" s="5">
        <f>K572/((1+'How much will I make'!$C$5/12)^(Calculations!$B$1*12-Calculations!$A572))</f>
        <v>15719.13281007978</v>
      </c>
      <c r="N572" s="5">
        <f t="shared" si="253"/>
        <v>36466456.638312206</v>
      </c>
      <c r="O572" s="5">
        <f t="shared" si="242"/>
        <v>12471.72948692347</v>
      </c>
      <c r="P572" s="5">
        <f t="shared" si="254"/>
        <v>1168368009.2005982</v>
      </c>
      <c r="Q572" s="5">
        <f>O572/((1+'How much will I make'!$C$5/12)^(Calculations!$B$1*12-Calculations!$A572))</f>
        <v>14011.644389994979</v>
      </c>
      <c r="R572" s="5">
        <f t="shared" si="255"/>
        <v>184505217.6969043</v>
      </c>
      <c r="S572" s="5">
        <f t="shared" si="243"/>
        <v>11122.21939563993</v>
      </c>
      <c r="T572" s="5">
        <f t="shared" si="256"/>
        <v>7998981578.6852837</v>
      </c>
      <c r="U572" s="5">
        <f>S572/((1+'How much will I make'!$C$5/12)^(Calculations!$B$1*12-Calculations!$A572))</f>
        <v>12495.506991440878</v>
      </c>
      <c r="V572" s="5">
        <f t="shared" si="257"/>
        <v>1132406443.8098452</v>
      </c>
      <c r="W572" s="5">
        <f t="shared" si="244"/>
        <v>9923.3616906213847</v>
      </c>
      <c r="X572" s="5">
        <f t="shared" si="258"/>
        <v>57808881458.594048</v>
      </c>
      <c r="Y572" s="5">
        <f>W572/((1+'How much will I make'!$C$5/12)^(Calculations!$B$1*12-Calculations!$A572))</f>
        <v>11148.623397265914</v>
      </c>
      <c r="Z572" s="5">
        <f t="shared" si="259"/>
        <v>7680984538.5196524</v>
      </c>
      <c r="AA572" s="5">
        <f t="shared" si="245"/>
        <v>8857.8256675472312</v>
      </c>
      <c r="AB572" s="5">
        <f t="shared" si="260"/>
        <v>431140320950.20251</v>
      </c>
      <c r="AC572" s="5">
        <f>AA572/((1+'How much will I make'!$C$5/12)^(Calculations!$B$1*12-Calculations!$A572))</f>
        <v>9951.5230387552165</v>
      </c>
      <c r="AD572" s="5">
        <f t="shared" si="261"/>
        <v>55006618280.185722</v>
      </c>
      <c r="AE572" s="5">
        <f t="shared" si="246"/>
        <v>7910.3328257884268</v>
      </c>
      <c r="AF572" s="5">
        <f t="shared" si="262"/>
        <v>3277467853964.4497</v>
      </c>
      <c r="AG572" s="5">
        <f>AE572/((1+'How much will I make'!$C$5/12)^(Calculations!$B$1*12-Calculations!$A572))</f>
        <v>8887.0409414879632</v>
      </c>
      <c r="AH572" s="5">
        <f t="shared" si="263"/>
        <v>406570891289.72821</v>
      </c>
    </row>
    <row r="573" spans="1:34" x14ac:dyDescent="0.25">
      <c r="A573">
        <f t="shared" si="247"/>
        <v>569</v>
      </c>
      <c r="B573">
        <f t="shared" ref="B573:B580" si="268">B572</f>
        <v>19811.942184651671</v>
      </c>
      <c r="C573" s="5">
        <f t="shared" si="239"/>
        <v>17561.387540745236</v>
      </c>
      <c r="D573" s="5">
        <f t="shared" si="248"/>
        <v>10198521.977987001</v>
      </c>
      <c r="E573" s="5">
        <f>$C573/((1+'How much will I make'!$C$5/12)^(Calculations!$B$1*12-Calculations!$A573))</f>
        <v>19811.942184651671</v>
      </c>
      <c r="F573" s="5">
        <f t="shared" si="249"/>
        <v>4373925.8352396553</v>
      </c>
      <c r="G573" s="5">
        <f t="shared" si="240"/>
        <v>15574.260987265357</v>
      </c>
      <c r="H573" s="5">
        <f t="shared" si="250"/>
        <v>36934184.280684873</v>
      </c>
      <c r="I573" s="5">
        <f>G573/((1+'How much will I make'!$C$5/12)^(Calculations!$B$1*12-Calculations!$A573))</f>
        <v>17570.158253866732</v>
      </c>
      <c r="J573" s="5">
        <f t="shared" si="251"/>
        <v>10153447.5292896</v>
      </c>
      <c r="K573" s="5">
        <f t="shared" si="241"/>
        <v>13818.825325402802</v>
      </c>
      <c r="L573" s="5">
        <f t="shared" si="252"/>
        <v>188575881.82841527</v>
      </c>
      <c r="M573" s="5">
        <f>K573/((1+'How much will I make'!$C$5/12)^(Calculations!$B$1*12-Calculations!$A573))</f>
        <v>15589.757231395997</v>
      </c>
      <c r="N573" s="5">
        <f t="shared" si="253"/>
        <v>36482046.395543605</v>
      </c>
      <c r="O573" s="5">
        <f t="shared" si="242"/>
        <v>12267.274905170627</v>
      </c>
      <c r="P573" s="5">
        <f t="shared" si="254"/>
        <v>1168380276.4755034</v>
      </c>
      <c r="Q573" s="5">
        <f>O573/((1+'How much will I make'!$C$5/12)^(Calculations!$B$1*12-Calculations!$A573))</f>
        <v>13839.370073724549</v>
      </c>
      <c r="R573" s="5">
        <f t="shared" si="255"/>
        <v>184519057.06697804</v>
      </c>
      <c r="S573" s="5">
        <f t="shared" si="243"/>
        <v>10895.235326341153</v>
      </c>
      <c r="T573" s="5">
        <f t="shared" si="256"/>
        <v>7998992473.9206104</v>
      </c>
      <c r="U573" s="5">
        <f>S573/((1+'How much will I make'!$C$5/12)^(Calculations!$B$1*12-Calculations!$A573))</f>
        <v>12291.498714029594</v>
      </c>
      <c r="V573" s="5">
        <f t="shared" si="257"/>
        <v>1132418735.3085592</v>
      </c>
      <c r="W573" s="5">
        <f t="shared" si="244"/>
        <v>9681.3284786550084</v>
      </c>
      <c r="X573" s="5">
        <f t="shared" si="258"/>
        <v>57808891139.922523</v>
      </c>
      <c r="Y573" s="5">
        <f>W573/((1+'How much will I make'!$C$5/12)^(Calculations!$B$1*12-Calculations!$A573))</f>
        <v>10922.025360736117</v>
      </c>
      <c r="Z573" s="5">
        <f t="shared" si="259"/>
        <v>7680995460.5450134</v>
      </c>
      <c r="AA573" s="5">
        <f t="shared" si="245"/>
        <v>8606.7941708960952</v>
      </c>
      <c r="AB573" s="5">
        <f t="shared" si="260"/>
        <v>431140329556.9967</v>
      </c>
      <c r="AC573" s="5">
        <f>AA573/((1+'How much will I make'!$C$5/12)^(Calculations!$B$1*12-Calculations!$A573))</f>
        <v>9709.7856370040772</v>
      </c>
      <c r="AD573" s="5">
        <f t="shared" si="261"/>
        <v>55006627989.971359</v>
      </c>
      <c r="AE573" s="5">
        <f t="shared" si="246"/>
        <v>7655.1607991500905</v>
      </c>
      <c r="AF573" s="5">
        <f t="shared" si="262"/>
        <v>3277467861619.6104</v>
      </c>
      <c r="AG573" s="5">
        <f>AE573/((1+'How much will I make'!$C$5/12)^(Calculations!$B$1*12-Calculations!$A573))</f>
        <v>8636.1970439459637</v>
      </c>
      <c r="AH573" s="5">
        <f t="shared" si="263"/>
        <v>406570899925.92523</v>
      </c>
    </row>
    <row r="574" spans="1:34" x14ac:dyDescent="0.25">
      <c r="A574">
        <f t="shared" si="247"/>
        <v>570</v>
      </c>
      <c r="B574">
        <f t="shared" si="268"/>
        <v>19811.942184651671</v>
      </c>
      <c r="C574" s="5">
        <f t="shared" si="239"/>
        <v>17488.518712775338</v>
      </c>
      <c r="D574" s="5">
        <f t="shared" si="248"/>
        <v>10216010.496699777</v>
      </c>
      <c r="E574" s="5">
        <f>$C574/((1+'How much will I make'!$C$5/12)^(Calculations!$B$1*12-Calculations!$A574))</f>
        <v>19811.942184651671</v>
      </c>
      <c r="F574" s="5">
        <f t="shared" si="249"/>
        <v>4393737.7774243066</v>
      </c>
      <c r="G574" s="5">
        <f t="shared" si="240"/>
        <v>15445.548086544153</v>
      </c>
      <c r="H574" s="5">
        <f t="shared" si="250"/>
        <v>36949629.82877142</v>
      </c>
      <c r="I574" s="5">
        <f>G574/((1+'How much will I make'!$C$5/12)^(Calculations!$B$1*12-Calculations!$A574))</f>
        <v>17497.554294140005</v>
      </c>
      <c r="J574" s="5">
        <f t="shared" si="251"/>
        <v>10170945.083583739</v>
      </c>
      <c r="K574" s="5">
        <f t="shared" si="241"/>
        <v>13648.222543607702</v>
      </c>
      <c r="L574" s="5">
        <f t="shared" si="252"/>
        <v>188589530.05095887</v>
      </c>
      <c r="M574" s="5">
        <f>K574/((1+'How much will I make'!$C$5/12)^(Calculations!$B$1*12-Calculations!$A574))</f>
        <v>15461.446472289854</v>
      </c>
      <c r="N574" s="5">
        <f t="shared" si="253"/>
        <v>36497507.842015892</v>
      </c>
      <c r="O574" s="5">
        <f t="shared" si="242"/>
        <v>12066.172037872748</v>
      </c>
      <c r="P574" s="5">
        <f t="shared" si="254"/>
        <v>1168392342.6475413</v>
      </c>
      <c r="Q574" s="5">
        <f>O574/((1+'How much will I make'!$C$5/12)^(Calculations!$B$1*12-Calculations!$A574))</f>
        <v>13669.213884293509</v>
      </c>
      <c r="R574" s="5">
        <f t="shared" si="255"/>
        <v>184532726.28086233</v>
      </c>
      <c r="S574" s="5">
        <f t="shared" si="243"/>
        <v>10672.883584987256</v>
      </c>
      <c r="T574" s="5">
        <f t="shared" si="256"/>
        <v>7999003146.8041954</v>
      </c>
      <c r="U574" s="5">
        <f>S574/((1+'How much will I make'!$C$5/12)^(Calculations!$B$1*12-Calculations!$A574))</f>
        <v>12090.821184004624</v>
      </c>
      <c r="V574" s="5">
        <f t="shared" si="257"/>
        <v>1132430826.1297431</v>
      </c>
      <c r="W574" s="5">
        <f t="shared" si="244"/>
        <v>9445.198515760987</v>
      </c>
      <c r="X574" s="5">
        <f t="shared" si="258"/>
        <v>57808900585.12104</v>
      </c>
      <c r="Y574" s="5">
        <f>W574/((1+'How much will I make'!$C$5/12)^(Calculations!$B$1*12-Calculations!$A574))</f>
        <v>10700.032975355305</v>
      </c>
      <c r="Z574" s="5">
        <f t="shared" si="259"/>
        <v>7681006160.5779886</v>
      </c>
      <c r="AA574" s="5">
        <f t="shared" si="245"/>
        <v>8362.8769271864894</v>
      </c>
      <c r="AB574" s="5">
        <f t="shared" si="260"/>
        <v>431140337919.87366</v>
      </c>
      <c r="AC574" s="5">
        <f>AA574/((1+'How much will I make'!$C$5/12)^(Calculations!$B$1*12-Calculations!$A574))</f>
        <v>9473.9203988582285</v>
      </c>
      <c r="AD574" s="5">
        <f t="shared" si="261"/>
        <v>55006637463.891762</v>
      </c>
      <c r="AE574" s="5">
        <f t="shared" si="246"/>
        <v>7408.2201282097649</v>
      </c>
      <c r="AF574" s="5">
        <f t="shared" si="262"/>
        <v>3277467869027.8306</v>
      </c>
      <c r="AG574" s="5">
        <f>AE574/((1+'How much will I make'!$C$5/12)^(Calculations!$B$1*12-Calculations!$A574))</f>
        <v>8392.4334177055534</v>
      </c>
      <c r="AH574" s="5">
        <f t="shared" si="263"/>
        <v>406570908318.35864</v>
      </c>
    </row>
    <row r="575" spans="1:34" x14ac:dyDescent="0.25">
      <c r="A575">
        <f t="shared" si="247"/>
        <v>571</v>
      </c>
      <c r="B575">
        <f t="shared" si="268"/>
        <v>19811.942184651671</v>
      </c>
      <c r="C575" s="5">
        <f t="shared" si="239"/>
        <v>17415.952245087465</v>
      </c>
      <c r="D575" s="5">
        <f t="shared" si="248"/>
        <v>10233426.448944865</v>
      </c>
      <c r="E575" s="5">
        <f>$C575/((1+'How much will I make'!$C$5/12)^(Calculations!$B$1*12-Calculations!$A575))</f>
        <v>19811.942184651667</v>
      </c>
      <c r="F575" s="5">
        <f t="shared" si="249"/>
        <v>4413549.7196089579</v>
      </c>
      <c r="G575" s="5">
        <f t="shared" si="240"/>
        <v>15317.898928804121</v>
      </c>
      <c r="H575" s="5">
        <f t="shared" si="250"/>
        <v>36964947.727700226</v>
      </c>
      <c r="I575" s="5">
        <f>G575/((1+'How much will I make'!$C$5/12)^(Calculations!$B$1*12-Calculations!$A575))</f>
        <v>17425.250350775801</v>
      </c>
      <c r="J575" s="5">
        <f t="shared" si="251"/>
        <v>10188370.333934514</v>
      </c>
      <c r="K575" s="5">
        <f t="shared" si="241"/>
        <v>13479.725968995266</v>
      </c>
      <c r="L575" s="5">
        <f t="shared" si="252"/>
        <v>188603009.77692786</v>
      </c>
      <c r="M575" s="5">
        <f>K575/((1+'How much will I make'!$C$5/12)^(Calculations!$B$1*12-Calculations!$A575))</f>
        <v>15334.191768814229</v>
      </c>
      <c r="N575" s="5">
        <f t="shared" si="253"/>
        <v>36512842.03378471</v>
      </c>
      <c r="O575" s="5">
        <f t="shared" si="242"/>
        <v>11868.365938891233</v>
      </c>
      <c r="P575" s="5">
        <f t="shared" si="254"/>
        <v>1168404211.0134802</v>
      </c>
      <c r="Q575" s="5">
        <f>O575/((1+'How much will I make'!$C$5/12)^(Calculations!$B$1*12-Calculations!$A575))</f>
        <v>13501.149779158764</v>
      </c>
      <c r="R575" s="5">
        <f t="shared" si="255"/>
        <v>184546227.4306415</v>
      </c>
      <c r="S575" s="5">
        <f t="shared" si="243"/>
        <v>10455.069634273232</v>
      </c>
      <c r="T575" s="5">
        <f t="shared" si="256"/>
        <v>7999013601.8738298</v>
      </c>
      <c r="U575" s="5">
        <f>S575/((1+'How much will I make'!$C$5/12)^(Calculations!$B$1*12-Calculations!$A575))</f>
        <v>11893.420021816803</v>
      </c>
      <c r="V575" s="5">
        <f t="shared" si="257"/>
        <v>1132442719.5497649</v>
      </c>
      <c r="W575" s="5">
        <f t="shared" si="244"/>
        <v>9214.8278202546189</v>
      </c>
      <c r="X575" s="5">
        <f t="shared" si="258"/>
        <v>57808909799.94886</v>
      </c>
      <c r="Y575" s="5">
        <f>W575/((1+'How much will I make'!$C$5/12)^(Calculations!$B$1*12-Calculations!$A575))</f>
        <v>10482.55263032776</v>
      </c>
      <c r="Z575" s="5">
        <f t="shared" si="259"/>
        <v>7681016643.130619</v>
      </c>
      <c r="AA575" s="5">
        <f t="shared" si="245"/>
        <v>8125.8723179139988</v>
      </c>
      <c r="AB575" s="5">
        <f t="shared" si="260"/>
        <v>431140346045.74597</v>
      </c>
      <c r="AC575" s="5">
        <f>AA575/((1+'How much will I make'!$C$5/12)^(Calculations!$B$1*12-Calculations!$A575))</f>
        <v>9243.784680667346</v>
      </c>
      <c r="AD575" s="5">
        <f t="shared" si="261"/>
        <v>55006646707.676445</v>
      </c>
      <c r="AE575" s="5">
        <f t="shared" si="246"/>
        <v>7169.2452853642872</v>
      </c>
      <c r="AF575" s="5">
        <f t="shared" si="262"/>
        <v>3277467876197.0757</v>
      </c>
      <c r="AG575" s="5">
        <f>AE575/((1+'How much will I make'!$C$5/12)^(Calculations!$B$1*12-Calculations!$A575))</f>
        <v>8155.5502163993497</v>
      </c>
      <c r="AH575" s="5">
        <f t="shared" si="263"/>
        <v>406570916473.90887</v>
      </c>
    </row>
    <row r="576" spans="1:34" x14ac:dyDescent="0.25">
      <c r="A576">
        <f t="shared" si="247"/>
        <v>572</v>
      </c>
      <c r="B576">
        <f t="shared" si="268"/>
        <v>19811.942184651671</v>
      </c>
      <c r="C576" s="5">
        <f t="shared" si="239"/>
        <v>17343.686883074657</v>
      </c>
      <c r="D576" s="5">
        <f t="shared" si="248"/>
        <v>10250770.13582794</v>
      </c>
      <c r="E576" s="5">
        <f>$C576/((1+'How much will I make'!$C$5/12)^(Calculations!$B$1*12-Calculations!$A576))</f>
        <v>19811.942184651667</v>
      </c>
      <c r="F576" s="5">
        <f t="shared" si="249"/>
        <v>4433361.6617936091</v>
      </c>
      <c r="G576" s="5">
        <f t="shared" si="240"/>
        <v>15191.304722780946</v>
      </c>
      <c r="H576" s="5">
        <f t="shared" si="250"/>
        <v>36980139.032423005</v>
      </c>
      <c r="I576" s="5">
        <f>G576/((1+'How much will I make'!$C$5/12)^(Calculations!$B$1*12-Calculations!$A576))</f>
        <v>17353.245184037056</v>
      </c>
      <c r="J576" s="5">
        <f t="shared" si="251"/>
        <v>10205723.579118552</v>
      </c>
      <c r="K576" s="5">
        <f t="shared" si="241"/>
        <v>13313.309599007667</v>
      </c>
      <c r="L576" s="5">
        <f t="shared" si="252"/>
        <v>188616323.08652687</v>
      </c>
      <c r="M576" s="5">
        <f>K576/((1+'How much will I make'!$C$5/12)^(Calculations!$B$1*12-Calculations!$A576))</f>
        <v>15207.984429153201</v>
      </c>
      <c r="N576" s="5">
        <f t="shared" si="253"/>
        <v>36528050.018213861</v>
      </c>
      <c r="O576" s="5">
        <f t="shared" si="242"/>
        <v>11673.802562843834</v>
      </c>
      <c r="P576" s="5">
        <f t="shared" si="254"/>
        <v>1168415884.8160431</v>
      </c>
      <c r="Q576" s="5">
        <f>O576/((1+'How much will I make'!$C$5/12)^(Calculations!$B$1*12-Calculations!$A576))</f>
        <v>13335.152035972382</v>
      </c>
      <c r="R576" s="5">
        <f t="shared" si="255"/>
        <v>184559562.58267748</v>
      </c>
      <c r="S576" s="5">
        <f t="shared" si="243"/>
        <v>10241.70086622684</v>
      </c>
      <c r="T576" s="5">
        <f t="shared" si="256"/>
        <v>7999023843.5746965</v>
      </c>
      <c r="U576" s="5">
        <f>S576/((1+'How much will I make'!$C$5/12)^(Calculations!$B$1*12-Calculations!$A576))</f>
        <v>11699.241735746322</v>
      </c>
      <c r="V576" s="5">
        <f t="shared" si="257"/>
        <v>1132454418.7915006</v>
      </c>
      <c r="W576" s="5">
        <f t="shared" si="244"/>
        <v>8990.0759221996286</v>
      </c>
      <c r="X576" s="5">
        <f t="shared" si="258"/>
        <v>57808918790.02478</v>
      </c>
      <c r="Y576" s="5">
        <f>W576/((1+'How much will I make'!$C$5/12)^(Calculations!$B$1*12-Calculations!$A576))</f>
        <v>10269.492617516218</v>
      </c>
      <c r="Z576" s="5">
        <f t="shared" si="259"/>
        <v>7681026912.6232367</v>
      </c>
      <c r="AA576" s="5">
        <f t="shared" si="245"/>
        <v>7895.5844384589482</v>
      </c>
      <c r="AB576" s="5">
        <f t="shared" si="260"/>
        <v>431140353941.33038</v>
      </c>
      <c r="AC576" s="5">
        <f>AA576/((1+'How much will I make'!$C$5/12)^(Calculations!$B$1*12-Calculations!$A576))</f>
        <v>9019.2393038090304</v>
      </c>
      <c r="AD576" s="5">
        <f t="shared" si="261"/>
        <v>55006655726.915749</v>
      </c>
      <c r="AE576" s="5">
        <f t="shared" si="246"/>
        <v>6937.9793084170515</v>
      </c>
      <c r="AF576" s="5">
        <f t="shared" si="262"/>
        <v>3277467883135.0552</v>
      </c>
      <c r="AG576" s="5">
        <f>AE576/((1+'How much will I make'!$C$5/12)^(Calculations!$B$1*12-Calculations!$A576))</f>
        <v>7925.35323448485</v>
      </c>
      <c r="AH576" s="5">
        <f t="shared" si="263"/>
        <v>406570924399.26208</v>
      </c>
    </row>
    <row r="577" spans="1:34" x14ac:dyDescent="0.25">
      <c r="A577">
        <f t="shared" si="247"/>
        <v>573</v>
      </c>
      <c r="B577">
        <f t="shared" si="268"/>
        <v>19811.942184651671</v>
      </c>
      <c r="C577" s="5">
        <f t="shared" si="239"/>
        <v>17271.721377335758</v>
      </c>
      <c r="D577" s="5">
        <f t="shared" si="248"/>
        <v>10268041.857205275</v>
      </c>
      <c r="E577" s="5">
        <f>$C577/((1+'How much will I make'!$C$5/12)^(Calculations!$B$1*12-Calculations!$A577))</f>
        <v>19811.942184651671</v>
      </c>
      <c r="F577" s="5">
        <f t="shared" si="249"/>
        <v>4453173.6039782604</v>
      </c>
      <c r="G577" s="5">
        <f t="shared" si="240"/>
        <v>15065.756749865403</v>
      </c>
      <c r="H577" s="5">
        <f t="shared" si="250"/>
        <v>36995204.789172873</v>
      </c>
      <c r="I577" s="5">
        <f>G577/((1+'How much will I make'!$C$5/12)^(Calculations!$B$1*12-Calculations!$A577))</f>
        <v>17281.537559309632</v>
      </c>
      <c r="J577" s="5">
        <f t="shared" si="251"/>
        <v>10223005.116677862</v>
      </c>
      <c r="K577" s="5">
        <f t="shared" si="241"/>
        <v>13148.947752106338</v>
      </c>
      <c r="L577" s="5">
        <f t="shared" si="252"/>
        <v>188629472.03427899</v>
      </c>
      <c r="M577" s="5">
        <f>K577/((1+'How much will I make'!$C$5/12)^(Calculations!$B$1*12-Calculations!$A577))</f>
        <v>15082.815833028484</v>
      </c>
      <c r="N577" s="5">
        <f t="shared" si="253"/>
        <v>36543132.834046893</v>
      </c>
      <c r="O577" s="5">
        <f t="shared" si="242"/>
        <v>11482.428750338197</v>
      </c>
      <c r="P577" s="5">
        <f t="shared" si="254"/>
        <v>1168427367.2447934</v>
      </c>
      <c r="Q577" s="5">
        <f>O577/((1+'How much will I make'!$C$5/12)^(Calculations!$B$1*12-Calculations!$A577))</f>
        <v>13171.195248644854</v>
      </c>
      <c r="R577" s="5">
        <f t="shared" si="255"/>
        <v>184572733.77792612</v>
      </c>
      <c r="S577" s="5">
        <f t="shared" si="243"/>
        <v>10032.686562834457</v>
      </c>
      <c r="T577" s="5">
        <f t="shared" si="256"/>
        <v>7999033876.2612591</v>
      </c>
      <c r="U577" s="5">
        <f>S577/((1+'How much will I make'!$C$5/12)^(Calculations!$B$1*12-Calculations!$A577))</f>
        <v>11508.233707407609</v>
      </c>
      <c r="V577" s="5">
        <f t="shared" si="257"/>
        <v>1132465927.025208</v>
      </c>
      <c r="W577" s="5">
        <f t="shared" si="244"/>
        <v>8770.8057777557369</v>
      </c>
      <c r="X577" s="5">
        <f t="shared" si="258"/>
        <v>57808927560.830559</v>
      </c>
      <c r="Y577" s="5">
        <f>W577/((1+'How much will I make'!$C$5/12)^(Calculations!$B$1*12-Calculations!$A577))</f>
        <v>10060.763092769957</v>
      </c>
      <c r="Z577" s="5">
        <f t="shared" si="259"/>
        <v>7681036973.3863297</v>
      </c>
      <c r="AA577" s="5">
        <f t="shared" si="245"/>
        <v>7671.8229361544445</v>
      </c>
      <c r="AB577" s="5">
        <f t="shared" si="260"/>
        <v>431140361613.15332</v>
      </c>
      <c r="AC577" s="5">
        <f>AA577/((1+'How much will I make'!$C$5/12)^(Calculations!$B$1*12-Calculations!$A577))</f>
        <v>8800.1484705181247</v>
      </c>
      <c r="AD577" s="5">
        <f t="shared" si="261"/>
        <v>55006664527.064217</v>
      </c>
      <c r="AE577" s="5">
        <f t="shared" si="246"/>
        <v>6714.1735242745644</v>
      </c>
      <c r="AF577" s="5">
        <f t="shared" si="262"/>
        <v>3277467889849.2285</v>
      </c>
      <c r="AG577" s="5">
        <f>AE577/((1+'How much will I make'!$C$5/12)^(Calculations!$B$1*12-Calculations!$A577))</f>
        <v>7701.6537480276147</v>
      </c>
      <c r="AH577" s="5">
        <f t="shared" si="263"/>
        <v>406570932100.91583</v>
      </c>
    </row>
    <row r="578" spans="1:34" x14ac:dyDescent="0.25">
      <c r="A578">
        <f t="shared" si="247"/>
        <v>574</v>
      </c>
      <c r="B578">
        <f t="shared" si="268"/>
        <v>19811.942184651671</v>
      </c>
      <c r="C578" s="5">
        <f t="shared" si="239"/>
        <v>17200.054483653872</v>
      </c>
      <c r="D578" s="5">
        <f t="shared" si="248"/>
        <v>10285241.911688929</v>
      </c>
      <c r="E578" s="5">
        <f>$C578/((1+'How much will I make'!$C$5/12)^(Calculations!$B$1*12-Calculations!$A578))</f>
        <v>19811.942184651674</v>
      </c>
      <c r="F578" s="5">
        <f t="shared" si="249"/>
        <v>4472985.5461629117</v>
      </c>
      <c r="G578" s="5">
        <f t="shared" si="240"/>
        <v>14941.246363502878</v>
      </c>
      <c r="H578" s="5">
        <f t="shared" si="250"/>
        <v>37010146.035536379</v>
      </c>
      <c r="I578" s="5">
        <f>G578/((1+'How much will I make'!$C$5/12)^(Calculations!$B$1*12-Calculations!$A578))</f>
        <v>17210.126247081076</v>
      </c>
      <c r="J578" s="5">
        <f t="shared" si="251"/>
        <v>10240215.242924944</v>
      </c>
      <c r="K578" s="5">
        <f t="shared" si="241"/>
        <v>12986.615063808729</v>
      </c>
      <c r="L578" s="5">
        <f t="shared" si="252"/>
        <v>188642458.64934281</v>
      </c>
      <c r="M578" s="5">
        <f>K578/((1+'How much will I make'!$C$5/12)^(Calculations!$B$1*12-Calculations!$A578))</f>
        <v>14958.677431110553</v>
      </c>
      <c r="N578" s="5">
        <f t="shared" si="253"/>
        <v>36558091.511478007</v>
      </c>
      <c r="O578" s="5">
        <f t="shared" si="242"/>
        <v>11294.192213447406</v>
      </c>
      <c r="P578" s="5">
        <f t="shared" si="254"/>
        <v>1168438661.437007</v>
      </c>
      <c r="Q578" s="5">
        <f>O578/((1+'How much will I make'!$C$5/12)^(Calculations!$B$1*12-Calculations!$A578))</f>
        <v>13009.254323456595</v>
      </c>
      <c r="R578" s="5">
        <f t="shared" si="255"/>
        <v>184585743.03224957</v>
      </c>
      <c r="S578" s="5">
        <f t="shared" si="243"/>
        <v>9827.9378574704897</v>
      </c>
      <c r="T578" s="5">
        <f t="shared" si="256"/>
        <v>7999043704.1991167</v>
      </c>
      <c r="U578" s="5">
        <f>S578/((1+'How much will I make'!$C$5/12)^(Calculations!$B$1*12-Calculations!$A578))</f>
        <v>11320.34417749075</v>
      </c>
      <c r="V578" s="5">
        <f t="shared" si="257"/>
        <v>1132477247.3693855</v>
      </c>
      <c r="W578" s="5">
        <f t="shared" si="244"/>
        <v>8556.8836856153539</v>
      </c>
      <c r="X578" s="5">
        <f t="shared" si="258"/>
        <v>57808936117.714241</v>
      </c>
      <c r="Y578" s="5">
        <f>W578/((1+'How much will I make'!$C$5/12)^(Calculations!$B$1*12-Calculations!$A578))</f>
        <v>9856.276038038859</v>
      </c>
      <c r="Z578" s="5">
        <f t="shared" si="259"/>
        <v>7681046829.6623678</v>
      </c>
      <c r="AA578" s="5">
        <f t="shared" si="245"/>
        <v>7454.40285294359</v>
      </c>
      <c r="AB578" s="5">
        <f t="shared" si="260"/>
        <v>431140369067.55615</v>
      </c>
      <c r="AC578" s="5">
        <f>AA578/((1+'How much will I make'!$C$5/12)^(Calculations!$B$1*12-Calculations!$A578))</f>
        <v>8586.379681760598</v>
      </c>
      <c r="AD578" s="5">
        <f t="shared" si="261"/>
        <v>55006673113.443901</v>
      </c>
      <c r="AE578" s="5">
        <f t="shared" si="246"/>
        <v>6497.5872815560306</v>
      </c>
      <c r="AF578" s="5">
        <f t="shared" si="262"/>
        <v>3277467896346.8159</v>
      </c>
      <c r="AG578" s="5">
        <f>AE578/((1+'How much will I make'!$C$5/12)^(Calculations!$B$1*12-Calculations!$A578))</f>
        <v>7484.2683599784477</v>
      </c>
      <c r="AH578" s="5">
        <f t="shared" si="263"/>
        <v>406570939585.1842</v>
      </c>
    </row>
    <row r="579" spans="1:34" x14ac:dyDescent="0.25">
      <c r="A579">
        <f t="shared" si="247"/>
        <v>575</v>
      </c>
      <c r="B579">
        <f t="shared" si="268"/>
        <v>19811.942184651671</v>
      </c>
      <c r="C579" s="5">
        <f t="shared" si="239"/>
        <v>17128.684962974807</v>
      </c>
      <c r="D579" s="5">
        <f t="shared" si="248"/>
        <v>10302370.596651904</v>
      </c>
      <c r="E579" s="5">
        <f>$C579/((1+'How much will I make'!$C$5/12)^(Calculations!$B$1*12-Calculations!$A579))</f>
        <v>19811.942184651671</v>
      </c>
      <c r="F579" s="5">
        <f t="shared" si="249"/>
        <v>4492797.488347563</v>
      </c>
      <c r="G579" s="5">
        <f t="shared" si="240"/>
        <v>14817.764988597899</v>
      </c>
      <c r="H579" s="5">
        <f t="shared" si="250"/>
        <v>37024963.80052498</v>
      </c>
      <c r="I579" s="5">
        <f>G579/((1+'How much will I make'!$C$5/12)^(Calculations!$B$1*12-Calculations!$A579))</f>
        <v>17139.010022919592</v>
      </c>
      <c r="J579" s="5">
        <f t="shared" si="251"/>
        <v>10257354.252947863</v>
      </c>
      <c r="K579" s="5">
        <f t="shared" si="241"/>
        <v>12826.286482774054</v>
      </c>
      <c r="L579" s="5">
        <f t="shared" si="252"/>
        <v>188655284.93582559</v>
      </c>
      <c r="M579" s="5">
        <f>K579/((1+'How much will I make'!$C$5/12)^(Calculations!$B$1*12-Calculations!$A579))</f>
        <v>14835.560744434748</v>
      </c>
      <c r="N579" s="5">
        <f t="shared" si="253"/>
        <v>36572927.072222441</v>
      </c>
      <c r="O579" s="5">
        <f t="shared" si="242"/>
        <v>11109.04152142368</v>
      </c>
      <c r="P579" s="5">
        <f t="shared" si="254"/>
        <v>1168449770.4785283</v>
      </c>
      <c r="Q579" s="5">
        <f>O579/((1+'How much will I make'!$C$5/12)^(Calculations!$B$1*12-Calculations!$A579))</f>
        <v>12849.304475217379</v>
      </c>
      <c r="R579" s="5">
        <f t="shared" si="255"/>
        <v>184598592.33672479</v>
      </c>
      <c r="S579" s="5">
        <f t="shared" si="243"/>
        <v>9627.3676971139521</v>
      </c>
      <c r="T579" s="5">
        <f t="shared" si="256"/>
        <v>7999053331.5668135</v>
      </c>
      <c r="U579" s="5">
        <f>S579/((1+'How much will I make'!$C$5/12)^(Calculations!$B$1*12-Calculations!$A579))</f>
        <v>11135.522231735804</v>
      </c>
      <c r="V579" s="5">
        <f t="shared" si="257"/>
        <v>1132488382.8916173</v>
      </c>
      <c r="W579" s="5">
        <f t="shared" si="244"/>
        <v>8348.1792054783946</v>
      </c>
      <c r="X579" s="5">
        <f t="shared" si="258"/>
        <v>57808944465.893448</v>
      </c>
      <c r="Y579" s="5">
        <f>W579/((1+'How much will I make'!$C$5/12)^(Calculations!$B$1*12-Calculations!$A579))</f>
        <v>9655.9452242575844</v>
      </c>
      <c r="Z579" s="5">
        <f t="shared" si="259"/>
        <v>7681056485.6075916</v>
      </c>
      <c r="AA579" s="5">
        <f t="shared" si="245"/>
        <v>7243.1444724957964</v>
      </c>
      <c r="AB579" s="5">
        <f t="shared" si="260"/>
        <v>431140376310.70062</v>
      </c>
      <c r="AC579" s="5">
        <f>AA579/((1+'How much will I make'!$C$5/12)^(Calculations!$B$1*12-Calculations!$A579))</f>
        <v>8377.8036571024477</v>
      </c>
      <c r="AD579" s="5">
        <f t="shared" si="261"/>
        <v>55006681491.247559</v>
      </c>
      <c r="AE579" s="5">
        <f t="shared" si="246"/>
        <v>6287.9876918284172</v>
      </c>
      <c r="AF579" s="5">
        <f t="shared" si="262"/>
        <v>3277467902634.8037</v>
      </c>
      <c r="AG579" s="5">
        <f>AE579/((1+'How much will I make'!$C$5/12)^(Calculations!$B$1*12-Calculations!$A579))</f>
        <v>7273.0188498177677</v>
      </c>
      <c r="AH579" s="5">
        <f t="shared" si="263"/>
        <v>406570946858.20306</v>
      </c>
    </row>
    <row r="580" spans="1:34" x14ac:dyDescent="0.25">
      <c r="A580">
        <f t="shared" si="247"/>
        <v>576</v>
      </c>
      <c r="B580">
        <f t="shared" si="268"/>
        <v>19811.942184651671</v>
      </c>
      <c r="C580" s="5">
        <f t="shared" si="239"/>
        <v>17057.6115813857</v>
      </c>
      <c r="D580" s="5">
        <f t="shared" si="248"/>
        <v>10319428.208233289</v>
      </c>
      <c r="E580" s="5">
        <f>$C580/((1+'How much will I make'!$C$5/12)^(Calculations!$B$1*12-Calculations!$A580))</f>
        <v>19811.942184651671</v>
      </c>
      <c r="F580" s="5">
        <f t="shared" si="249"/>
        <v>4512609.4305322142</v>
      </c>
      <c r="G580" s="5">
        <f t="shared" si="240"/>
        <v>14695.304120923536</v>
      </c>
      <c r="H580" s="5">
        <f t="shared" si="250"/>
        <v>37039659.1046459</v>
      </c>
      <c r="I580" s="5">
        <f>G580/((1+'How much will I make'!$C$5/12)^(Calculations!$B$1*12-Calculations!$A580))</f>
        <v>17068.187667452981</v>
      </c>
      <c r="J580" s="5">
        <f t="shared" si="251"/>
        <v>10274422.440615317</v>
      </c>
      <c r="K580" s="5">
        <f t="shared" si="241"/>
        <v>12667.937266937339</v>
      </c>
      <c r="L580" s="5">
        <f t="shared" si="252"/>
        <v>188667952.87309253</v>
      </c>
      <c r="M580" s="5">
        <f>K580/((1+'How much will I make'!$C$5/12)^(Calculations!$B$1*12-Calculations!$A580))</f>
        <v>14713.457363822115</v>
      </c>
      <c r="N580" s="5">
        <f t="shared" si="253"/>
        <v>36587640.529586263</v>
      </c>
      <c r="O580" s="5">
        <f t="shared" si="242"/>
        <v>10926.926086646243</v>
      </c>
      <c r="P580" s="5">
        <f t="shared" si="254"/>
        <v>1168460697.4046149</v>
      </c>
      <c r="Q580" s="5">
        <f>O580/((1+'How much will I make'!$C$5/12)^(Calculations!$B$1*12-Calculations!$A580))</f>
        <v>12691.3212234729</v>
      </c>
      <c r="R580" s="5">
        <f t="shared" si="255"/>
        <v>184611283.65794826</v>
      </c>
      <c r="S580" s="5">
        <f t="shared" si="243"/>
        <v>9430.8908053361156</v>
      </c>
      <c r="T580" s="5">
        <f t="shared" si="256"/>
        <v>7999062762.4576187</v>
      </c>
      <c r="U580" s="5">
        <f>S580/((1+'How much will I make'!$C$5/12)^(Calculations!$B$1*12-Calculations!$A580))</f>
        <v>10953.717787136033</v>
      </c>
      <c r="V580" s="5">
        <f t="shared" si="257"/>
        <v>1132499336.6094043</v>
      </c>
      <c r="W580" s="5">
        <f t="shared" si="244"/>
        <v>8144.5650785155058</v>
      </c>
      <c r="X580" s="5">
        <f t="shared" si="258"/>
        <v>57808952610.458527</v>
      </c>
      <c r="Y580" s="5">
        <f>W580/((1+'How much will I make'!$C$5/12)^(Calculations!$B$1*12-Calculations!$A580))</f>
        <v>9459.6861749840537</v>
      </c>
      <c r="Z580" s="5">
        <f t="shared" si="259"/>
        <v>7681065945.293767</v>
      </c>
      <c r="AA580" s="5">
        <f t="shared" si="245"/>
        <v>7037.8731716558359</v>
      </c>
      <c r="AB580" s="5">
        <f t="shared" si="260"/>
        <v>431140383348.57379</v>
      </c>
      <c r="AC580" s="5">
        <f>AA580/((1+'How much will I make'!$C$5/12)^(Calculations!$B$1*12-Calculations!$A580))</f>
        <v>8174.2942565250614</v>
      </c>
      <c r="AD580" s="5">
        <f t="shared" si="261"/>
        <v>55006689665.541817</v>
      </c>
      <c r="AE580" s="5">
        <f t="shared" si="246"/>
        <v>6085.1493791887888</v>
      </c>
      <c r="AF580" s="5">
        <f t="shared" si="262"/>
        <v>3277467908719.9531</v>
      </c>
      <c r="AG580" s="5">
        <f>AE580/((1+'How much will I make'!$C$5/12)^(Calculations!$B$1*12-Calculations!$A580))</f>
        <v>7067.7320274438753</v>
      </c>
      <c r="AH580" s="5">
        <f t="shared" si="263"/>
        <v>406570953925.93512</v>
      </c>
    </row>
    <row r="581" spans="1:34" x14ac:dyDescent="0.25">
      <c r="A581">
        <f t="shared" si="247"/>
        <v>577</v>
      </c>
      <c r="B581">
        <f>B580*(1+'How much will I make'!$C$4)</f>
        <v>20802.539293884256</v>
      </c>
      <c r="C581" s="5">
        <f t="shared" si="239"/>
        <v>17836.174765598331</v>
      </c>
      <c r="D581" s="5">
        <f t="shared" si="248"/>
        <v>10337264.382998887</v>
      </c>
      <c r="E581" s="5">
        <f>$C581/((1+'How much will I make'!$C$5/12)^(Calculations!$B$1*12-Calculations!$A581))</f>
        <v>20802.53929388426</v>
      </c>
      <c r="F581" s="5">
        <f t="shared" si="249"/>
        <v>4533411.9698260985</v>
      </c>
      <c r="G581" s="5">
        <f t="shared" si="240"/>
        <v>15302.548092862527</v>
      </c>
      <c r="H581" s="5">
        <f t="shared" si="250"/>
        <v>37054961.652738765</v>
      </c>
      <c r="I581" s="5">
        <f>G581/((1+'How much will I make'!$C$5/12)^(Calculations!$B$1*12-Calculations!$A581))</f>
        <v>17847.540864665192</v>
      </c>
      <c r="J581" s="5">
        <f t="shared" si="251"/>
        <v>10292269.981479982</v>
      </c>
      <c r="K581" s="5">
        <f t="shared" si="241"/>
        <v>13137.120128675759</v>
      </c>
      <c r="L581" s="5">
        <f t="shared" si="252"/>
        <v>188681089.99322119</v>
      </c>
      <c r="M581" s="5">
        <f>K581/((1+'How much will I make'!$C$5/12)^(Calculations!$B$1*12-Calculations!$A581))</f>
        <v>15321.976896770313</v>
      </c>
      <c r="N581" s="5">
        <f t="shared" si="253"/>
        <v>36602962.506483033</v>
      </c>
      <c r="O581" s="5">
        <f t="shared" si="242"/>
        <v>11285.185958339564</v>
      </c>
      <c r="P581" s="5">
        <f t="shared" si="254"/>
        <v>1168471982.5905733</v>
      </c>
      <c r="Q581" s="5">
        <f>O581/((1+'How much will I make'!$C$5/12)^(Calculations!$B$1*12-Calculations!$A581))</f>
        <v>13162.044408195974</v>
      </c>
      <c r="R581" s="5">
        <f t="shared" si="255"/>
        <v>184624445.70235646</v>
      </c>
      <c r="S581" s="5">
        <f t="shared" si="243"/>
        <v>9700.3448283457201</v>
      </c>
      <c r="T581" s="5">
        <f t="shared" si="256"/>
        <v>7999072462.8024473</v>
      </c>
      <c r="U581" s="5">
        <f>S581/((1+'How much will I make'!$C$5/12)^(Calculations!$B$1*12-Calculations!$A581))</f>
        <v>11313.625657284789</v>
      </c>
      <c r="V581" s="5">
        <f t="shared" si="257"/>
        <v>1132510650.2350616</v>
      </c>
      <c r="W581" s="5">
        <f t="shared" si="244"/>
        <v>8343.2130072597884</v>
      </c>
      <c r="X581" s="5">
        <f t="shared" si="258"/>
        <v>57808960953.671532</v>
      </c>
      <c r="Y581" s="5">
        <f>W581/((1+'How much will I make'!$C$5/12)^(Calculations!$B$1*12-Calculations!$A581))</f>
        <v>9730.7869373159156</v>
      </c>
      <c r="Z581" s="5">
        <f t="shared" si="259"/>
        <v>7681075676.0807047</v>
      </c>
      <c r="AA581" s="5">
        <f t="shared" si="245"/>
        <v>7180.3402399079796</v>
      </c>
      <c r="AB581" s="5">
        <f t="shared" si="260"/>
        <v>431140390528.914</v>
      </c>
      <c r="AC581" s="5">
        <f>AA581/((1+'How much will I make'!$C$5/12)^(Calculations!$B$1*12-Calculations!$A581))</f>
        <v>8374.5148243468302</v>
      </c>
      <c r="AD581" s="5">
        <f t="shared" si="261"/>
        <v>55006698040.056641</v>
      </c>
      <c r="AE581" s="5">
        <f t="shared" si="246"/>
        <v>6183.2969498208658</v>
      </c>
      <c r="AF581" s="5">
        <f t="shared" si="262"/>
        <v>3277467914903.25</v>
      </c>
      <c r="AG581" s="5">
        <f>AE581/((1+'How much will I make'!$C$5/12)^(Calculations!$B$1*12-Calculations!$A581))</f>
        <v>7211.651570744647</v>
      </c>
      <c r="AH581" s="5">
        <f t="shared" si="263"/>
        <v>406570961137.58667</v>
      </c>
    </row>
    <row r="582" spans="1:34" x14ac:dyDescent="0.25">
      <c r="A582">
        <f t="shared" si="247"/>
        <v>578</v>
      </c>
      <c r="B582">
        <f>B581</f>
        <v>20802.539293884256</v>
      </c>
      <c r="C582" s="5">
        <f t="shared" ref="C582:C645" si="269">$B582*(1+$C$3/12)^($B$1*12-$A582)</f>
        <v>17762.165741674682</v>
      </c>
      <c r="D582" s="5">
        <f t="shared" si="248"/>
        <v>10355026.548740562</v>
      </c>
      <c r="E582" s="5">
        <f>$C582/((1+'How much will I make'!$C$5/12)^(Calculations!$B$1*12-Calculations!$A582))</f>
        <v>20802.539293884256</v>
      </c>
      <c r="F582" s="5">
        <f t="shared" si="249"/>
        <v>4554214.5091199828</v>
      </c>
      <c r="G582" s="5">
        <f t="shared" ref="G582:G645" si="270">$B582*(1+G$3/12)^($B$1*12-$A582)</f>
        <v>15176.080753252092</v>
      </c>
      <c r="H582" s="5">
        <f t="shared" si="250"/>
        <v>37070137.733492017</v>
      </c>
      <c r="I582" s="5">
        <f>G582/((1+'How much will I make'!$C$5/12)^(Calculations!$B$1*12-Calculations!$A582))</f>
        <v>17773.790695802942</v>
      </c>
      <c r="J582" s="5">
        <f t="shared" si="251"/>
        <v>10310043.772175785</v>
      </c>
      <c r="K582" s="5">
        <f t="shared" ref="K582:K645" si="271">$B582*(1+K$3/12)^($B$1*12-$A582)</f>
        <v>12974.933460420503</v>
      </c>
      <c r="L582" s="5">
        <f t="shared" si="252"/>
        <v>188694064.92668161</v>
      </c>
      <c r="M582" s="5">
        <f>K582/((1+'How much will I make'!$C$5/12)^(Calculations!$B$1*12-Calculations!$A582))</f>
        <v>15195.870091035582</v>
      </c>
      <c r="N582" s="5">
        <f t="shared" si="253"/>
        <v>36618158.376574069</v>
      </c>
      <c r="O582" s="5">
        <f t="shared" ref="O582:O645" si="272">$B582*(1+O$3/12)^($B$1*12-$A582)</f>
        <v>11100.182909842195</v>
      </c>
      <c r="P582" s="5">
        <f t="shared" si="254"/>
        <v>1168483082.773483</v>
      </c>
      <c r="Q582" s="5">
        <f>O582/((1+'How much will I make'!$C$5/12)^(Calculations!$B$1*12-Calculations!$A582))</f>
        <v>13000.215993341109</v>
      </c>
      <c r="R582" s="5">
        <f t="shared" si="255"/>
        <v>184637445.9183498</v>
      </c>
      <c r="S582" s="5">
        <f t="shared" ref="S582:S645" si="273">$B582*(1+S$3/12)^($B$1*12-$A582)</f>
        <v>9502.3786073590745</v>
      </c>
      <c r="T582" s="5">
        <f t="shared" si="256"/>
        <v>7999081965.1810551</v>
      </c>
      <c r="U582" s="5">
        <f>S582/((1+'How much will I make'!$C$5/12)^(Calculations!$B$1*12-Calculations!$A582))</f>
        <v>11128.913401655655</v>
      </c>
      <c r="V582" s="5">
        <f t="shared" si="257"/>
        <v>1132521779.1484632</v>
      </c>
      <c r="W582" s="5">
        <f t="shared" ref="W582:W645" si="274">$B582*(1+W$3/12)^($B$1*12-$A582)</f>
        <v>8139.720007082723</v>
      </c>
      <c r="X582" s="5">
        <f t="shared" si="258"/>
        <v>57808969093.391541</v>
      </c>
      <c r="Y582" s="5">
        <f>W582/((1+'How much will I make'!$C$5/12)^(Calculations!$B$1*12-Calculations!$A582))</f>
        <v>9533.0067150127506</v>
      </c>
      <c r="Z582" s="5">
        <f t="shared" si="259"/>
        <v>7681085209.0874195</v>
      </c>
      <c r="AA582" s="5">
        <f t="shared" ref="AA582:AA645" si="275">$B582*(1+AA$3/12)^($B$1*12-$A582)</f>
        <v>6976.8488161049208</v>
      </c>
      <c r="AB582" s="5">
        <f t="shared" si="260"/>
        <v>431140397505.76282</v>
      </c>
      <c r="AC582" s="5">
        <f>AA582/((1+'How much will I make'!$C$5/12)^(Calculations!$B$1*12-Calculations!$A582))</f>
        <v>8171.0853144436715</v>
      </c>
      <c r="AD582" s="5">
        <f t="shared" si="261"/>
        <v>55006706211.141953</v>
      </c>
      <c r="AE582" s="5">
        <f t="shared" ref="AE582:AE645" si="276">$B582*(1+AE$3/12)^($B$1*12-$A582)</f>
        <v>5983.83575789116</v>
      </c>
      <c r="AF582" s="5">
        <f t="shared" si="262"/>
        <v>3277467920887.0859</v>
      </c>
      <c r="AG582" s="5">
        <f>AE582/((1+'How much will I make'!$C$5/12)^(Calculations!$B$1*12-Calculations!$A582))</f>
        <v>7008.096889312339</v>
      </c>
      <c r="AH582" s="5">
        <f t="shared" si="263"/>
        <v>406570968145.68353</v>
      </c>
    </row>
    <row r="583" spans="1:34" x14ac:dyDescent="0.25">
      <c r="A583">
        <f t="shared" ref="A583:A646" si="277">A582+1</f>
        <v>579</v>
      </c>
      <c r="B583">
        <f>B582</f>
        <v>20802.539293884256</v>
      </c>
      <c r="C583" s="5">
        <f t="shared" si="269"/>
        <v>17688.463809136611</v>
      </c>
      <c r="D583" s="5">
        <f t="shared" ref="D583:D646" si="278">C583+D582</f>
        <v>10372715.012549698</v>
      </c>
      <c r="E583" s="5">
        <f>$C583/((1+'How much will I make'!$C$5/12)^(Calculations!$B$1*12-Calculations!$A583))</f>
        <v>20802.539293884256</v>
      </c>
      <c r="F583" s="5">
        <f t="shared" ref="F583:F646" si="279">E583+F582</f>
        <v>4575017.0484138671</v>
      </c>
      <c r="G583" s="5">
        <f t="shared" si="270"/>
        <v>15050.65859826654</v>
      </c>
      <c r="H583" s="5">
        <f t="shared" ref="H583:H646" si="280">G583+H582</f>
        <v>37085188.392090283</v>
      </c>
      <c r="I583" s="5">
        <f>G583/((1+'How much will I make'!$C$5/12)^(Calculations!$B$1*12-Calculations!$A583))</f>
        <v>17700.345279704587</v>
      </c>
      <c r="J583" s="5">
        <f t="shared" ref="J583:J646" si="281">I583+J582</f>
        <v>10327744.11745549</v>
      </c>
      <c r="K583" s="5">
        <f t="shared" si="271"/>
        <v>12814.74909671161</v>
      </c>
      <c r="L583" s="5">
        <f t="shared" ref="L583:L646" si="282">K583+L582</f>
        <v>188706879.67577833</v>
      </c>
      <c r="M583" s="5">
        <f>K583/((1+'How much will I make'!$C$5/12)^(Calculations!$B$1*12-Calculations!$A583))</f>
        <v>15070.801201397433</v>
      </c>
      <c r="N583" s="5">
        <f t="shared" ref="N583:N646" si="283">M583+N582</f>
        <v>36633229.177775465</v>
      </c>
      <c r="O583" s="5">
        <f t="shared" si="272"/>
        <v>10918.212698205438</v>
      </c>
      <c r="P583" s="5">
        <f t="shared" ref="P583:P646" si="284">O583+P582</f>
        <v>1168494000.9861813</v>
      </c>
      <c r="Q583" s="5">
        <f>O583/((1+'How much will I make'!$C$5/12)^(Calculations!$B$1*12-Calculations!$A583))</f>
        <v>12840.377272111506</v>
      </c>
      <c r="R583" s="5">
        <f t="shared" ref="R583:R646" si="285">Q583+R582</f>
        <v>184650286.2956219</v>
      </c>
      <c r="S583" s="5">
        <f t="shared" si="273"/>
        <v>9308.4525133313418</v>
      </c>
      <c r="T583" s="5">
        <f t="shared" ref="T583:T646" si="286">S583+T582</f>
        <v>7999091273.6335688</v>
      </c>
      <c r="U583" s="5">
        <f>S583/((1+'How much will I make'!$C$5/12)^(Calculations!$B$1*12-Calculations!$A583))</f>
        <v>10947.216856322506</v>
      </c>
      <c r="V583" s="5">
        <f t="shared" ref="V583:V646" si="287">U583+V582</f>
        <v>1132532726.3653195</v>
      </c>
      <c r="W583" s="5">
        <f t="shared" si="274"/>
        <v>7941.1902508124113</v>
      </c>
      <c r="X583" s="5">
        <f t="shared" ref="X583:X646" si="288">W583+X582</f>
        <v>57808977034.581795</v>
      </c>
      <c r="Y583" s="5">
        <f>W583/((1+'How much will I make'!$C$5/12)^(Calculations!$B$1*12-Calculations!$A583))</f>
        <v>9339.246415927124</v>
      </c>
      <c r="Z583" s="5">
        <f t="shared" ref="Z583:Z646" si="289">Y583+Z582</f>
        <v>7681094548.3338356</v>
      </c>
      <c r="AA583" s="5">
        <f t="shared" si="275"/>
        <v>6779.1243557294774</v>
      </c>
      <c r="AB583" s="5">
        <f t="shared" ref="AB583:AB646" si="290">AA583+AB582</f>
        <v>431140404284.88715</v>
      </c>
      <c r="AC583" s="5">
        <f>AA583/((1+'How much will I make'!$C$5/12)^(Calculations!$B$1*12-Calculations!$A583))</f>
        <v>7972.5974120685214</v>
      </c>
      <c r="AD583" s="5">
        <f t="shared" ref="AD583:AD646" si="291">AC583+AD582</f>
        <v>55006714183.739365</v>
      </c>
      <c r="AE583" s="5">
        <f t="shared" si="276"/>
        <v>5790.8087979591864</v>
      </c>
      <c r="AF583" s="5">
        <f t="shared" ref="AF583:AF646" si="292">AE583+AF582</f>
        <v>3277467926677.8945</v>
      </c>
      <c r="AG583" s="5">
        <f>AE583/((1+'How much will I make'!$C$5/12)^(Calculations!$B$1*12-Calculations!$A583))</f>
        <v>6810.2877029204583</v>
      </c>
      <c r="AH583" s="5">
        <f t="shared" ref="AH583:AH646" si="293">AG583+AH582</f>
        <v>406570974955.97125</v>
      </c>
    </row>
    <row r="584" spans="1:34" x14ac:dyDescent="0.25">
      <c r="A584">
        <f t="shared" si="277"/>
        <v>580</v>
      </c>
      <c r="B584">
        <f>B583</f>
        <v>20802.539293884256</v>
      </c>
      <c r="C584" s="5">
        <f t="shared" si="269"/>
        <v>17615.067693746005</v>
      </c>
      <c r="D584" s="5">
        <f t="shared" si="278"/>
        <v>10390330.080243444</v>
      </c>
      <c r="E584" s="5">
        <f>$C584/((1+'How much will I make'!$C$5/12)^(Calculations!$B$1*12-Calculations!$A584))</f>
        <v>20802.539293884256</v>
      </c>
      <c r="F584" s="5">
        <f t="shared" si="279"/>
        <v>4595819.5877077514</v>
      </c>
      <c r="G584" s="5">
        <f t="shared" si="270"/>
        <v>14926.272990016403</v>
      </c>
      <c r="H584" s="5">
        <f t="shared" si="280"/>
        <v>37100114.665080301</v>
      </c>
      <c r="I584" s="5">
        <f>G584/((1+'How much will I make'!$C$5/12)^(Calculations!$B$1*12-Calculations!$A584))</f>
        <v>17627.203357061178</v>
      </c>
      <c r="J584" s="5">
        <f t="shared" si="281"/>
        <v>10345371.320812551</v>
      </c>
      <c r="K584" s="5">
        <f t="shared" si="271"/>
        <v>12656.542317739861</v>
      </c>
      <c r="L584" s="5">
        <f t="shared" si="282"/>
        <v>188719536.21809608</v>
      </c>
      <c r="M584" s="5">
        <f>K584/((1+'How much will I make'!$C$5/12)^(Calculations!$B$1*12-Calculations!$A584))</f>
        <v>14946.761685336545</v>
      </c>
      <c r="N584" s="5">
        <f t="shared" si="283"/>
        <v>36648175.939460799</v>
      </c>
      <c r="O584" s="5">
        <f t="shared" si="272"/>
        <v>10739.225604792236</v>
      </c>
      <c r="P584" s="5">
        <f t="shared" si="284"/>
        <v>1168504740.211786</v>
      </c>
      <c r="Q584" s="5">
        <f>O584/((1+'How much will I make'!$C$5/12)^(Calculations!$B$1*12-Calculations!$A584))</f>
        <v>12682.503781060957</v>
      </c>
      <c r="R584" s="5">
        <f t="shared" si="285"/>
        <v>184662968.79940295</v>
      </c>
      <c r="S584" s="5">
        <f t="shared" si="273"/>
        <v>9118.4840946919267</v>
      </c>
      <c r="T584" s="5">
        <f t="shared" si="286"/>
        <v>7999100392.1176634</v>
      </c>
      <c r="U584" s="5">
        <f>S584/((1+'How much will I make'!$C$5/12)^(Calculations!$B$1*12-Calculations!$A584))</f>
        <v>10768.486785198871</v>
      </c>
      <c r="V584" s="5">
        <f t="shared" si="287"/>
        <v>1132543494.8521047</v>
      </c>
      <c r="W584" s="5">
        <f t="shared" si="274"/>
        <v>7747.5026837194264</v>
      </c>
      <c r="X584" s="5">
        <f t="shared" si="288"/>
        <v>57808984782.08448</v>
      </c>
      <c r="Y584" s="5">
        <f>W584/((1+'How much will I make'!$C$5/12)^(Calculations!$B$1*12-Calculations!$A584))</f>
        <v>9149.4243343025901</v>
      </c>
      <c r="Z584" s="5">
        <f t="shared" si="289"/>
        <v>7681103697.7581701</v>
      </c>
      <c r="AA584" s="5">
        <f t="shared" si="275"/>
        <v>6587.0034225711543</v>
      </c>
      <c r="AB584" s="5">
        <f t="shared" si="290"/>
        <v>431140410871.89056</v>
      </c>
      <c r="AC584" s="5">
        <f>AA584/((1+'How much will I make'!$C$5/12)^(Calculations!$B$1*12-Calculations!$A584))</f>
        <v>7778.9310781721215</v>
      </c>
      <c r="AD584" s="5">
        <f t="shared" si="291"/>
        <v>55006721962.670441</v>
      </c>
      <c r="AE584" s="5">
        <f t="shared" si="276"/>
        <v>5604.0085141540512</v>
      </c>
      <c r="AF584" s="5">
        <f t="shared" si="292"/>
        <v>3277467932281.9028</v>
      </c>
      <c r="AG584" s="5">
        <f>AE584/((1+'How much will I make'!$C$5/12)^(Calculations!$B$1*12-Calculations!$A584))</f>
        <v>6618.0618403380249</v>
      </c>
      <c r="AH584" s="5">
        <f t="shared" si="293"/>
        <v>406570981574.03308</v>
      </c>
    </row>
    <row r="585" spans="1:34" x14ac:dyDescent="0.25">
      <c r="A585">
        <f t="shared" si="277"/>
        <v>581</v>
      </c>
      <c r="B585">
        <f t="shared" ref="B585:B592" si="294">B584</f>
        <v>20802.539293884256</v>
      </c>
      <c r="C585" s="5">
        <f t="shared" si="269"/>
        <v>17541.976126552039</v>
      </c>
      <c r="D585" s="5">
        <f t="shared" si="278"/>
        <v>10407872.056369996</v>
      </c>
      <c r="E585" s="5">
        <f>$C585/((1+'How much will I make'!$C$5/12)^(Calculations!$B$1*12-Calculations!$A585))</f>
        <v>20802.539293884256</v>
      </c>
      <c r="F585" s="5">
        <f t="shared" si="279"/>
        <v>4616622.1270016357</v>
      </c>
      <c r="G585" s="5">
        <f t="shared" si="270"/>
        <v>14802.91536199974</v>
      </c>
      <c r="H585" s="5">
        <f t="shared" si="280"/>
        <v>37114917.580442302</v>
      </c>
      <c r="I585" s="5">
        <f>G585/((1+'How much will I make'!$C$5/12)^(Calculations!$B$1*12-Calculations!$A585))</f>
        <v>17554.363673767537</v>
      </c>
      <c r="J585" s="5">
        <f t="shared" si="281"/>
        <v>10362925.684486318</v>
      </c>
      <c r="K585" s="5">
        <f t="shared" si="271"/>
        <v>12500.288708878874</v>
      </c>
      <c r="L585" s="5">
        <f t="shared" si="282"/>
        <v>188732036.50680494</v>
      </c>
      <c r="M585" s="5">
        <f>K585/((1+'How much will I make'!$C$5/12)^(Calculations!$B$1*12-Calculations!$A585))</f>
        <v>14823.743070642417</v>
      </c>
      <c r="N585" s="5">
        <f t="shared" si="283"/>
        <v>36662999.682531439</v>
      </c>
      <c r="O585" s="5">
        <f t="shared" si="272"/>
        <v>10563.172726025148</v>
      </c>
      <c r="P585" s="5">
        <f t="shared" si="284"/>
        <v>1168515303.3845119</v>
      </c>
      <c r="Q585" s="5">
        <f>O585/((1+'How much will I make'!$C$5/12)^(Calculations!$B$1*12-Calculations!$A585))</f>
        <v>12526.571357523319</v>
      </c>
      <c r="R585" s="5">
        <f t="shared" si="285"/>
        <v>184675495.37076047</v>
      </c>
      <c r="S585" s="5">
        <f t="shared" si="273"/>
        <v>8932.3925825553561</v>
      </c>
      <c r="T585" s="5">
        <f t="shared" si="286"/>
        <v>7999109324.5102463</v>
      </c>
      <c r="U585" s="5">
        <f>S585/((1+'How much will I make'!$C$5/12)^(Calculations!$B$1*12-Calculations!$A585))</f>
        <v>10592.674756052766</v>
      </c>
      <c r="V585" s="5">
        <f t="shared" si="287"/>
        <v>1132554087.5268607</v>
      </c>
      <c r="W585" s="5">
        <f t="shared" si="274"/>
        <v>7558.5392036287085</v>
      </c>
      <c r="X585" s="5">
        <f t="shared" si="288"/>
        <v>57808992340.62368</v>
      </c>
      <c r="Y585" s="5">
        <f>W585/((1+'How much will I make'!$C$5/12)^(Calculations!$B$1*12-Calculations!$A585))</f>
        <v>8963.4604250687971</v>
      </c>
      <c r="Z585" s="5">
        <f t="shared" si="289"/>
        <v>7681112661.2185955</v>
      </c>
      <c r="AA585" s="5">
        <f t="shared" si="275"/>
        <v>6400.3272122148874</v>
      </c>
      <c r="AB585" s="5">
        <f t="shared" si="290"/>
        <v>431140417272.21777</v>
      </c>
      <c r="AC585" s="5">
        <f>AA585/((1+'How much will I make'!$C$5/12)^(Calculations!$B$1*12-Calculations!$A585))</f>
        <v>7589.969189633528</v>
      </c>
      <c r="AD585" s="5">
        <f t="shared" si="291"/>
        <v>55006729552.639633</v>
      </c>
      <c r="AE585" s="5">
        <f t="shared" si="276"/>
        <v>5423.2340459555335</v>
      </c>
      <c r="AF585" s="5">
        <f t="shared" si="292"/>
        <v>3277467937705.1367</v>
      </c>
      <c r="AG585" s="5">
        <f>AE585/((1+'How much will I make'!$C$5/12)^(Calculations!$B$1*12-Calculations!$A585))</f>
        <v>6431.261707747839</v>
      </c>
      <c r="AH585" s="5">
        <f t="shared" si="293"/>
        <v>406570988005.2948</v>
      </c>
    </row>
    <row r="586" spans="1:34" x14ac:dyDescent="0.25">
      <c r="A586">
        <f t="shared" si="277"/>
        <v>582</v>
      </c>
      <c r="B586">
        <f t="shared" si="294"/>
        <v>20802.539293884256</v>
      </c>
      <c r="C586" s="5">
        <f t="shared" si="269"/>
        <v>17469.187843869244</v>
      </c>
      <c r="D586" s="5">
        <f t="shared" si="278"/>
        <v>10425341.244213864</v>
      </c>
      <c r="E586" s="5">
        <f>$C586/((1+'How much will I make'!$C$5/12)^(Calculations!$B$1*12-Calculations!$A586))</f>
        <v>20802.539293884256</v>
      </c>
      <c r="F586" s="5">
        <f t="shared" si="279"/>
        <v>4637424.66629552</v>
      </c>
      <c r="G586" s="5">
        <f t="shared" si="270"/>
        <v>14680.577218512135</v>
      </c>
      <c r="H586" s="5">
        <f t="shared" si="280"/>
        <v>37129598.157660812</v>
      </c>
      <c r="I586" s="5">
        <f>G586/((1+'How much will I make'!$C$5/12)^(Calculations!$B$1*12-Calculations!$A586))</f>
        <v>17481.824980900732</v>
      </c>
      <c r="J586" s="5">
        <f t="shared" si="281"/>
        <v>10380407.50946722</v>
      </c>
      <c r="K586" s="5">
        <f t="shared" si="271"/>
        <v>12345.964156917405</v>
      </c>
      <c r="L586" s="5">
        <f t="shared" si="282"/>
        <v>188744382.47096187</v>
      </c>
      <c r="M586" s="5">
        <f>K586/((1+'How much will I make'!$C$5/12)^(Calculations!$B$1*12-Calculations!$A586))</f>
        <v>14701.736954834663</v>
      </c>
      <c r="N586" s="5">
        <f t="shared" si="283"/>
        <v>36677701.419486277</v>
      </c>
      <c r="O586" s="5">
        <f t="shared" si="272"/>
        <v>10390.005960024737</v>
      </c>
      <c r="P586" s="5">
        <f t="shared" si="284"/>
        <v>1168525693.3904719</v>
      </c>
      <c r="Q586" s="5">
        <f>O586/((1+'How much will I make'!$C$5/12)^(Calculations!$B$1*12-Calculations!$A586))</f>
        <v>12372.55613591443</v>
      </c>
      <c r="R586" s="5">
        <f t="shared" si="285"/>
        <v>184687867.92689639</v>
      </c>
      <c r="S586" s="5">
        <f t="shared" si="273"/>
        <v>8750.0988563807568</v>
      </c>
      <c r="T586" s="5">
        <f t="shared" si="286"/>
        <v>7999118074.6091022</v>
      </c>
      <c r="U586" s="5">
        <f>S586/((1+'How much will I make'!$C$5/12)^(Calculations!$B$1*12-Calculations!$A586))</f>
        <v>10419.73312738252</v>
      </c>
      <c r="V586" s="5">
        <f t="shared" si="287"/>
        <v>1132564507.2599881</v>
      </c>
      <c r="W586" s="5">
        <f t="shared" si="274"/>
        <v>7374.1845889060578</v>
      </c>
      <c r="X586" s="5">
        <f t="shared" si="288"/>
        <v>57808999714.808266</v>
      </c>
      <c r="Y586" s="5">
        <f>W586/((1+'How much will I make'!$C$5/12)^(Calculations!$B$1*12-Calculations!$A586))</f>
        <v>8781.2762700877283</v>
      </c>
      <c r="Z586" s="5">
        <f t="shared" si="289"/>
        <v>7681121442.4948654</v>
      </c>
      <c r="AA586" s="5">
        <f t="shared" si="275"/>
        <v>6218.941420775599</v>
      </c>
      <c r="AB586" s="5">
        <f t="shared" si="290"/>
        <v>431140423491.15918</v>
      </c>
      <c r="AC586" s="5">
        <f>AA586/((1+'How much will I make'!$C$5/12)^(Calculations!$B$1*12-Calculations!$A586))</f>
        <v>7405.5974684278581</v>
      </c>
      <c r="AD586" s="5">
        <f t="shared" si="291"/>
        <v>55006736958.237099</v>
      </c>
      <c r="AE586" s="5">
        <f t="shared" si="276"/>
        <v>5248.2910122150315</v>
      </c>
      <c r="AF586" s="5">
        <f t="shared" si="292"/>
        <v>3277467942953.4277</v>
      </c>
      <c r="AG586" s="5">
        <f>AE586/((1+'How much will I make'!$C$5/12)^(Calculations!$B$1*12-Calculations!$A586))</f>
        <v>6249.7341595452799</v>
      </c>
      <c r="AH586" s="5">
        <f t="shared" si="293"/>
        <v>406570994255.02893</v>
      </c>
    </row>
    <row r="587" spans="1:34" x14ac:dyDescent="0.25">
      <c r="A587">
        <f t="shared" si="277"/>
        <v>583</v>
      </c>
      <c r="B587">
        <f t="shared" si="294"/>
        <v>20802.539293884256</v>
      </c>
      <c r="C587" s="5">
        <f t="shared" si="269"/>
        <v>17396.701587255684</v>
      </c>
      <c r="D587" s="5">
        <f t="shared" si="278"/>
        <v>10442737.94580112</v>
      </c>
      <c r="E587" s="5">
        <f>$C587/((1+'How much will I make'!$C$5/12)^(Calculations!$B$1*12-Calculations!$A587))</f>
        <v>20802.539293884256</v>
      </c>
      <c r="F587" s="5">
        <f t="shared" si="279"/>
        <v>4658227.2055894043</v>
      </c>
      <c r="G587" s="5">
        <f t="shared" si="270"/>
        <v>14559.250134061625</v>
      </c>
      <c r="H587" s="5">
        <f t="shared" si="280"/>
        <v>37144157.40779487</v>
      </c>
      <c r="I587" s="5">
        <f>G587/((1+'How much will I make'!$C$5/12)^(Calculations!$B$1*12-Calculations!$A587))</f>
        <v>17409.586034698663</v>
      </c>
      <c r="J587" s="5">
        <f t="shared" si="281"/>
        <v>10397817.095501918</v>
      </c>
      <c r="K587" s="5">
        <f t="shared" si="271"/>
        <v>12193.54484633818</v>
      </c>
      <c r="L587" s="5">
        <f t="shared" si="282"/>
        <v>188756576.01580819</v>
      </c>
      <c r="M587" s="5">
        <f>K587/((1+'How much will I make'!$C$5/12)^(Calculations!$B$1*12-Calculations!$A587))</f>
        <v>14580.735004589109</v>
      </c>
      <c r="N587" s="5">
        <f t="shared" si="283"/>
        <v>36692282.154490866</v>
      </c>
      <c r="O587" s="5">
        <f t="shared" si="272"/>
        <v>10219.677993466958</v>
      </c>
      <c r="P587" s="5">
        <f t="shared" si="284"/>
        <v>1168535913.0684655</v>
      </c>
      <c r="Q587" s="5">
        <f>O587/((1+'How much will I make'!$C$5/12)^(Calculations!$B$1*12-Calculations!$A587))</f>
        <v>12220.434544079419</v>
      </c>
      <c r="R587" s="5">
        <f t="shared" si="285"/>
        <v>184700088.36144048</v>
      </c>
      <c r="S587" s="5">
        <f t="shared" si="273"/>
        <v>8571.5254103321731</v>
      </c>
      <c r="T587" s="5">
        <f t="shared" si="286"/>
        <v>7999126646.1345129</v>
      </c>
      <c r="U587" s="5">
        <f>S587/((1+'How much will I make'!$C$5/12)^(Calculations!$B$1*12-Calculations!$A587))</f>
        <v>10249.615035506888</v>
      </c>
      <c r="V587" s="5">
        <f t="shared" si="287"/>
        <v>1132574756.8750236</v>
      </c>
      <c r="W587" s="5">
        <f t="shared" si="274"/>
        <v>7194.3264282010323</v>
      </c>
      <c r="X587" s="5">
        <f t="shared" si="288"/>
        <v>57809006909.134697</v>
      </c>
      <c r="Y587" s="5">
        <f>W587/((1+'How much will I make'!$C$5/12)^(Calculations!$B$1*12-Calculations!$A587))</f>
        <v>8602.7950450859425</v>
      </c>
      <c r="Z587" s="5">
        <f t="shared" si="289"/>
        <v>7681130045.2899103</v>
      </c>
      <c r="AA587" s="5">
        <f t="shared" si="275"/>
        <v>6042.696117352808</v>
      </c>
      <c r="AB587" s="5">
        <f t="shared" si="290"/>
        <v>431140429533.85529</v>
      </c>
      <c r="AC587" s="5">
        <f>AA587/((1+'How much will I make'!$C$5/12)^(Calculations!$B$1*12-Calculations!$A587))</f>
        <v>7225.7044125146276</v>
      </c>
      <c r="AD587" s="5">
        <f t="shared" si="291"/>
        <v>55006744183.941513</v>
      </c>
      <c r="AE587" s="5">
        <f t="shared" si="276"/>
        <v>5078.9913021435787</v>
      </c>
      <c r="AF587" s="5">
        <f t="shared" si="292"/>
        <v>3277467948032.4189</v>
      </c>
      <c r="AG587" s="5">
        <f>AE587/((1+'How much will I make'!$C$5/12)^(Calculations!$B$1*12-Calculations!$A587))</f>
        <v>6073.3303727839193</v>
      </c>
      <c r="AH587" s="5">
        <f t="shared" si="293"/>
        <v>406571000328.35931</v>
      </c>
    </row>
    <row r="588" spans="1:34" x14ac:dyDescent="0.25">
      <c r="A588">
        <f t="shared" si="277"/>
        <v>584</v>
      </c>
      <c r="B588">
        <f t="shared" si="294"/>
        <v>20802.539293884256</v>
      </c>
      <c r="C588" s="5">
        <f t="shared" si="269"/>
        <v>17324.516103491136</v>
      </c>
      <c r="D588" s="5">
        <f t="shared" si="278"/>
        <v>10460062.461904611</v>
      </c>
      <c r="E588" s="5">
        <f>$C588/((1+'How much will I make'!$C$5/12)^(Calculations!$B$1*12-Calculations!$A588))</f>
        <v>20802.539293884256</v>
      </c>
      <c r="F588" s="5">
        <f t="shared" si="279"/>
        <v>4679029.7448832886</v>
      </c>
      <c r="G588" s="5">
        <f t="shared" si="270"/>
        <v>14438.925752788387</v>
      </c>
      <c r="H588" s="5">
        <f t="shared" si="280"/>
        <v>37158596.333547659</v>
      </c>
      <c r="I588" s="5">
        <f>G588/((1+'How much will I make'!$C$5/12)^(Calculations!$B$1*12-Calculations!$A588))</f>
        <v>17337.64559653875</v>
      </c>
      <c r="J588" s="5">
        <f t="shared" si="281"/>
        <v>10415154.741098458</v>
      </c>
      <c r="K588" s="5">
        <f t="shared" si="271"/>
        <v>12043.007255642646</v>
      </c>
      <c r="L588" s="5">
        <f t="shared" si="282"/>
        <v>188768619.02306384</v>
      </c>
      <c r="M588" s="5">
        <f>K588/((1+'How much will I make'!$C$5/12)^(Calculations!$B$1*12-Calculations!$A588))</f>
        <v>14460.728955168623</v>
      </c>
      <c r="N588" s="5">
        <f t="shared" si="283"/>
        <v>36706742.883446038</v>
      </c>
      <c r="O588" s="5">
        <f t="shared" si="272"/>
        <v>10052.142288656021</v>
      </c>
      <c r="P588" s="5">
        <f t="shared" si="284"/>
        <v>1168545965.2107542</v>
      </c>
      <c r="Q588" s="5">
        <f>O588/((1+'How much will I make'!$C$5/12)^(Calculations!$B$1*12-Calculations!$A588))</f>
        <v>12070.183299684997</v>
      </c>
      <c r="R588" s="5">
        <f t="shared" si="285"/>
        <v>184712158.54474017</v>
      </c>
      <c r="S588" s="5">
        <f t="shared" si="273"/>
        <v>8396.5963203253941</v>
      </c>
      <c r="T588" s="5">
        <f t="shared" si="286"/>
        <v>7999135042.7308331</v>
      </c>
      <c r="U588" s="5">
        <f>S588/((1+'How much will I make'!$C$5/12)^(Calculations!$B$1*12-Calculations!$A588))</f>
        <v>10082.27438186596</v>
      </c>
      <c r="V588" s="5">
        <f t="shared" si="287"/>
        <v>1132584839.1494055</v>
      </c>
      <c r="W588" s="5">
        <f t="shared" si="274"/>
        <v>7018.8550519034479</v>
      </c>
      <c r="X588" s="5">
        <f t="shared" si="288"/>
        <v>57809013927.989746</v>
      </c>
      <c r="Y588" s="5">
        <f>W588/((1+'How much will I make'!$C$5/12)^(Calculations!$B$1*12-Calculations!$A588))</f>
        <v>8427.941487258995</v>
      </c>
      <c r="Z588" s="5">
        <f t="shared" si="289"/>
        <v>7681138473.2313976</v>
      </c>
      <c r="AA588" s="5">
        <f t="shared" si="275"/>
        <v>5871.4456200998966</v>
      </c>
      <c r="AB588" s="5">
        <f t="shared" si="290"/>
        <v>431140435405.3009</v>
      </c>
      <c r="AC588" s="5">
        <f>AA588/((1+'How much will I make'!$C$5/12)^(Calculations!$B$1*12-Calculations!$A588))</f>
        <v>7050.1812284049638</v>
      </c>
      <c r="AD588" s="5">
        <f t="shared" si="291"/>
        <v>55006751234.122742</v>
      </c>
      <c r="AE588" s="5">
        <f t="shared" si="276"/>
        <v>4915.1528730421714</v>
      </c>
      <c r="AF588" s="5">
        <f t="shared" si="292"/>
        <v>3277467952947.5718</v>
      </c>
      <c r="AG588" s="5">
        <f>AE588/((1+'How much will I make'!$C$5/12)^(Calculations!$B$1*12-Calculations!$A588))</f>
        <v>5901.9057251650174</v>
      </c>
      <c r="AH588" s="5">
        <f t="shared" si="293"/>
        <v>406571006230.26501</v>
      </c>
    </row>
    <row r="589" spans="1:34" x14ac:dyDescent="0.25">
      <c r="A589">
        <f t="shared" si="277"/>
        <v>585</v>
      </c>
      <c r="B589">
        <f t="shared" si="294"/>
        <v>20802.539293884256</v>
      </c>
      <c r="C589" s="5">
        <f t="shared" si="269"/>
        <v>17252.630144555489</v>
      </c>
      <c r="D589" s="5">
        <f t="shared" si="278"/>
        <v>10477315.092049167</v>
      </c>
      <c r="E589" s="5">
        <f>$C589/((1+'How much will I make'!$C$5/12)^(Calculations!$B$1*12-Calculations!$A589))</f>
        <v>20802.539293884256</v>
      </c>
      <c r="F589" s="5">
        <f t="shared" si="279"/>
        <v>4699832.2841771729</v>
      </c>
      <c r="G589" s="5">
        <f t="shared" si="270"/>
        <v>14319.595787889315</v>
      </c>
      <c r="H589" s="5">
        <f t="shared" si="280"/>
        <v>37172915.929335549</v>
      </c>
      <c r="I589" s="5">
        <f>G589/((1+'How much will I make'!$C$5/12)^(Calculations!$B$1*12-Calculations!$A589))</f>
        <v>17266.002432916692</v>
      </c>
      <c r="J589" s="5">
        <f t="shared" si="281"/>
        <v>10432420.743531374</v>
      </c>
      <c r="K589" s="5">
        <f t="shared" si="271"/>
        <v>11894.328153721135</v>
      </c>
      <c r="L589" s="5">
        <f t="shared" si="282"/>
        <v>188780513.35121757</v>
      </c>
      <c r="M589" s="5">
        <f>K589/((1+'How much will I make'!$C$5/12)^(Calculations!$B$1*12-Calculations!$A589))</f>
        <v>14341.710609858594</v>
      </c>
      <c r="N589" s="5">
        <f t="shared" si="283"/>
        <v>36721084.594055898</v>
      </c>
      <c r="O589" s="5">
        <f t="shared" si="272"/>
        <v>9887.3530708092021</v>
      </c>
      <c r="P589" s="5">
        <f t="shared" si="284"/>
        <v>1168555852.5638249</v>
      </c>
      <c r="Q589" s="5">
        <f>O589/((1+'How much will I make'!$C$5/12)^(Calculations!$B$1*12-Calculations!$A589))</f>
        <v>11921.779406656082</v>
      </c>
      <c r="R589" s="5">
        <f t="shared" si="285"/>
        <v>184724080.32414684</v>
      </c>
      <c r="S589" s="5">
        <f t="shared" si="273"/>
        <v>8225.2372117473242</v>
      </c>
      <c r="T589" s="5">
        <f t="shared" si="286"/>
        <v>7999143267.9680452</v>
      </c>
      <c r="U589" s="5">
        <f>S589/((1+'How much will I make'!$C$5/12)^(Calculations!$B$1*12-Calculations!$A589))</f>
        <v>9917.6658205293716</v>
      </c>
      <c r="V589" s="5">
        <f t="shared" si="287"/>
        <v>1132594756.8152261</v>
      </c>
      <c r="W589" s="5">
        <f t="shared" si="274"/>
        <v>6847.6634652716557</v>
      </c>
      <c r="X589" s="5">
        <f t="shared" si="288"/>
        <v>57809020775.653214</v>
      </c>
      <c r="Y589" s="5">
        <f>W589/((1+'How much will I make'!$C$5/12)^(Calculations!$B$1*12-Calculations!$A589))</f>
        <v>8256.6418635342161</v>
      </c>
      <c r="Z589" s="5">
        <f t="shared" si="289"/>
        <v>7681146729.8732615</v>
      </c>
      <c r="AA589" s="5">
        <f t="shared" si="275"/>
        <v>5705.0483758055698</v>
      </c>
      <c r="AB589" s="5">
        <f t="shared" si="290"/>
        <v>431140441110.3493</v>
      </c>
      <c r="AC589" s="5">
        <f>AA589/((1+'How much will I make'!$C$5/12)^(Calculations!$B$1*12-Calculations!$A589))</f>
        <v>6878.9217653667883</v>
      </c>
      <c r="AD589" s="5">
        <f t="shared" si="291"/>
        <v>55006758113.04451</v>
      </c>
      <c r="AE589" s="5">
        <f t="shared" si="276"/>
        <v>4756.5995545569394</v>
      </c>
      <c r="AF589" s="5">
        <f t="shared" si="292"/>
        <v>3277467957704.1714</v>
      </c>
      <c r="AG589" s="5">
        <f>AE589/((1+'How much will I make'!$C$5/12)^(Calculations!$B$1*12-Calculations!$A589))</f>
        <v>5735.3196764708418</v>
      </c>
      <c r="AH589" s="5">
        <f t="shared" si="293"/>
        <v>406571011965.58472</v>
      </c>
    </row>
    <row r="590" spans="1:34" x14ac:dyDescent="0.25">
      <c r="A590">
        <f t="shared" si="277"/>
        <v>586</v>
      </c>
      <c r="B590">
        <f t="shared" si="294"/>
        <v>20802.539293884256</v>
      </c>
      <c r="C590" s="5">
        <f t="shared" si="269"/>
        <v>17181.042467607127</v>
      </c>
      <c r="D590" s="5">
        <f t="shared" si="278"/>
        <v>10494496.134516774</v>
      </c>
      <c r="E590" s="5">
        <f>$C590/((1+'How much will I make'!$C$5/12)^(Calculations!$B$1*12-Calculations!$A590))</f>
        <v>20802.539293884256</v>
      </c>
      <c r="F590" s="5">
        <f t="shared" si="279"/>
        <v>4720634.8234710572</v>
      </c>
      <c r="G590" s="5">
        <f t="shared" si="270"/>
        <v>14201.252021047252</v>
      </c>
      <c r="H590" s="5">
        <f t="shared" si="280"/>
        <v>37187117.181356594</v>
      </c>
      <c r="I590" s="5">
        <f>G590/((1+'How much will I make'!$C$5/12)^(Calculations!$B$1*12-Calculations!$A590))</f>
        <v>17194.655315425298</v>
      </c>
      <c r="J590" s="5">
        <f t="shared" si="281"/>
        <v>10449615.3988468</v>
      </c>
      <c r="K590" s="5">
        <f t="shared" si="271"/>
        <v>11747.484596267785</v>
      </c>
      <c r="L590" s="5">
        <f t="shared" si="282"/>
        <v>188792260.83581385</v>
      </c>
      <c r="M590" s="5">
        <f>K590/((1+'How much will I make'!$C$5/12)^(Calculations!$B$1*12-Calculations!$A590))</f>
        <v>14223.671839407079</v>
      </c>
      <c r="N590" s="5">
        <f t="shared" si="283"/>
        <v>36735308.265895307</v>
      </c>
      <c r="O590" s="5">
        <f t="shared" si="272"/>
        <v>9725.2653155500338</v>
      </c>
      <c r="P590" s="5">
        <f t="shared" si="284"/>
        <v>1168565577.8291404</v>
      </c>
      <c r="Q590" s="5">
        <f>O590/((1+'How much will I make'!$C$5/12)^(Calculations!$B$1*12-Calculations!$A590))</f>
        <v>11775.200151656212</v>
      </c>
      <c r="R590" s="5">
        <f t="shared" si="285"/>
        <v>184735855.52429849</v>
      </c>
      <c r="S590" s="5">
        <f t="shared" si="273"/>
        <v>8057.3752278341162</v>
      </c>
      <c r="T590" s="5">
        <f t="shared" si="286"/>
        <v>7999151325.3432732</v>
      </c>
      <c r="U590" s="5">
        <f>S590/((1+'How much will I make'!$C$5/12)^(Calculations!$B$1*12-Calculations!$A590))</f>
        <v>9755.7447459084869</v>
      </c>
      <c r="V590" s="5">
        <f t="shared" si="287"/>
        <v>1132604512.559972</v>
      </c>
      <c r="W590" s="5">
        <f t="shared" si="274"/>
        <v>6680.64728319186</v>
      </c>
      <c r="X590" s="5">
        <f t="shared" si="288"/>
        <v>57809027456.300499</v>
      </c>
      <c r="Y590" s="5">
        <f>W590/((1+'How much will I make'!$C$5/12)^(Calculations!$B$1*12-Calculations!$A590))</f>
        <v>8088.8239394786442</v>
      </c>
      <c r="Z590" s="5">
        <f t="shared" si="289"/>
        <v>7681154818.6972008</v>
      </c>
      <c r="AA590" s="5">
        <f t="shared" si="275"/>
        <v>5543.3668428880019</v>
      </c>
      <c r="AB590" s="5">
        <f t="shared" si="290"/>
        <v>431140446653.71613</v>
      </c>
      <c r="AC590" s="5">
        <f>AA590/((1+'How much will I make'!$C$5/12)^(Calculations!$B$1*12-Calculations!$A590))</f>
        <v>6711.8224512283223</v>
      </c>
      <c r="AD590" s="5">
        <f t="shared" si="291"/>
        <v>55006764824.866959</v>
      </c>
      <c r="AE590" s="5">
        <f t="shared" si="276"/>
        <v>4603.1608592486518</v>
      </c>
      <c r="AF590" s="5">
        <f t="shared" si="292"/>
        <v>3277467962307.332</v>
      </c>
      <c r="AG590" s="5">
        <f>AE590/((1+'How much will I make'!$C$5/12)^(Calculations!$B$1*12-Calculations!$A590))</f>
        <v>5573.4356533446498</v>
      </c>
      <c r="AH590" s="5">
        <f t="shared" si="293"/>
        <v>406571017539.02039</v>
      </c>
    </row>
    <row r="591" spans="1:34" x14ac:dyDescent="0.25">
      <c r="A591">
        <f t="shared" si="277"/>
        <v>587</v>
      </c>
      <c r="B591">
        <f t="shared" si="294"/>
        <v>20802.539293884256</v>
      </c>
      <c r="C591" s="5">
        <f t="shared" si="269"/>
        <v>17109.751834961447</v>
      </c>
      <c r="D591" s="5">
        <f t="shared" si="278"/>
        <v>10511605.886351734</v>
      </c>
      <c r="E591" s="5">
        <f>$C591/((1+'How much will I make'!$C$5/12)^(Calculations!$B$1*12-Calculations!$A591))</f>
        <v>20802.539293884256</v>
      </c>
      <c r="F591" s="5">
        <f t="shared" si="279"/>
        <v>4741437.3627649415</v>
      </c>
      <c r="G591" s="5">
        <f t="shared" si="270"/>
        <v>14083.886301865045</v>
      </c>
      <c r="H591" s="5">
        <f t="shared" si="280"/>
        <v>37201201.067658462</v>
      </c>
      <c r="I591" s="5">
        <f>G591/((1+'How much will I make'!$C$5/12)^(Calculations!$B$1*12-Calculations!$A591))</f>
        <v>17123.603020733466</v>
      </c>
      <c r="J591" s="5">
        <f t="shared" si="281"/>
        <v>10466739.001867533</v>
      </c>
      <c r="K591" s="5">
        <f t="shared" si="271"/>
        <v>11602.453922239791</v>
      </c>
      <c r="L591" s="5">
        <f t="shared" si="282"/>
        <v>188803863.28973609</v>
      </c>
      <c r="M591" s="5">
        <f>K591/((1+'How much will I make'!$C$5/12)^(Calculations!$B$1*12-Calculations!$A591))</f>
        <v>14106.604581469583</v>
      </c>
      <c r="N591" s="5">
        <f t="shared" si="283"/>
        <v>36749414.870476775</v>
      </c>
      <c r="O591" s="5">
        <f t="shared" si="272"/>
        <v>9565.8347366065937</v>
      </c>
      <c r="P591" s="5">
        <f t="shared" si="284"/>
        <v>1168575143.663877</v>
      </c>
      <c r="Q591" s="5">
        <f>O591/((1+'How much will I make'!$C$5/12)^(Calculations!$B$1*12-Calculations!$A591))</f>
        <v>11630.423100611266</v>
      </c>
      <c r="R591" s="5">
        <f t="shared" si="285"/>
        <v>184747485.94739911</v>
      </c>
      <c r="S591" s="5">
        <f t="shared" si="273"/>
        <v>7892.9389986946453</v>
      </c>
      <c r="T591" s="5">
        <f t="shared" si="286"/>
        <v>7999159218.2822714</v>
      </c>
      <c r="U591" s="5">
        <f>S591/((1+'How much will I make'!$C$5/12)^(Calculations!$B$1*12-Calculations!$A591))</f>
        <v>9596.4672806691688</v>
      </c>
      <c r="V591" s="5">
        <f t="shared" si="287"/>
        <v>1132614109.0272527</v>
      </c>
      <c r="W591" s="5">
        <f t="shared" si="274"/>
        <v>6517.7046665286434</v>
      </c>
      <c r="X591" s="5">
        <f t="shared" si="288"/>
        <v>57809033974.005165</v>
      </c>
      <c r="Y591" s="5">
        <f>W591/((1+'How much will I make'!$C$5/12)^(Calculations!$B$1*12-Calculations!$A591))</f>
        <v>7924.416948838837</v>
      </c>
      <c r="Z591" s="5">
        <f t="shared" si="289"/>
        <v>7681162743.11415</v>
      </c>
      <c r="AA591" s="5">
        <f t="shared" si="275"/>
        <v>5386.2673777049422</v>
      </c>
      <c r="AB591" s="5">
        <f t="shared" si="290"/>
        <v>431140452039.98352</v>
      </c>
      <c r="AC591" s="5">
        <f>AA591/((1+'How much will I make'!$C$5/12)^(Calculations!$B$1*12-Calculations!$A591))</f>
        <v>6548.7822297409984</v>
      </c>
      <c r="AD591" s="5">
        <f t="shared" si="291"/>
        <v>55006771373.649185</v>
      </c>
      <c r="AE591" s="5">
        <f t="shared" si="276"/>
        <v>4454.6717992728891</v>
      </c>
      <c r="AF591" s="5">
        <f t="shared" si="292"/>
        <v>3277467966762.0039</v>
      </c>
      <c r="AG591" s="5">
        <f>AE591/((1+'How much will I make'!$C$5/12)^(Calculations!$B$1*12-Calculations!$A591))</f>
        <v>5416.1209373228266</v>
      </c>
      <c r="AH591" s="5">
        <f t="shared" si="293"/>
        <v>406571022955.1413</v>
      </c>
    </row>
    <row r="592" spans="1:34" x14ac:dyDescent="0.25">
      <c r="A592">
        <f t="shared" si="277"/>
        <v>588</v>
      </c>
      <c r="B592">
        <f t="shared" si="294"/>
        <v>20802.539293884256</v>
      </c>
      <c r="C592" s="5">
        <f t="shared" si="269"/>
        <v>17038.757014069495</v>
      </c>
      <c r="D592" s="5">
        <f t="shared" si="278"/>
        <v>10528644.643365804</v>
      </c>
      <c r="E592" s="5">
        <f>$C592/((1+'How much will I make'!$C$5/12)^(Calculations!$B$1*12-Calculations!$A592))</f>
        <v>20802.539293884256</v>
      </c>
      <c r="F592" s="5">
        <f t="shared" si="279"/>
        <v>4762239.9020588258</v>
      </c>
      <c r="G592" s="5">
        <f t="shared" si="270"/>
        <v>13967.490547304176</v>
      </c>
      <c r="H592" s="5">
        <f t="shared" si="280"/>
        <v>37215168.558205768</v>
      </c>
      <c r="I592" s="5">
        <f>G592/((1+'How much will I make'!$C$5/12)^(Calculations!$B$1*12-Calculations!$A592))</f>
        <v>17052.844330565142</v>
      </c>
      <c r="J592" s="5">
        <f t="shared" si="281"/>
        <v>10483791.846198099</v>
      </c>
      <c r="K592" s="5">
        <f t="shared" si="271"/>
        <v>11459.213750360284</v>
      </c>
      <c r="L592" s="5">
        <f t="shared" si="282"/>
        <v>188815322.50348645</v>
      </c>
      <c r="M592" s="5">
        <f>K592/((1+'How much will I make'!$C$5/12)^(Calculations!$B$1*12-Calculations!$A592))</f>
        <v>13990.500840058305</v>
      </c>
      <c r="N592" s="5">
        <f t="shared" si="283"/>
        <v>36763405.371316835</v>
      </c>
      <c r="O592" s="5">
        <f t="shared" si="272"/>
        <v>9409.0177737114045</v>
      </c>
      <c r="P592" s="5">
        <f t="shared" si="284"/>
        <v>1168584552.6816506</v>
      </c>
      <c r="Q592" s="5">
        <f>O592/((1+'How much will I make'!$C$5/12)^(Calculations!$B$1*12-Calculations!$A592))</f>
        <v>11487.426095275881</v>
      </c>
      <c r="R592" s="5">
        <f t="shared" si="285"/>
        <v>184758973.37349439</v>
      </c>
      <c r="S592" s="5">
        <f t="shared" si="273"/>
        <v>7731.8586109661846</v>
      </c>
      <c r="T592" s="5">
        <f t="shared" si="286"/>
        <v>7999166950.1408825</v>
      </c>
      <c r="U592" s="5">
        <f>S592/((1+'How much will I make'!$C$5/12)^(Calculations!$B$1*12-Calculations!$A592))</f>
        <v>9439.7902638419182</v>
      </c>
      <c r="V592" s="5">
        <f t="shared" si="287"/>
        <v>1132623548.8175166</v>
      </c>
      <c r="W592" s="5">
        <f t="shared" si="274"/>
        <v>6358.7362600279448</v>
      </c>
      <c r="X592" s="5">
        <f t="shared" si="288"/>
        <v>57809040332.741425</v>
      </c>
      <c r="Y592" s="5">
        <f>W592/((1+'How much will I make'!$C$5/12)^(Calculations!$B$1*12-Calculations!$A592))</f>
        <v>7763.3515636998354</v>
      </c>
      <c r="Z592" s="5">
        <f t="shared" si="289"/>
        <v>7681170506.4657135</v>
      </c>
      <c r="AA592" s="5">
        <f t="shared" si="275"/>
        <v>5233.6201240857754</v>
      </c>
      <c r="AB592" s="5">
        <f t="shared" si="290"/>
        <v>431140457273.60364</v>
      </c>
      <c r="AC592" s="5">
        <f>AA592/((1+'How much will I make'!$C$5/12)^(Calculations!$B$1*12-Calculations!$A592))</f>
        <v>6389.7024994638905</v>
      </c>
      <c r="AD592" s="5">
        <f t="shared" si="291"/>
        <v>55006777763.351685</v>
      </c>
      <c r="AE592" s="5">
        <f t="shared" si="276"/>
        <v>4310.9727089737617</v>
      </c>
      <c r="AF592" s="5">
        <f t="shared" si="292"/>
        <v>3277467971072.9766</v>
      </c>
      <c r="AG592" s="5">
        <f>AE592/((1+'How much will I make'!$C$5/12)^(Calculations!$B$1*12-Calculations!$A592))</f>
        <v>5263.2465560274213</v>
      </c>
      <c r="AH592" s="5">
        <f t="shared" si="293"/>
        <v>406571028218.38788</v>
      </c>
    </row>
    <row r="593" spans="1:34" x14ac:dyDescent="0.25">
      <c r="A593">
        <f t="shared" si="277"/>
        <v>589</v>
      </c>
      <c r="B593">
        <f>B592*(1+'How much will I make'!$C$4)</f>
        <v>21842.666258578469</v>
      </c>
      <c r="C593" s="5">
        <f t="shared" si="269"/>
        <v>17816.459616371423</v>
      </c>
      <c r="D593" s="5">
        <f t="shared" si="278"/>
        <v>10546461.102982175</v>
      </c>
      <c r="E593" s="5">
        <f>$C593/((1+'How much will I make'!$C$5/12)^(Calculations!$B$1*12-Calculations!$A593))</f>
        <v>21842.666258578469</v>
      </c>
      <c r="F593" s="5">
        <f t="shared" si="279"/>
        <v>4784082.568317404</v>
      </c>
      <c r="G593" s="5">
        <f t="shared" si="270"/>
        <v>14544.659578184514</v>
      </c>
      <c r="H593" s="5">
        <f t="shared" si="280"/>
        <v>37229713.21778395</v>
      </c>
      <c r="I593" s="5">
        <f>G593/((1+'How much will I make'!$C$5/12)^(Calculations!$B$1*12-Calculations!$A593))</f>
        <v>17831.496933262435</v>
      </c>
      <c r="J593" s="5">
        <f t="shared" si="281"/>
        <v>10501623.343131362</v>
      </c>
      <c r="K593" s="5">
        <f t="shared" si="271"/>
        <v>11883.629074447705</v>
      </c>
      <c r="L593" s="5">
        <f t="shared" si="282"/>
        <v>188827206.13256091</v>
      </c>
      <c r="M593" s="5">
        <f>K593/((1+'How much will I make'!$C$5/12)^(Calculations!$B$1*12-Calculations!$A593))</f>
        <v>14569.120319245903</v>
      </c>
      <c r="N593" s="5">
        <f t="shared" si="283"/>
        <v>36777974.491636083</v>
      </c>
      <c r="O593" s="5">
        <f t="shared" si="272"/>
        <v>9717.5101597347293</v>
      </c>
      <c r="P593" s="5">
        <f t="shared" si="284"/>
        <v>1168594270.1918104</v>
      </c>
      <c r="Q593" s="5">
        <f>O593/((1+'How much will I make'!$C$5/12)^(Calculations!$B$1*12-Calculations!$A593))</f>
        <v>11913.496612334269</v>
      </c>
      <c r="R593" s="5">
        <f t="shared" si="285"/>
        <v>184770886.87010673</v>
      </c>
      <c r="S593" s="5">
        <f t="shared" si="273"/>
        <v>7952.76885699379</v>
      </c>
      <c r="T593" s="5">
        <f t="shared" si="286"/>
        <v>7999174902.9097395</v>
      </c>
      <c r="U593" s="5">
        <f>S593/((1+'How much will I make'!$C$5/12)^(Calculations!$B$1*12-Calculations!$A593))</f>
        <v>9749.9548010824383</v>
      </c>
      <c r="V593" s="5">
        <f t="shared" si="287"/>
        <v>1132633298.7723176</v>
      </c>
      <c r="W593" s="5">
        <f t="shared" si="274"/>
        <v>6513.8273883213105</v>
      </c>
      <c r="X593" s="5">
        <f t="shared" si="288"/>
        <v>57809046846.56881</v>
      </c>
      <c r="Y593" s="5">
        <f>W593/((1+'How much will I make'!$C$5/12)^(Calculations!$B$1*12-Calculations!$A593))</f>
        <v>7985.837858513185</v>
      </c>
      <c r="Z593" s="5">
        <f t="shared" si="289"/>
        <v>7681178492.3035717</v>
      </c>
      <c r="AA593" s="5">
        <f t="shared" si="275"/>
        <v>5339.5638512939895</v>
      </c>
      <c r="AB593" s="5">
        <f t="shared" si="290"/>
        <v>431140462613.16748</v>
      </c>
      <c r="AC593" s="5">
        <f>AA593/((1+'How much will I make'!$C$5/12)^(Calculations!$B$1*12-Calculations!$A593))</f>
        <v>6546.2114068394221</v>
      </c>
      <c r="AD593" s="5">
        <f t="shared" si="291"/>
        <v>55006784309.563095</v>
      </c>
      <c r="AE593" s="5">
        <f t="shared" si="276"/>
        <v>4380.5045268604345</v>
      </c>
      <c r="AF593" s="5">
        <f t="shared" si="292"/>
        <v>3277467975453.481</v>
      </c>
      <c r="AG593" s="5">
        <f>AE593/((1+'How much will I make'!$C$5/12)^(Calculations!$B$1*12-Calculations!$A593))</f>
        <v>5370.4215363013654</v>
      </c>
      <c r="AH593" s="5">
        <f t="shared" si="293"/>
        <v>406571033588.80939</v>
      </c>
    </row>
    <row r="594" spans="1:34" x14ac:dyDescent="0.25">
      <c r="A594">
        <f t="shared" si="277"/>
        <v>590</v>
      </c>
      <c r="B594">
        <f>B593</f>
        <v>21842.666258578469</v>
      </c>
      <c r="C594" s="5">
        <f t="shared" si="269"/>
        <v>17742.532398046231</v>
      </c>
      <c r="D594" s="5">
        <f t="shared" si="278"/>
        <v>10564203.635380222</v>
      </c>
      <c r="E594" s="5">
        <f>$C594/((1+'How much will I make'!$C$5/12)^(Calculations!$B$1*12-Calculations!$A594))</f>
        <v>21842.666258578469</v>
      </c>
      <c r="F594" s="5">
        <f t="shared" si="279"/>
        <v>4805925.2345759822</v>
      </c>
      <c r="G594" s="5">
        <f t="shared" si="270"/>
        <v>14424.455780017699</v>
      </c>
      <c r="H594" s="5">
        <f t="shared" si="280"/>
        <v>37244137.673563965</v>
      </c>
      <c r="I594" s="5">
        <f>G594/((1+'How much will I make'!$C$5/12)^(Calculations!$B$1*12-Calculations!$A594))</f>
        <v>17757.813061637382</v>
      </c>
      <c r="J594" s="5">
        <f t="shared" si="281"/>
        <v>10519381.156192999</v>
      </c>
      <c r="K594" s="5">
        <f t="shared" si="271"/>
        <v>11736.917604392791</v>
      </c>
      <c r="L594" s="5">
        <f t="shared" si="282"/>
        <v>188838943.0501653</v>
      </c>
      <c r="M594" s="5">
        <f>K594/((1+'How much will I make'!$C$5/12)^(Calculations!$B$1*12-Calculations!$A594))</f>
        <v>14449.209863943461</v>
      </c>
      <c r="N594" s="5">
        <f t="shared" si="283"/>
        <v>36792423.701500028</v>
      </c>
      <c r="O594" s="5">
        <f t="shared" si="272"/>
        <v>9558.2067144931752</v>
      </c>
      <c r="P594" s="5">
        <f t="shared" si="284"/>
        <v>1168603828.3985248</v>
      </c>
      <c r="Q594" s="5">
        <f>O594/((1+'How much will I make'!$C$5/12)^(Calculations!$B$1*12-Calculations!$A594))</f>
        <v>11767.0191949695</v>
      </c>
      <c r="R594" s="5">
        <f t="shared" si="285"/>
        <v>184782653.88930169</v>
      </c>
      <c r="S594" s="5">
        <f t="shared" si="273"/>
        <v>7790.4674517490203</v>
      </c>
      <c r="T594" s="5">
        <f t="shared" si="286"/>
        <v>7999182693.3771915</v>
      </c>
      <c r="U594" s="5">
        <f>S594/((1+'How much will I make'!$C$5/12)^(Calculations!$B$1*12-Calculations!$A594))</f>
        <v>9590.7718655545614</v>
      </c>
      <c r="V594" s="5">
        <f t="shared" si="287"/>
        <v>1132642889.5441833</v>
      </c>
      <c r="W594" s="5">
        <f t="shared" si="274"/>
        <v>6354.9535495817663</v>
      </c>
      <c r="X594" s="5">
        <f t="shared" si="288"/>
        <v>57809053201.522362</v>
      </c>
      <c r="Y594" s="5">
        <f>W594/((1+'How much will I make'!$C$5/12)^(Calculations!$B$1*12-Calculations!$A594))</f>
        <v>7823.5240809011275</v>
      </c>
      <c r="Z594" s="5">
        <f t="shared" si="289"/>
        <v>7681186315.8276529</v>
      </c>
      <c r="AA594" s="5">
        <f t="shared" si="275"/>
        <v>5188.2401793949703</v>
      </c>
      <c r="AB594" s="5">
        <f t="shared" si="290"/>
        <v>431140467801.40765</v>
      </c>
      <c r="AC594" s="5">
        <f>AA594/((1+'How much will I make'!$C$5/12)^(Calculations!$B$1*12-Calculations!$A594))</f>
        <v>6387.1941257016233</v>
      </c>
      <c r="AD594" s="5">
        <f t="shared" si="291"/>
        <v>55006790696.757217</v>
      </c>
      <c r="AE594" s="5">
        <f t="shared" si="276"/>
        <v>4239.1979292197748</v>
      </c>
      <c r="AF594" s="5">
        <f t="shared" si="292"/>
        <v>3277467979692.6787</v>
      </c>
      <c r="AG594" s="5">
        <f>AE594/((1+'How much will I make'!$C$5/12)^(Calculations!$B$1*12-Calculations!$A594))</f>
        <v>5218.8370574541486</v>
      </c>
      <c r="AH594" s="5">
        <f t="shared" si="293"/>
        <v>406571038807.64642</v>
      </c>
    </row>
    <row r="595" spans="1:34" x14ac:dyDescent="0.25">
      <c r="A595">
        <f t="shared" si="277"/>
        <v>591</v>
      </c>
      <c r="B595">
        <f>B594</f>
        <v>21842.666258578469</v>
      </c>
      <c r="C595" s="5">
        <f t="shared" si="269"/>
        <v>17668.911931664294</v>
      </c>
      <c r="D595" s="5">
        <f t="shared" si="278"/>
        <v>10581872.547311885</v>
      </c>
      <c r="E595" s="5">
        <f>$C595/((1+'How much will I make'!$C$5/12)^(Calculations!$B$1*12-Calculations!$A595))</f>
        <v>21842.666258578469</v>
      </c>
      <c r="F595" s="5">
        <f t="shared" si="279"/>
        <v>4827767.9008345604</v>
      </c>
      <c r="G595" s="5">
        <f t="shared" si="270"/>
        <v>14305.245401670447</v>
      </c>
      <c r="H595" s="5">
        <f t="shared" si="280"/>
        <v>37258442.918965638</v>
      </c>
      <c r="I595" s="5">
        <f>G595/((1+'How much will I make'!$C$5/12)^(Calculations!$B$1*12-Calculations!$A595))</f>
        <v>17684.4336688207</v>
      </c>
      <c r="J595" s="5">
        <f t="shared" si="281"/>
        <v>10537065.58986182</v>
      </c>
      <c r="K595" s="5">
        <f t="shared" si="271"/>
        <v>11592.017387054611</v>
      </c>
      <c r="L595" s="5">
        <f t="shared" si="282"/>
        <v>188850535.06755236</v>
      </c>
      <c r="M595" s="5">
        <f>K595/((1+'How much will I make'!$C$5/12)^(Calculations!$B$1*12-Calculations!$A595))</f>
        <v>14330.286325968624</v>
      </c>
      <c r="N595" s="5">
        <f t="shared" si="283"/>
        <v>36806753.987825997</v>
      </c>
      <c r="O595" s="5">
        <f t="shared" si="272"/>
        <v>9401.514801140831</v>
      </c>
      <c r="P595" s="5">
        <f t="shared" si="284"/>
        <v>1168613229.9133258</v>
      </c>
      <c r="Q595" s="5">
        <f>O595/((1+'How much will I make'!$C$5/12)^(Calculations!$B$1*12-Calculations!$A595))</f>
        <v>11622.342729457585</v>
      </c>
      <c r="R595" s="5">
        <f t="shared" si="285"/>
        <v>184794276.23203114</v>
      </c>
      <c r="S595" s="5">
        <f t="shared" si="273"/>
        <v>7631.4783200806733</v>
      </c>
      <c r="T595" s="5">
        <f t="shared" si="286"/>
        <v>7999190324.8555117</v>
      </c>
      <c r="U595" s="5">
        <f>S595/((1+'How much will I make'!$C$5/12)^(Calculations!$B$1*12-Calculations!$A595))</f>
        <v>9434.1878350965289</v>
      </c>
      <c r="V595" s="5">
        <f t="shared" si="287"/>
        <v>1132652323.7320182</v>
      </c>
      <c r="W595" s="5">
        <f t="shared" si="274"/>
        <v>6199.9546825187954</v>
      </c>
      <c r="X595" s="5">
        <f t="shared" si="288"/>
        <v>57809059401.477043</v>
      </c>
      <c r="Y595" s="5">
        <f>W595/((1+'How much will I make'!$C$5/12)^(Calculations!$B$1*12-Calculations!$A595))</f>
        <v>7664.5093638096405</v>
      </c>
      <c r="Z595" s="5">
        <f t="shared" si="289"/>
        <v>7681193980.3370171</v>
      </c>
      <c r="AA595" s="5">
        <f t="shared" si="275"/>
        <v>5041.2050326104963</v>
      </c>
      <c r="AB595" s="5">
        <f t="shared" si="290"/>
        <v>431140472842.61267</v>
      </c>
      <c r="AC595" s="5">
        <f>AA595/((1+'How much will I make'!$C$5/12)^(Calculations!$B$1*12-Calculations!$A595))</f>
        <v>6232.0396125266843</v>
      </c>
      <c r="AD595" s="5">
        <f t="shared" si="291"/>
        <v>55006796928.796829</v>
      </c>
      <c r="AE595" s="5">
        <f t="shared" si="276"/>
        <v>4102.449608922363</v>
      </c>
      <c r="AF595" s="5">
        <f t="shared" si="292"/>
        <v>3277467983795.1284</v>
      </c>
      <c r="AG595" s="5">
        <f>AE595/((1+'How much will I make'!$C$5/12)^(Calculations!$B$1*12-Calculations!$A595))</f>
        <v>5071.5311727679436</v>
      </c>
      <c r="AH595" s="5">
        <f t="shared" si="293"/>
        <v>406571043879.17761</v>
      </c>
    </row>
    <row r="596" spans="1:34" x14ac:dyDescent="0.25">
      <c r="A596">
        <f t="shared" si="277"/>
        <v>592</v>
      </c>
      <c r="B596">
        <f>B595</f>
        <v>21842.666258578469</v>
      </c>
      <c r="C596" s="5">
        <f t="shared" si="269"/>
        <v>17595.596944395977</v>
      </c>
      <c r="D596" s="5">
        <f t="shared" si="278"/>
        <v>10599468.144256281</v>
      </c>
      <c r="E596" s="5">
        <f>$C596/((1+'How much will I make'!$C$5/12)^(Calculations!$B$1*12-Calculations!$A596))</f>
        <v>21842.666258578472</v>
      </c>
      <c r="F596" s="5">
        <f t="shared" si="279"/>
        <v>4849610.5670931386</v>
      </c>
      <c r="G596" s="5">
        <f t="shared" si="270"/>
        <v>14187.020233061601</v>
      </c>
      <c r="H596" s="5">
        <f t="shared" si="280"/>
        <v>37272629.939198703</v>
      </c>
      <c r="I596" s="5">
        <f>G596/((1+'How much will I make'!$C$5/12)^(Calculations!$B$1*12-Calculations!$A596))</f>
        <v>17611.357496635497</v>
      </c>
      <c r="J596" s="5">
        <f t="shared" si="281"/>
        <v>10554676.947358456</v>
      </c>
      <c r="K596" s="5">
        <f t="shared" si="271"/>
        <v>11448.906061288504</v>
      </c>
      <c r="L596" s="5">
        <f t="shared" si="282"/>
        <v>188861983.97361365</v>
      </c>
      <c r="M596" s="5">
        <f>K596/((1+'How much will I make'!$C$5/12)^(Calculations!$B$1*12-Calculations!$A596))</f>
        <v>14212.341582545016</v>
      </c>
      <c r="N596" s="5">
        <f t="shared" si="283"/>
        <v>36820966.329408541</v>
      </c>
      <c r="O596" s="5">
        <f t="shared" si="272"/>
        <v>9247.3916076795049</v>
      </c>
      <c r="P596" s="5">
        <f t="shared" si="284"/>
        <v>1168622477.3049335</v>
      </c>
      <c r="Q596" s="5">
        <f>O596/((1+'How much will I make'!$C$5/12)^(Calculations!$B$1*12-Calculations!$A596))</f>
        <v>11479.445072947861</v>
      </c>
      <c r="R596" s="5">
        <f t="shared" si="285"/>
        <v>184805755.67710409</v>
      </c>
      <c r="S596" s="5">
        <f t="shared" si="273"/>
        <v>7475.7338645688233</v>
      </c>
      <c r="T596" s="5">
        <f t="shared" si="286"/>
        <v>7999197800.5893764</v>
      </c>
      <c r="U596" s="5">
        <f>S596/((1+'How much will I make'!$C$5/12)^(Calculations!$B$1*12-Calculations!$A596))</f>
        <v>9280.1602786051608</v>
      </c>
      <c r="V596" s="5">
        <f t="shared" si="287"/>
        <v>1132661603.8922968</v>
      </c>
      <c r="W596" s="5">
        <f t="shared" si="274"/>
        <v>6048.7362756280936</v>
      </c>
      <c r="X596" s="5">
        <f t="shared" si="288"/>
        <v>57809065450.213318</v>
      </c>
      <c r="Y596" s="5">
        <f>W596/((1+'How much will I make'!$C$5/12)^(Calculations!$B$1*12-Calculations!$A596))</f>
        <v>7508.7266531631058</v>
      </c>
      <c r="Z596" s="5">
        <f t="shared" si="289"/>
        <v>7681201489.0636702</v>
      </c>
      <c r="AA596" s="5">
        <f t="shared" si="275"/>
        <v>4898.3368737915771</v>
      </c>
      <c r="AB596" s="5">
        <f t="shared" si="290"/>
        <v>431140477740.94952</v>
      </c>
      <c r="AC596" s="5">
        <f>AA596/((1+'How much will I make'!$C$5/12)^(Calculations!$B$1*12-Calculations!$A596))</f>
        <v>6080.65403489446</v>
      </c>
      <c r="AD596" s="5">
        <f t="shared" si="291"/>
        <v>55006803009.450867</v>
      </c>
      <c r="AE596" s="5">
        <f t="shared" si="276"/>
        <v>3970.1125247635769</v>
      </c>
      <c r="AF596" s="5">
        <f t="shared" si="292"/>
        <v>3277467987765.2407</v>
      </c>
      <c r="AG596" s="5">
        <f>AE596/((1+'How much will I make'!$C$5/12)^(Calculations!$B$1*12-Calculations!$A596))</f>
        <v>4928.3831154720747</v>
      </c>
      <c r="AH596" s="5">
        <f t="shared" si="293"/>
        <v>406571048807.56073</v>
      </c>
    </row>
    <row r="597" spans="1:34" x14ac:dyDescent="0.25">
      <c r="A597">
        <f t="shared" si="277"/>
        <v>593</v>
      </c>
      <c r="B597">
        <f t="shared" ref="B597:B604" si="295">B596</f>
        <v>21842.666258578469</v>
      </c>
      <c r="C597" s="5">
        <f t="shared" si="269"/>
        <v>17522.586168693088</v>
      </c>
      <c r="D597" s="5">
        <f t="shared" si="278"/>
        <v>10616990.730424974</v>
      </c>
      <c r="E597" s="5">
        <f>$C597/((1+'How much will I make'!$C$5/12)^(Calculations!$B$1*12-Calculations!$A597))</f>
        <v>21842.666258578469</v>
      </c>
      <c r="F597" s="5">
        <f t="shared" si="279"/>
        <v>4871453.2333517168</v>
      </c>
      <c r="G597" s="5">
        <f t="shared" si="270"/>
        <v>14069.77213196192</v>
      </c>
      <c r="H597" s="5">
        <f t="shared" si="280"/>
        <v>37286699.711330667</v>
      </c>
      <c r="I597" s="5">
        <f>G597/((1+'How much will I make'!$C$5/12)^(Calculations!$B$1*12-Calculations!$A597))</f>
        <v>17538.583292103944</v>
      </c>
      <c r="J597" s="5">
        <f t="shared" si="281"/>
        <v>10572215.53065056</v>
      </c>
      <c r="K597" s="5">
        <f t="shared" si="271"/>
        <v>11307.56154201334</v>
      </c>
      <c r="L597" s="5">
        <f t="shared" si="282"/>
        <v>188873291.53515565</v>
      </c>
      <c r="M597" s="5">
        <f>K597/((1+'How much will I make'!$C$5/12)^(Calculations!$B$1*12-Calculations!$A597))</f>
        <v>14095.367577750409</v>
      </c>
      <c r="N597" s="5">
        <f t="shared" si="283"/>
        <v>36835061.696986295</v>
      </c>
      <c r="O597" s="5">
        <f t="shared" si="272"/>
        <v>9095.7950239470538</v>
      </c>
      <c r="P597" s="5">
        <f t="shared" si="284"/>
        <v>1168631573.0999575</v>
      </c>
      <c r="Q597" s="5">
        <f>O597/((1+'How much will I make'!$C$5/12)^(Calculations!$B$1*12-Calculations!$A597))</f>
        <v>11338.304354837846</v>
      </c>
      <c r="R597" s="5">
        <f t="shared" si="285"/>
        <v>184817093.98145893</v>
      </c>
      <c r="S597" s="5">
        <f t="shared" si="273"/>
        <v>7323.1678673327242</v>
      </c>
      <c r="T597" s="5">
        <f t="shared" si="286"/>
        <v>7999205123.7572441</v>
      </c>
      <c r="U597" s="5">
        <f>S597/((1+'How much will I make'!$C$5/12)^(Calculations!$B$1*12-Calculations!$A597))</f>
        <v>9128.6474577299723</v>
      </c>
      <c r="V597" s="5">
        <f t="shared" si="287"/>
        <v>1132670732.5397546</v>
      </c>
      <c r="W597" s="5">
        <f t="shared" si="274"/>
        <v>5901.2061225639945</v>
      </c>
      <c r="X597" s="5">
        <f t="shared" si="288"/>
        <v>57809071351.419441</v>
      </c>
      <c r="Y597" s="5">
        <f>W597/((1+'How much will I make'!$C$5/12)^(Calculations!$B$1*12-Calculations!$A597))</f>
        <v>7356.1102577736119</v>
      </c>
      <c r="Z597" s="5">
        <f t="shared" si="289"/>
        <v>7681208845.1739283</v>
      </c>
      <c r="AA597" s="5">
        <f t="shared" si="275"/>
        <v>4759.5176101618572</v>
      </c>
      <c r="AB597" s="5">
        <f t="shared" si="290"/>
        <v>431140482500.46716</v>
      </c>
      <c r="AC597" s="5">
        <f>AA597/((1+'How much will I make'!$C$5/12)^(Calculations!$B$1*12-Calculations!$A597))</f>
        <v>5932.9458397148383</v>
      </c>
      <c r="AD597" s="5">
        <f t="shared" si="291"/>
        <v>55006808942.396706</v>
      </c>
      <c r="AE597" s="5">
        <f t="shared" si="276"/>
        <v>3842.0443788034609</v>
      </c>
      <c r="AF597" s="5">
        <f t="shared" si="292"/>
        <v>3277467991607.2852</v>
      </c>
      <c r="AG597" s="5">
        <f>AE597/((1+'How much will I make'!$C$5/12)^(Calculations!$B$1*12-Calculations!$A597))</f>
        <v>4789.275527535362</v>
      </c>
      <c r="AH597" s="5">
        <f t="shared" si="293"/>
        <v>406571053596.83624</v>
      </c>
    </row>
    <row r="598" spans="1:34" x14ac:dyDescent="0.25">
      <c r="A598">
        <f t="shared" si="277"/>
        <v>594</v>
      </c>
      <c r="B598">
        <f t="shared" si="295"/>
        <v>21842.666258578469</v>
      </c>
      <c r="C598" s="5">
        <f t="shared" si="269"/>
        <v>17449.878342266977</v>
      </c>
      <c r="D598" s="5">
        <f t="shared" si="278"/>
        <v>10634440.608767241</v>
      </c>
      <c r="E598" s="5">
        <f>$C598/((1+'How much will I make'!$C$5/12)^(Calculations!$B$1*12-Calculations!$A598))</f>
        <v>21842.666258578469</v>
      </c>
      <c r="F598" s="5">
        <f t="shared" si="279"/>
        <v>4893295.899610295</v>
      </c>
      <c r="G598" s="5">
        <f t="shared" si="270"/>
        <v>13953.493023433308</v>
      </c>
      <c r="H598" s="5">
        <f t="shared" si="280"/>
        <v>37300653.2043541</v>
      </c>
      <c r="I598" s="5">
        <f>G598/((1+'How much will I make'!$C$5/12)^(Calculations!$B$1*12-Calculations!$A598))</f>
        <v>17466.10980742583</v>
      </c>
      <c r="J598" s="5">
        <f t="shared" si="281"/>
        <v>10589681.640457986</v>
      </c>
      <c r="K598" s="5">
        <f t="shared" si="271"/>
        <v>11167.962016803298</v>
      </c>
      <c r="L598" s="5">
        <f t="shared" si="282"/>
        <v>188884459.49717245</v>
      </c>
      <c r="M598" s="5">
        <f>K598/((1+'How much will I make'!$C$5/12)^(Calculations!$B$1*12-Calculations!$A598))</f>
        <v>13979.356321966454</v>
      </c>
      <c r="N598" s="5">
        <f t="shared" si="283"/>
        <v>36849041.053308263</v>
      </c>
      <c r="O598" s="5">
        <f t="shared" si="272"/>
        <v>8946.6836301118547</v>
      </c>
      <c r="P598" s="5">
        <f t="shared" si="284"/>
        <v>1168640519.7835877</v>
      </c>
      <c r="Q598" s="5">
        <f>O598/((1+'How much will I make'!$C$5/12)^(Calculations!$B$1*12-Calculations!$A598))</f>
        <v>11198.898973425903</v>
      </c>
      <c r="R598" s="5">
        <f t="shared" si="285"/>
        <v>184828292.88043237</v>
      </c>
      <c r="S598" s="5">
        <f t="shared" si="273"/>
        <v>7173.7154618769564</v>
      </c>
      <c r="T598" s="5">
        <f t="shared" si="286"/>
        <v>7999212297.4727058</v>
      </c>
      <c r="U598" s="5">
        <f>S598/((1+'How much will I make'!$C$5/12)^(Calculations!$B$1*12-Calculations!$A598))</f>
        <v>8979.6083155629549</v>
      </c>
      <c r="V598" s="5">
        <f t="shared" si="287"/>
        <v>1132679712.1480701</v>
      </c>
      <c r="W598" s="5">
        <f t="shared" si="274"/>
        <v>5757.2742659160931</v>
      </c>
      <c r="X598" s="5">
        <f t="shared" si="288"/>
        <v>57809077108.69371</v>
      </c>
      <c r="Y598" s="5">
        <f>W598/((1+'How much will I make'!$C$5/12)^(Calculations!$B$1*12-Calculations!$A598))</f>
        <v>7206.5958216400031</v>
      </c>
      <c r="Z598" s="5">
        <f t="shared" si="289"/>
        <v>7681216051.7697496</v>
      </c>
      <c r="AA598" s="5">
        <f t="shared" si="275"/>
        <v>4624.6324957038296</v>
      </c>
      <c r="AB598" s="5">
        <f t="shared" si="290"/>
        <v>431140487125.09967</v>
      </c>
      <c r="AC598" s="5">
        <f>AA598/((1+'How much will I make'!$C$5/12)^(Calculations!$B$1*12-Calculations!$A598))</f>
        <v>5788.8256978594181</v>
      </c>
      <c r="AD598" s="5">
        <f t="shared" si="291"/>
        <v>55006814731.222404</v>
      </c>
      <c r="AE598" s="5">
        <f t="shared" si="276"/>
        <v>3718.107463358187</v>
      </c>
      <c r="AF598" s="5">
        <f t="shared" si="292"/>
        <v>3277467995325.3926</v>
      </c>
      <c r="AG598" s="5">
        <f>AE598/((1+'How much will I make'!$C$5/12)^(Calculations!$B$1*12-Calculations!$A598))</f>
        <v>4654.0943634517016</v>
      </c>
      <c r="AH598" s="5">
        <f t="shared" si="293"/>
        <v>406571058250.9306</v>
      </c>
    </row>
    <row r="599" spans="1:34" x14ac:dyDescent="0.25">
      <c r="A599">
        <f t="shared" si="277"/>
        <v>595</v>
      </c>
      <c r="B599">
        <f t="shared" si="295"/>
        <v>21842.666258578469</v>
      </c>
      <c r="C599" s="5">
        <f t="shared" si="269"/>
        <v>17377.472208066694</v>
      </c>
      <c r="D599" s="5">
        <f t="shared" si="278"/>
        <v>10651818.080975307</v>
      </c>
      <c r="E599" s="5">
        <f>$C599/((1+'How much will I make'!$C$5/12)^(Calculations!$B$1*12-Calculations!$A599))</f>
        <v>21842.666258578469</v>
      </c>
      <c r="F599" s="5">
        <f t="shared" si="279"/>
        <v>4915138.5658688731</v>
      </c>
      <c r="G599" s="5">
        <f t="shared" si="270"/>
        <v>13838.174899272703</v>
      </c>
      <c r="H599" s="5">
        <f t="shared" si="280"/>
        <v>37314491.379253373</v>
      </c>
      <c r="I599" s="5">
        <f>G599/((1+'How much will I make'!$C$5/12)^(Calculations!$B$1*12-Calculations!$A599))</f>
        <v>17393.935799957133</v>
      </c>
      <c r="J599" s="5">
        <f t="shared" si="281"/>
        <v>10607075.576257942</v>
      </c>
      <c r="K599" s="5">
        <f t="shared" si="271"/>
        <v>11030.085942521777</v>
      </c>
      <c r="L599" s="5">
        <f t="shared" si="282"/>
        <v>188895489.58311498</v>
      </c>
      <c r="M599" s="5">
        <f>K599/((1+'How much will I make'!$C$5/12)^(Calculations!$B$1*12-Calculations!$A599))</f>
        <v>13864.29989133299</v>
      </c>
      <c r="N599" s="5">
        <f t="shared" si="283"/>
        <v>36862905.353199594</v>
      </c>
      <c r="O599" s="5">
        <f t="shared" si="272"/>
        <v>8800.0166853559258</v>
      </c>
      <c r="P599" s="5">
        <f t="shared" si="284"/>
        <v>1168649319.8002729</v>
      </c>
      <c r="Q599" s="5">
        <f>O599/((1+'How much will I make'!$C$5/12)^(Calculations!$B$1*12-Calculations!$A599))</f>
        <v>11061.2075926051</v>
      </c>
      <c r="R599" s="5">
        <f t="shared" si="285"/>
        <v>184839354.08802497</v>
      </c>
      <c r="S599" s="5">
        <f t="shared" si="273"/>
        <v>7027.3131055121221</v>
      </c>
      <c r="T599" s="5">
        <f t="shared" si="286"/>
        <v>7999219324.7858114</v>
      </c>
      <c r="U599" s="5">
        <f>S599/((1+'How much will I make'!$C$5/12)^(Calculations!$B$1*12-Calculations!$A599))</f>
        <v>8833.0024655129528</v>
      </c>
      <c r="V599" s="5">
        <f t="shared" si="287"/>
        <v>1132688545.1505356</v>
      </c>
      <c r="W599" s="5">
        <f t="shared" si="274"/>
        <v>5616.8529423571636</v>
      </c>
      <c r="X599" s="5">
        <f t="shared" si="288"/>
        <v>57809082725.546654</v>
      </c>
      <c r="Y599" s="5">
        <f>W599/((1+'How much will I make'!$C$5/12)^(Calculations!$B$1*12-Calculations!$A599))</f>
        <v>7060.1202968099233</v>
      </c>
      <c r="Z599" s="5">
        <f t="shared" si="289"/>
        <v>7681223111.8900461</v>
      </c>
      <c r="AA599" s="5">
        <f t="shared" si="275"/>
        <v>4493.570036311412</v>
      </c>
      <c r="AB599" s="5">
        <f t="shared" si="290"/>
        <v>431140491618.66968</v>
      </c>
      <c r="AC599" s="5">
        <f>AA599/((1+'How much will I make'!$C$5/12)^(Calculations!$B$1*12-Calculations!$A599))</f>
        <v>5648.2064501381365</v>
      </c>
      <c r="AD599" s="5">
        <f t="shared" si="291"/>
        <v>55006820379.428856</v>
      </c>
      <c r="AE599" s="5">
        <f t="shared" si="276"/>
        <v>3598.1685129272782</v>
      </c>
      <c r="AF599" s="5">
        <f t="shared" si="292"/>
        <v>3277467998923.561</v>
      </c>
      <c r="AG599" s="5">
        <f>AE599/((1+'How much will I make'!$C$5/12)^(Calculations!$B$1*12-Calculations!$A599))</f>
        <v>4522.7287967413731</v>
      </c>
      <c r="AH599" s="5">
        <f t="shared" si="293"/>
        <v>406571062773.65942</v>
      </c>
    </row>
    <row r="600" spans="1:34" x14ac:dyDescent="0.25">
      <c r="A600">
        <f t="shared" si="277"/>
        <v>596</v>
      </c>
      <c r="B600">
        <f t="shared" si="295"/>
        <v>21842.666258578469</v>
      </c>
      <c r="C600" s="5">
        <f t="shared" si="269"/>
        <v>17305.36651425729</v>
      </c>
      <c r="D600" s="5">
        <f t="shared" si="278"/>
        <v>10669123.447489565</v>
      </c>
      <c r="E600" s="5">
        <f>$C600/((1+'How much will I make'!$C$5/12)^(Calculations!$B$1*12-Calculations!$A600))</f>
        <v>21842.666258578465</v>
      </c>
      <c r="F600" s="5">
        <f t="shared" si="279"/>
        <v>4936981.2321274513</v>
      </c>
      <c r="G600" s="5">
        <f t="shared" si="270"/>
        <v>13723.809817460533</v>
      </c>
      <c r="H600" s="5">
        <f t="shared" si="280"/>
        <v>37328215.189070836</v>
      </c>
      <c r="I600" s="5">
        <f>G600/((1+'How much will I make'!$C$5/12)^(Calculations!$B$1*12-Calculations!$A600))</f>
        <v>17322.06003218871</v>
      </c>
      <c r="J600" s="5">
        <f t="shared" si="281"/>
        <v>10624397.636290131</v>
      </c>
      <c r="K600" s="5">
        <f t="shared" si="271"/>
        <v>10893.912041996817</v>
      </c>
      <c r="L600" s="5">
        <f t="shared" si="282"/>
        <v>188906383.49515697</v>
      </c>
      <c r="M600" s="5">
        <f>K600/((1+'How much will I make'!$C$5/12)^(Calculations!$B$1*12-Calculations!$A600))</f>
        <v>13750.19042720679</v>
      </c>
      <c r="N600" s="5">
        <f t="shared" si="283"/>
        <v>36876655.5436268</v>
      </c>
      <c r="O600" s="5">
        <f t="shared" si="272"/>
        <v>8655.754116743532</v>
      </c>
      <c r="P600" s="5">
        <f t="shared" si="284"/>
        <v>1168657975.5543897</v>
      </c>
      <c r="Q600" s="5">
        <f>O600/((1+'How much will I make'!$C$5/12)^(Calculations!$B$1*12-Calculations!$A600))</f>
        <v>10925.209138597656</v>
      </c>
      <c r="R600" s="5">
        <f t="shared" si="285"/>
        <v>184850279.29716358</v>
      </c>
      <c r="S600" s="5">
        <f t="shared" si="273"/>
        <v>6883.8985523384054</v>
      </c>
      <c r="T600" s="5">
        <f t="shared" si="286"/>
        <v>7999226208.6843634</v>
      </c>
      <c r="U600" s="5">
        <f>S600/((1+'How much will I make'!$C$5/12)^(Calculations!$B$1*12-Calculations!$A600))</f>
        <v>8688.7901803617187</v>
      </c>
      <c r="V600" s="5">
        <f t="shared" si="287"/>
        <v>1132697233.940716</v>
      </c>
      <c r="W600" s="5">
        <f t="shared" si="274"/>
        <v>5479.8565291289406</v>
      </c>
      <c r="X600" s="5">
        <f t="shared" si="288"/>
        <v>57809088205.403183</v>
      </c>
      <c r="Y600" s="5">
        <f>W600/((1+'How much will I make'!$C$5/12)^(Calculations!$B$1*12-Calculations!$A600))</f>
        <v>6916.6219167934605</v>
      </c>
      <c r="Z600" s="5">
        <f t="shared" si="289"/>
        <v>7681230028.5119629</v>
      </c>
      <c r="AA600" s="5">
        <f t="shared" si="275"/>
        <v>4366.2218976305239</v>
      </c>
      <c r="AB600" s="5">
        <f t="shared" si="290"/>
        <v>431140495984.8916</v>
      </c>
      <c r="AC600" s="5">
        <f>AA600/((1+'How much will I make'!$C$5/12)^(Calculations!$B$1*12-Calculations!$A600))</f>
        <v>5511.0030545882237</v>
      </c>
      <c r="AD600" s="5">
        <f t="shared" si="291"/>
        <v>55006825890.431908</v>
      </c>
      <c r="AE600" s="5">
        <f t="shared" si="276"/>
        <v>3482.0985608973656</v>
      </c>
      <c r="AF600" s="5">
        <f t="shared" si="292"/>
        <v>3277468002405.6597</v>
      </c>
      <c r="AG600" s="5">
        <f>AE600/((1+'How much will I make'!$C$5/12)^(Calculations!$B$1*12-Calculations!$A600))</f>
        <v>4395.0711290914132</v>
      </c>
      <c r="AH600" s="5">
        <f t="shared" si="293"/>
        <v>406571067168.73053</v>
      </c>
    </row>
    <row r="601" spans="1:34" x14ac:dyDescent="0.25">
      <c r="A601">
        <f t="shared" si="277"/>
        <v>597</v>
      </c>
      <c r="B601">
        <f t="shared" si="295"/>
        <v>21842.666258578469</v>
      </c>
      <c r="C601" s="5">
        <f t="shared" si="269"/>
        <v>17233.560014198138</v>
      </c>
      <c r="D601" s="5">
        <f t="shared" si="278"/>
        <v>10686357.007503763</v>
      </c>
      <c r="E601" s="5">
        <f>$C601/((1+'How much will I make'!$C$5/12)^(Calculations!$B$1*12-Calculations!$A601))</f>
        <v>21842.666258578469</v>
      </c>
      <c r="F601" s="5">
        <f t="shared" si="279"/>
        <v>4958823.8983860295</v>
      </c>
      <c r="G601" s="5">
        <f t="shared" si="270"/>
        <v>13610.389901613753</v>
      </c>
      <c r="H601" s="5">
        <f t="shared" si="280"/>
        <v>37341825.578972451</v>
      </c>
      <c r="I601" s="5">
        <f>G601/((1+'How much will I make'!$C$5/12)^(Calculations!$B$1*12-Calculations!$A601))</f>
        <v>17250.481271725119</v>
      </c>
      <c r="J601" s="5">
        <f t="shared" si="281"/>
        <v>10641648.117561856</v>
      </c>
      <c r="K601" s="5">
        <f t="shared" si="271"/>
        <v>10759.419300737596</v>
      </c>
      <c r="L601" s="5">
        <f t="shared" si="282"/>
        <v>188917142.91445771</v>
      </c>
      <c r="M601" s="5">
        <f>K601/((1+'How much will I make'!$C$5/12)^(Calculations!$B$1*12-Calculations!$A601))</f>
        <v>13637.020135624836</v>
      </c>
      <c r="N601" s="5">
        <f t="shared" si="283"/>
        <v>36890292.563762426</v>
      </c>
      <c r="O601" s="5">
        <f t="shared" si="272"/>
        <v>8513.8565082723289</v>
      </c>
      <c r="P601" s="5">
        <f t="shared" si="284"/>
        <v>1168666489.410898</v>
      </c>
      <c r="Q601" s="5">
        <f>O601/((1+'How much will I make'!$C$5/12)^(Calculations!$B$1*12-Calculations!$A601))</f>
        <v>10790.882796729653</v>
      </c>
      <c r="R601" s="5">
        <f t="shared" si="285"/>
        <v>184861070.17996031</v>
      </c>
      <c r="S601" s="5">
        <f t="shared" si="273"/>
        <v>6743.4108267804795</v>
      </c>
      <c r="T601" s="5">
        <f t="shared" si="286"/>
        <v>7999232952.09519</v>
      </c>
      <c r="U601" s="5">
        <f>S601/((1+'How much will I make'!$C$5/12)^(Calculations!$B$1*12-Calculations!$A601))</f>
        <v>8546.9323814986692</v>
      </c>
      <c r="V601" s="5">
        <f t="shared" si="287"/>
        <v>1132705780.8730974</v>
      </c>
      <c r="W601" s="5">
        <f t="shared" si="274"/>
        <v>5346.2014918331133</v>
      </c>
      <c r="X601" s="5">
        <f t="shared" si="288"/>
        <v>57809093551.604675</v>
      </c>
      <c r="Y601" s="5">
        <f>W601/((1+'How much will I make'!$C$5/12)^(Calculations!$B$1*12-Calculations!$A601))</f>
        <v>6776.0401705171698</v>
      </c>
      <c r="Z601" s="5">
        <f t="shared" si="289"/>
        <v>7681236804.5521336</v>
      </c>
      <c r="AA601" s="5">
        <f t="shared" si="275"/>
        <v>4242.4828155114401</v>
      </c>
      <c r="AB601" s="5">
        <f t="shared" si="290"/>
        <v>431140500227.37439</v>
      </c>
      <c r="AC601" s="5">
        <f>AA601/((1+'How much will I make'!$C$5/12)^(Calculations!$B$1*12-Calculations!$A601))</f>
        <v>5377.1325350435691</v>
      </c>
      <c r="AD601" s="5">
        <f t="shared" si="291"/>
        <v>55006831267.564445</v>
      </c>
      <c r="AE601" s="5">
        <f t="shared" si="276"/>
        <v>3369.7728008684171</v>
      </c>
      <c r="AF601" s="5">
        <f t="shared" si="292"/>
        <v>3277468005775.4326</v>
      </c>
      <c r="AG601" s="5">
        <f>AE601/((1+'How much will I make'!$C$5/12)^(Calculations!$B$1*12-Calculations!$A601))</f>
        <v>4271.016702060605</v>
      </c>
      <c r="AH601" s="5">
        <f t="shared" si="293"/>
        <v>406571071439.74725</v>
      </c>
    </row>
    <row r="602" spans="1:34" x14ac:dyDescent="0.25">
      <c r="A602">
        <f t="shared" si="277"/>
        <v>598</v>
      </c>
      <c r="B602">
        <f t="shared" si="295"/>
        <v>21842.666258578469</v>
      </c>
      <c r="C602" s="5">
        <f t="shared" si="269"/>
        <v>17162.051466421377</v>
      </c>
      <c r="D602" s="5">
        <f t="shared" si="278"/>
        <v>10703519.058970185</v>
      </c>
      <c r="E602" s="5">
        <f>$C602/((1+'How much will I make'!$C$5/12)^(Calculations!$B$1*12-Calculations!$A602))</f>
        <v>21842.666258578469</v>
      </c>
      <c r="F602" s="5">
        <f t="shared" si="279"/>
        <v>4980666.5646446077</v>
      </c>
      <c r="G602" s="5">
        <f t="shared" si="270"/>
        <v>13497.907340443393</v>
      </c>
      <c r="H602" s="5">
        <f t="shared" si="280"/>
        <v>37355323.486312896</v>
      </c>
      <c r="I602" s="5">
        <f>G602/((1+'How much will I make'!$C$5/12)^(Calculations!$B$1*12-Calculations!$A602))</f>
        <v>17179.198291263452</v>
      </c>
      <c r="J602" s="5">
        <f t="shared" si="281"/>
        <v>10658827.315853119</v>
      </c>
      <c r="K602" s="5">
        <f t="shared" si="271"/>
        <v>10626.58696369145</v>
      </c>
      <c r="L602" s="5">
        <f t="shared" si="282"/>
        <v>188927769.50142139</v>
      </c>
      <c r="M602" s="5">
        <f>K602/((1+'How much will I make'!$C$5/12)^(Calculations!$B$1*12-Calculations!$A602))</f>
        <v>13524.781286771959</v>
      </c>
      <c r="N602" s="5">
        <f t="shared" si="283"/>
        <v>36903817.345049195</v>
      </c>
      <c r="O602" s="5">
        <f t="shared" si="272"/>
        <v>8374.2850901039292</v>
      </c>
      <c r="P602" s="5">
        <f t="shared" si="284"/>
        <v>1168674863.6959882</v>
      </c>
      <c r="Q602" s="5">
        <f>O602/((1+'How much will I make'!$C$5/12)^(Calculations!$B$1*12-Calculations!$A602))</f>
        <v>10658.208008245274</v>
      </c>
      <c r="R602" s="5">
        <f t="shared" si="285"/>
        <v>184871728.38796857</v>
      </c>
      <c r="S602" s="5">
        <f t="shared" si="273"/>
        <v>6605.7901976625117</v>
      </c>
      <c r="T602" s="5">
        <f t="shared" si="286"/>
        <v>7999239557.8853874</v>
      </c>
      <c r="U602" s="5">
        <f>S602/((1+'How much will I make'!$C$5/12)^(Calculations!$B$1*12-Calculations!$A602))</f>
        <v>8407.3906283313481</v>
      </c>
      <c r="V602" s="5">
        <f t="shared" si="287"/>
        <v>1132714188.2637258</v>
      </c>
      <c r="W602" s="5">
        <f t="shared" si="274"/>
        <v>5215.8063334957205</v>
      </c>
      <c r="X602" s="5">
        <f t="shared" si="288"/>
        <v>57809098767.411011</v>
      </c>
      <c r="Y602" s="5">
        <f>W602/((1+'How much will I make'!$C$5/12)^(Calculations!$B$1*12-Calculations!$A602))</f>
        <v>6638.3157768074734</v>
      </c>
      <c r="Z602" s="5">
        <f t="shared" si="289"/>
        <v>7681243442.8679104</v>
      </c>
      <c r="AA602" s="5">
        <f t="shared" si="275"/>
        <v>4122.25050899897</v>
      </c>
      <c r="AB602" s="5">
        <f t="shared" si="290"/>
        <v>431140504349.62488</v>
      </c>
      <c r="AC602" s="5">
        <f>AA602/((1+'How much will I make'!$C$5/12)^(Calculations!$B$1*12-Calculations!$A602))</f>
        <v>5246.5139309534434</v>
      </c>
      <c r="AD602" s="5">
        <f t="shared" si="291"/>
        <v>55006836514.078377</v>
      </c>
      <c r="AE602" s="5">
        <f t="shared" si="276"/>
        <v>3261.0704524533071</v>
      </c>
      <c r="AF602" s="5">
        <f t="shared" si="292"/>
        <v>3277468009036.5029</v>
      </c>
      <c r="AG602" s="5">
        <f>AE602/((1+'How much will I make'!$C$5/12)^(Calculations!$B$1*12-Calculations!$A602))</f>
        <v>4150.4638112766379</v>
      </c>
      <c r="AH602" s="5">
        <f t="shared" si="293"/>
        <v>406571075590.21106</v>
      </c>
    </row>
    <row r="603" spans="1:34" x14ac:dyDescent="0.25">
      <c r="A603">
        <f t="shared" si="277"/>
        <v>599</v>
      </c>
      <c r="B603">
        <f t="shared" si="295"/>
        <v>21842.666258578469</v>
      </c>
      <c r="C603" s="5">
        <f t="shared" si="269"/>
        <v>17090.839634610504</v>
      </c>
      <c r="D603" s="5">
        <f t="shared" si="278"/>
        <v>10720609.898604795</v>
      </c>
      <c r="E603" s="5">
        <f>$C603/((1+'How much will I make'!$C$5/12)^(Calculations!$B$1*12-Calculations!$A603))</f>
        <v>21842.666258578469</v>
      </c>
      <c r="F603" s="5">
        <f t="shared" si="279"/>
        <v>5002509.2309031859</v>
      </c>
      <c r="G603" s="5">
        <f t="shared" si="270"/>
        <v>13386.354387216586</v>
      </c>
      <c r="H603" s="5">
        <f t="shared" si="280"/>
        <v>37368709.840700112</v>
      </c>
      <c r="I603" s="5">
        <f>G603/((1+'How much will I make'!$C$5/12)^(Calculations!$B$1*12-Calculations!$A603))</f>
        <v>17108.209868572278</v>
      </c>
      <c r="J603" s="5">
        <f t="shared" si="281"/>
        <v>10675935.525721692</v>
      </c>
      <c r="K603" s="5">
        <f t="shared" si="271"/>
        <v>10495.394532040942</v>
      </c>
      <c r="L603" s="5">
        <f t="shared" si="282"/>
        <v>188938264.89595345</v>
      </c>
      <c r="M603" s="5">
        <f>K603/((1+'How much will I make'!$C$5/12)^(Calculations!$B$1*12-Calculations!$A603))</f>
        <v>13413.466214452848</v>
      </c>
      <c r="N603" s="5">
        <f t="shared" si="283"/>
        <v>36917230.811263651</v>
      </c>
      <c r="O603" s="5">
        <f t="shared" si="272"/>
        <v>8237.0017279710792</v>
      </c>
      <c r="P603" s="5">
        <f t="shared" si="284"/>
        <v>1168683100.6977162</v>
      </c>
      <c r="Q603" s="5">
        <f>O603/((1+'How much will I make'!$C$5/12)^(Calculations!$B$1*12-Calculations!$A603))</f>
        <v>10527.16446716029</v>
      </c>
      <c r="R603" s="5">
        <f t="shared" si="285"/>
        <v>184882255.55243573</v>
      </c>
      <c r="S603" s="5">
        <f t="shared" si="273"/>
        <v>6470.9781528122576</v>
      </c>
      <c r="T603" s="5">
        <f t="shared" si="286"/>
        <v>7999246028.8635406</v>
      </c>
      <c r="U603" s="5">
        <f>S603/((1+'How much will I make'!$C$5/12)^(Calculations!$B$1*12-Calculations!$A603))</f>
        <v>8270.1271078687951</v>
      </c>
      <c r="V603" s="5">
        <f t="shared" si="287"/>
        <v>1132722458.3908336</v>
      </c>
      <c r="W603" s="5">
        <f t="shared" si="274"/>
        <v>5088.5915448738742</v>
      </c>
      <c r="X603" s="5">
        <f t="shared" si="288"/>
        <v>57809103856.002556</v>
      </c>
      <c r="Y603" s="5">
        <f>W603/((1+'How much will I make'!$C$5/12)^(Calculations!$B$1*12-Calculations!$A603))</f>
        <v>6503.3906593926868</v>
      </c>
      <c r="Z603" s="5">
        <f t="shared" si="289"/>
        <v>7681249946.2585697</v>
      </c>
      <c r="AA603" s="5">
        <f t="shared" si="275"/>
        <v>4005.4255957884739</v>
      </c>
      <c r="AB603" s="5">
        <f t="shared" si="290"/>
        <v>431140508355.05048</v>
      </c>
      <c r="AC603" s="5">
        <f>AA603/((1+'How much will I make'!$C$5/12)^(Calculations!$B$1*12-Calculations!$A603))</f>
        <v>5119.0682484201616</v>
      </c>
      <c r="AD603" s="5">
        <f t="shared" si="291"/>
        <v>55006841633.146622</v>
      </c>
      <c r="AE603" s="5">
        <f t="shared" si="276"/>
        <v>3155.8746314064269</v>
      </c>
      <c r="AF603" s="5">
        <f t="shared" si="292"/>
        <v>3277468012192.3774</v>
      </c>
      <c r="AG603" s="5">
        <f>AE603/((1+'How much will I make'!$C$5/12)^(Calculations!$B$1*12-Calculations!$A603))</f>
        <v>4033.3136230551199</v>
      </c>
      <c r="AH603" s="5">
        <f t="shared" si="293"/>
        <v>406571079623.52466</v>
      </c>
    </row>
    <row r="604" spans="1:34" x14ac:dyDescent="0.25">
      <c r="A604">
        <f t="shared" si="277"/>
        <v>600</v>
      </c>
      <c r="B604">
        <f t="shared" si="295"/>
        <v>21842.666258578469</v>
      </c>
      <c r="C604" s="5">
        <f t="shared" si="269"/>
        <v>17019.923287578924</v>
      </c>
      <c r="D604" s="5">
        <f t="shared" si="278"/>
        <v>10737629.821892375</v>
      </c>
      <c r="E604" s="5">
        <f>$C604/((1+'How much will I make'!$C$5/12)^(Calculations!$B$1*12-Calculations!$A604))</f>
        <v>21842.666258578472</v>
      </c>
      <c r="F604" s="5">
        <f t="shared" si="279"/>
        <v>5024351.8971617641</v>
      </c>
      <c r="G604" s="5">
        <f t="shared" si="270"/>
        <v>13275.72335922306</v>
      </c>
      <c r="H604" s="5">
        <f t="shared" si="280"/>
        <v>37381985.564059332</v>
      </c>
      <c r="I604" s="5">
        <f>G604/((1+'How much will I make'!$C$5/12)^(Calculations!$B$1*12-Calculations!$A604))</f>
        <v>17037.51478647074</v>
      </c>
      <c r="J604" s="5">
        <f t="shared" si="281"/>
        <v>10692973.040508162</v>
      </c>
      <c r="K604" s="5">
        <f t="shared" si="271"/>
        <v>10365.821760040435</v>
      </c>
      <c r="L604" s="5">
        <f t="shared" si="282"/>
        <v>188948630.71771348</v>
      </c>
      <c r="M604" s="5">
        <f>K604/((1+'How much will I make'!$C$5/12)^(Calculations!$B$1*12-Calculations!$A604))</f>
        <v>13303.067315568462</v>
      </c>
      <c r="N604" s="5">
        <f t="shared" si="283"/>
        <v>36930533.878579222</v>
      </c>
      <c r="O604" s="5">
        <f t="shared" si="272"/>
        <v>8101.9689127584379</v>
      </c>
      <c r="P604" s="5">
        <f t="shared" si="284"/>
        <v>1168691202.6666291</v>
      </c>
      <c r="Q604" s="5">
        <f>O604/((1+'How much will I make'!$C$5/12)^(Calculations!$B$1*12-Calculations!$A604))</f>
        <v>10397.732117154221</v>
      </c>
      <c r="R604" s="5">
        <f t="shared" si="285"/>
        <v>184892653.28455287</v>
      </c>
      <c r="S604" s="5">
        <f t="shared" si="273"/>
        <v>6338.9173741834366</v>
      </c>
      <c r="T604" s="5">
        <f t="shared" si="286"/>
        <v>7999252367.7809153</v>
      </c>
      <c r="U604" s="5">
        <f>S604/((1+'How much will I make'!$C$5/12)^(Calculations!$B$1*12-Calculations!$A604))</f>
        <v>8135.1046244750196</v>
      </c>
      <c r="V604" s="5">
        <f t="shared" si="287"/>
        <v>1132730593.4954581</v>
      </c>
      <c r="W604" s="5">
        <f t="shared" si="274"/>
        <v>4964.4795559745116</v>
      </c>
      <c r="X604" s="5">
        <f t="shared" si="288"/>
        <v>57809108820.482109</v>
      </c>
      <c r="Y604" s="5">
        <f>W604/((1+'How much will I make'!$C$5/12)^(Calculations!$B$1*12-Calculations!$A604))</f>
        <v>6371.2079224131612</v>
      </c>
      <c r="Z604" s="5">
        <f t="shared" si="289"/>
        <v>7681256317.4664917</v>
      </c>
      <c r="AA604" s="5">
        <f t="shared" si="275"/>
        <v>3891.9115100778699</v>
      </c>
      <c r="AB604" s="5">
        <f t="shared" si="290"/>
        <v>431140512246.96198</v>
      </c>
      <c r="AC604" s="5">
        <f>AA604/((1+'How much will I make'!$C$5/12)^(Calculations!$B$1*12-Calculations!$A604))</f>
        <v>4994.7184124261503</v>
      </c>
      <c r="AD604" s="5">
        <f t="shared" si="291"/>
        <v>55006846627.865036</v>
      </c>
      <c r="AE604" s="5">
        <f t="shared" si="276"/>
        <v>3054.0722239417018</v>
      </c>
      <c r="AF604" s="5">
        <f t="shared" si="292"/>
        <v>3277468015246.4497</v>
      </c>
      <c r="AG604" s="5">
        <f>AE604/((1+'How much will I make'!$C$5/12)^(Calculations!$B$1*12-Calculations!$A604))</f>
        <v>3919.4700933721106</v>
      </c>
      <c r="AH604" s="5">
        <f t="shared" si="293"/>
        <v>406571083542.99475</v>
      </c>
    </row>
    <row r="605" spans="1:34" x14ac:dyDescent="0.25">
      <c r="A605">
        <f t="shared" si="277"/>
        <v>601</v>
      </c>
      <c r="B605">
        <f>B604*(1+'How much will I make'!$C$4)</f>
        <v>22934.799571507392</v>
      </c>
      <c r="C605" s="5">
        <f t="shared" si="269"/>
        <v>17796.766259211156</v>
      </c>
      <c r="D605" s="5">
        <f t="shared" si="278"/>
        <v>10755426.588151587</v>
      </c>
      <c r="E605" s="5">
        <f>$C605/((1+'How much will I make'!$C$5/12)^(Calculations!$B$1*12-Calculations!$A605))</f>
        <v>22934.799571507396</v>
      </c>
      <c r="F605" s="5">
        <f t="shared" si="279"/>
        <v>5047286.6967332717</v>
      </c>
      <c r="G605" s="5">
        <f t="shared" si="270"/>
        <v>13824.306969108313</v>
      </c>
      <c r="H605" s="5">
        <f t="shared" si="280"/>
        <v>37395809.871028438</v>
      </c>
      <c r="I605" s="5">
        <f>G605/((1+'How much will I make'!$C$5/12)^(Calculations!$B$1*12-Calculations!$A605))</f>
        <v>17815.467424448023</v>
      </c>
      <c r="J605" s="5">
        <f t="shared" si="281"/>
        <v>10710788.507932611</v>
      </c>
      <c r="K605" s="5">
        <f t="shared" si="271"/>
        <v>10749.741084486379</v>
      </c>
      <c r="L605" s="5">
        <f t="shared" si="282"/>
        <v>188959380.45879796</v>
      </c>
      <c r="M605" s="5">
        <f>K605/((1+'How much will I make'!$C$5/12)^(Calculations!$B$1*12-Calculations!$A605))</f>
        <v>13853.255902076544</v>
      </c>
      <c r="N605" s="5">
        <f t="shared" si="283"/>
        <v>36944387.134481296</v>
      </c>
      <c r="O605" s="5">
        <f t="shared" si="272"/>
        <v>8367.6072377669097</v>
      </c>
      <c r="P605" s="5">
        <f t="shared" si="284"/>
        <v>1168699570.2738669</v>
      </c>
      <c r="Q605" s="5">
        <f>O605/((1+'How much will I make'!$C$5/12)^(Calculations!$B$1*12-Calculations!$A605))</f>
        <v>10783.385705925719</v>
      </c>
      <c r="R605" s="5">
        <f t="shared" si="285"/>
        <v>184903436.67025879</v>
      </c>
      <c r="S605" s="5">
        <f t="shared" si="273"/>
        <v>6520.0292991601054</v>
      </c>
      <c r="T605" s="5">
        <f t="shared" si="286"/>
        <v>7999258887.810214</v>
      </c>
      <c r="U605" s="5">
        <f>S605/((1+'How much will I make'!$C$5/12)^(Calculations!$B$1*12-Calculations!$A605))</f>
        <v>8402.4009192791982</v>
      </c>
      <c r="V605" s="5">
        <f t="shared" si="287"/>
        <v>1132738995.8963773</v>
      </c>
      <c r="W605" s="5">
        <f t="shared" si="274"/>
        <v>5085.564423193402</v>
      </c>
      <c r="X605" s="5">
        <f t="shared" si="288"/>
        <v>57809113906.046532</v>
      </c>
      <c r="Y605" s="5">
        <f>W605/((1+'How much will I make'!$C$5/12)^(Calculations!$B$1*12-Calculations!$A605))</f>
        <v>6553.7974177506112</v>
      </c>
      <c r="Z605" s="5">
        <f t="shared" si="289"/>
        <v>7681262871.2639093</v>
      </c>
      <c r="AA605" s="5">
        <f t="shared" si="275"/>
        <v>3970.6951438851152</v>
      </c>
      <c r="AB605" s="5">
        <f t="shared" si="290"/>
        <v>431140516217.6571</v>
      </c>
      <c r="AC605" s="5">
        <f>AA605/((1+'How much will I make'!$C$5/12)^(Calculations!$B$1*12-Calculations!$A605))</f>
        <v>5117.0586812325419</v>
      </c>
      <c r="AD605" s="5">
        <f t="shared" si="291"/>
        <v>55006851744.923714</v>
      </c>
      <c r="AE605" s="5">
        <f t="shared" si="276"/>
        <v>3103.3314533601165</v>
      </c>
      <c r="AF605" s="5">
        <f t="shared" si="292"/>
        <v>3277468018349.7812</v>
      </c>
      <c r="AG605" s="5">
        <f>AE605/((1+'How much will I make'!$C$5/12)^(Calculations!$B$1*12-Calculations!$A605))</f>
        <v>3999.2818835798898</v>
      </c>
      <c r="AH605" s="5">
        <f t="shared" si="293"/>
        <v>406571087542.27661</v>
      </c>
    </row>
    <row r="606" spans="1:34" x14ac:dyDescent="0.25">
      <c r="A606">
        <f t="shared" si="277"/>
        <v>602</v>
      </c>
      <c r="B606">
        <f>B605</f>
        <v>22934.799571507392</v>
      </c>
      <c r="C606" s="5">
        <f t="shared" si="269"/>
        <v>17722.920756060903</v>
      </c>
      <c r="D606" s="5">
        <f t="shared" si="278"/>
        <v>10773149.508907648</v>
      </c>
      <c r="E606" s="5">
        <f>$C606/((1+'How much will I make'!$C$5/12)^(Calculations!$B$1*12-Calculations!$A606))</f>
        <v>22934.799571507392</v>
      </c>
      <c r="F606" s="5">
        <f t="shared" si="279"/>
        <v>5070221.4963047793</v>
      </c>
      <c r="G606" s="5">
        <f t="shared" si="270"/>
        <v>13710.056498289234</v>
      </c>
      <c r="H606" s="5">
        <f t="shared" si="280"/>
        <v>37409519.927526727</v>
      </c>
      <c r="I606" s="5">
        <f>G606/((1+'How much will I make'!$C$5/12)^(Calculations!$B$1*12-Calculations!$A606))</f>
        <v>17741.849790462693</v>
      </c>
      <c r="J606" s="5">
        <f t="shared" si="281"/>
        <v>10728530.357723074</v>
      </c>
      <c r="K606" s="5">
        <f t="shared" si="271"/>
        <v>10617.028231591483</v>
      </c>
      <c r="L606" s="5">
        <f t="shared" si="282"/>
        <v>188969997.48702955</v>
      </c>
      <c r="M606" s="5">
        <f>K606/((1+'How much will I make'!$C$5/12)^(Calculations!$B$1*12-Calculations!$A606))</f>
        <v>13739.237334981259</v>
      </c>
      <c r="N606" s="5">
        <f t="shared" si="283"/>
        <v>36958126.371816278</v>
      </c>
      <c r="O606" s="5">
        <f t="shared" si="272"/>
        <v>8230.4333486231917</v>
      </c>
      <c r="P606" s="5">
        <f t="shared" si="284"/>
        <v>1168707800.7072155</v>
      </c>
      <c r="Q606" s="5">
        <f>O606/((1+'How much will I make'!$C$5/12)^(Calculations!$B$1*12-Calculations!$A606))</f>
        <v>10650.803094787289</v>
      </c>
      <c r="R606" s="5">
        <f t="shared" si="285"/>
        <v>184914087.47335356</v>
      </c>
      <c r="S606" s="5">
        <f t="shared" si="273"/>
        <v>6386.9674767282677</v>
      </c>
      <c r="T606" s="5">
        <f t="shared" si="286"/>
        <v>7999265274.7776909</v>
      </c>
      <c r="U606" s="5">
        <f>S606/((1+'How much will I make'!$C$5/12)^(Calculations!$B$1*12-Calculations!$A606))</f>
        <v>8265.2188634542326</v>
      </c>
      <c r="V606" s="5">
        <f t="shared" si="287"/>
        <v>1132747261.1152408</v>
      </c>
      <c r="W606" s="5">
        <f t="shared" si="274"/>
        <v>4961.5262665301498</v>
      </c>
      <c r="X606" s="5">
        <f t="shared" si="288"/>
        <v>57809118867.5728</v>
      </c>
      <c r="Y606" s="5">
        <f>W606/((1+'How much will I make'!$C$5/12)^(Calculations!$B$1*12-Calculations!$A606))</f>
        <v>6420.5901531621857</v>
      </c>
      <c r="Z606" s="5">
        <f t="shared" si="289"/>
        <v>7681269291.8540621</v>
      </c>
      <c r="AA606" s="5">
        <f t="shared" si="275"/>
        <v>3858.1653219936338</v>
      </c>
      <c r="AB606" s="5">
        <f t="shared" si="290"/>
        <v>431140520075.82245</v>
      </c>
      <c r="AC606" s="5">
        <f>AA606/((1+'How much will I make'!$C$5/12)^(Calculations!$B$1*12-Calculations!$A606))</f>
        <v>4992.7576606357989</v>
      </c>
      <c r="AD606" s="5">
        <f t="shared" si="291"/>
        <v>55006856737.681374</v>
      </c>
      <c r="AE606" s="5">
        <f t="shared" si="276"/>
        <v>3003.2239871226934</v>
      </c>
      <c r="AF606" s="5">
        <f t="shared" si="292"/>
        <v>3277468021353.0054</v>
      </c>
      <c r="AG606" s="5">
        <f>AE606/((1+'How much will I make'!$C$5/12)^(Calculations!$B$1*12-Calculations!$A606))</f>
        <v>3886.3989271885212</v>
      </c>
      <c r="AH606" s="5">
        <f t="shared" si="293"/>
        <v>406571091428.67554</v>
      </c>
    </row>
    <row r="607" spans="1:34" x14ac:dyDescent="0.25">
      <c r="A607">
        <f t="shared" si="277"/>
        <v>603</v>
      </c>
      <c r="B607">
        <f>B606</f>
        <v>22934.799571507392</v>
      </c>
      <c r="C607" s="5">
        <f t="shared" si="269"/>
        <v>17649.381665786779</v>
      </c>
      <c r="D607" s="5">
        <f t="shared" si="278"/>
        <v>10790798.890573435</v>
      </c>
      <c r="E607" s="5">
        <f>$C607/((1+'How much will I make'!$C$5/12)^(Calculations!$B$1*12-Calculations!$A607))</f>
        <v>22934.799571507392</v>
      </c>
      <c r="F607" s="5">
        <f t="shared" si="279"/>
        <v>5093156.2958762869</v>
      </c>
      <c r="G607" s="5">
        <f t="shared" si="270"/>
        <v>13596.750246237261</v>
      </c>
      <c r="H607" s="5">
        <f t="shared" si="280"/>
        <v>37423116.677772962</v>
      </c>
      <c r="I607" s="5">
        <f>G607/((1+'How much will I make'!$C$5/12)^(Calculations!$B$1*12-Calculations!$A607))</f>
        <v>17668.536361576502</v>
      </c>
      <c r="J607" s="5">
        <f t="shared" si="281"/>
        <v>10746198.894084651</v>
      </c>
      <c r="K607" s="5">
        <f t="shared" si="271"/>
        <v>10485.953808979244</v>
      </c>
      <c r="L607" s="5">
        <f t="shared" si="282"/>
        <v>188980483.44083855</v>
      </c>
      <c r="M607" s="5">
        <f>K607/((1+'How much will I make'!$C$5/12)^(Calculations!$B$1*12-Calculations!$A607))</f>
        <v>13626.157192306526</v>
      </c>
      <c r="N607" s="5">
        <f t="shared" si="283"/>
        <v>36971752.529008582</v>
      </c>
      <c r="O607" s="5">
        <f t="shared" si="272"/>
        <v>8095.508211760518</v>
      </c>
      <c r="P607" s="5">
        <f t="shared" si="284"/>
        <v>1168715896.2154274</v>
      </c>
      <c r="Q607" s="5">
        <f>O607/((1+'How much will I make'!$C$5/12)^(Calculations!$B$1*12-Calculations!$A607))</f>
        <v>10519.85059772024</v>
      </c>
      <c r="R607" s="5">
        <f t="shared" si="285"/>
        <v>184924607.32395127</v>
      </c>
      <c r="S607" s="5">
        <f t="shared" si="273"/>
        <v>6256.6212016929985</v>
      </c>
      <c r="T607" s="5">
        <f t="shared" si="286"/>
        <v>7999271531.3988924</v>
      </c>
      <c r="U607" s="5">
        <f>S607/((1+'How much will I make'!$C$5/12)^(Calculations!$B$1*12-Calculations!$A607))</f>
        <v>8130.27651466315</v>
      </c>
      <c r="V607" s="5">
        <f t="shared" si="287"/>
        <v>1132755391.3917556</v>
      </c>
      <c r="W607" s="5">
        <f t="shared" si="274"/>
        <v>4840.5134307611197</v>
      </c>
      <c r="X607" s="5">
        <f t="shared" si="288"/>
        <v>57809123708.086227</v>
      </c>
      <c r="Y607" s="5">
        <f>W607/((1+'How much will I make'!$C$5/12)^(Calculations!$B$1*12-Calculations!$A607))</f>
        <v>6290.0903533011669</v>
      </c>
      <c r="Z607" s="5">
        <f t="shared" si="289"/>
        <v>7681275581.9444151</v>
      </c>
      <c r="AA607" s="5">
        <f t="shared" si="275"/>
        <v>3748.8246043662853</v>
      </c>
      <c r="AB607" s="5">
        <f t="shared" si="290"/>
        <v>431140523824.64703</v>
      </c>
      <c r="AC607" s="5">
        <f>AA607/((1+'How much will I make'!$C$5/12)^(Calculations!$B$1*12-Calculations!$A607))</f>
        <v>4871.4760980292658</v>
      </c>
      <c r="AD607" s="5">
        <f t="shared" si="291"/>
        <v>55006861609.157471</v>
      </c>
      <c r="AE607" s="5">
        <f t="shared" si="276"/>
        <v>2906.345793989703</v>
      </c>
      <c r="AF607" s="5">
        <f t="shared" si="292"/>
        <v>3277468024259.3511</v>
      </c>
      <c r="AG607" s="5">
        <f>AE607/((1+'How much will I make'!$C$5/12)^(Calculations!$B$1*12-Calculations!$A607))</f>
        <v>3776.7021832759442</v>
      </c>
      <c r="AH607" s="5">
        <f t="shared" si="293"/>
        <v>406571095205.37775</v>
      </c>
    </row>
    <row r="608" spans="1:34" x14ac:dyDescent="0.25">
      <c r="A608">
        <f t="shared" si="277"/>
        <v>604</v>
      </c>
      <c r="B608">
        <f>B607</f>
        <v>22934.799571507392</v>
      </c>
      <c r="C608" s="5">
        <f t="shared" si="269"/>
        <v>17576.147716966094</v>
      </c>
      <c r="D608" s="5">
        <f t="shared" si="278"/>
        <v>10808375.0382904</v>
      </c>
      <c r="E608" s="5">
        <f>$C608/((1+'How much will I make'!$C$5/12)^(Calculations!$B$1*12-Calculations!$A608))</f>
        <v>22934.799571507392</v>
      </c>
      <c r="F608" s="5">
        <f t="shared" si="279"/>
        <v>5116091.0954477945</v>
      </c>
      <c r="G608" s="5">
        <f t="shared" si="270"/>
        <v>13484.380409491498</v>
      </c>
      <c r="H608" s="5">
        <f t="shared" si="280"/>
        <v>37436601.058182456</v>
      </c>
      <c r="I608" s="5">
        <f>G608/((1+'How much will I make'!$C$5/12)^(Calculations!$B$1*12-Calculations!$A608))</f>
        <v>17595.525880743531</v>
      </c>
      <c r="J608" s="5">
        <f t="shared" si="281"/>
        <v>10763794.419965394</v>
      </c>
      <c r="K608" s="5">
        <f t="shared" si="271"/>
        <v>10356.497589115301</v>
      </c>
      <c r="L608" s="5">
        <f t="shared" si="282"/>
        <v>188990839.93842766</v>
      </c>
      <c r="M608" s="5">
        <f>K608/((1+'How much will I make'!$C$5/12)^(Calculations!$B$1*12-Calculations!$A608))</f>
        <v>13514.00775039453</v>
      </c>
      <c r="N608" s="5">
        <f t="shared" si="283"/>
        <v>36985266.536758974</v>
      </c>
      <c r="O608" s="5">
        <f t="shared" si="272"/>
        <v>7962.7949623873956</v>
      </c>
      <c r="P608" s="5">
        <f t="shared" si="284"/>
        <v>1168723859.0103898</v>
      </c>
      <c r="Q608" s="5">
        <f>O608/((1+'How much will I make'!$C$5/12)^(Calculations!$B$1*12-Calculations!$A608))</f>
        <v>10390.508172338432</v>
      </c>
      <c r="R608" s="5">
        <f t="shared" si="285"/>
        <v>184934997.83212361</v>
      </c>
      <c r="S608" s="5">
        <f t="shared" si="273"/>
        <v>6128.9350547196718</v>
      </c>
      <c r="T608" s="5">
        <f t="shared" si="286"/>
        <v>7999277660.3339472</v>
      </c>
      <c r="U608" s="5">
        <f>S608/((1+'How much will I make'!$C$5/12)^(Calculations!$B$1*12-Calculations!$A608))</f>
        <v>7997.5373062604831</v>
      </c>
      <c r="V608" s="5">
        <f t="shared" si="287"/>
        <v>1132763388.9290619</v>
      </c>
      <c r="W608" s="5">
        <f t="shared" si="274"/>
        <v>4722.4521275718253</v>
      </c>
      <c r="X608" s="5">
        <f t="shared" si="288"/>
        <v>57809128430.538353</v>
      </c>
      <c r="Y608" s="5">
        <f>W608/((1+'How much will I make'!$C$5/12)^(Calculations!$B$1*12-Calculations!$A608))</f>
        <v>6162.2429883966706</v>
      </c>
      <c r="Z608" s="5">
        <f t="shared" si="289"/>
        <v>7681281744.1874037</v>
      </c>
      <c r="AA608" s="5">
        <f t="shared" si="275"/>
        <v>3642.5826115299942</v>
      </c>
      <c r="AB608" s="5">
        <f t="shared" si="290"/>
        <v>431140527467.22968</v>
      </c>
      <c r="AC608" s="5">
        <f>AA608/((1+'How much will I make'!$C$5/12)^(Calculations!$B$1*12-Calculations!$A608))</f>
        <v>4753.1406462552741</v>
      </c>
      <c r="AD608" s="5">
        <f t="shared" si="291"/>
        <v>55006866362.298119</v>
      </c>
      <c r="AE608" s="5">
        <f t="shared" si="276"/>
        <v>2812.5927038610025</v>
      </c>
      <c r="AF608" s="5">
        <f t="shared" si="292"/>
        <v>3277468027071.9438</v>
      </c>
      <c r="AG608" s="5">
        <f>AE608/((1+'How much will I make'!$C$5/12)^(Calculations!$B$1*12-Calculations!$A608))</f>
        <v>3670.1017184254115</v>
      </c>
      <c r="AH608" s="5">
        <f t="shared" si="293"/>
        <v>406571098875.47949</v>
      </c>
    </row>
    <row r="609" spans="1:34" x14ac:dyDescent="0.25">
      <c r="A609">
        <f t="shared" si="277"/>
        <v>605</v>
      </c>
      <c r="B609">
        <f t="shared" ref="B609:B616" si="296">B608</f>
        <v>22934.799571507392</v>
      </c>
      <c r="C609" s="5">
        <f t="shared" si="269"/>
        <v>17503.217643451713</v>
      </c>
      <c r="D609" s="5">
        <f t="shared" si="278"/>
        <v>10825878.255933851</v>
      </c>
      <c r="E609" s="5">
        <f>$C609/((1+'How much will I make'!$C$5/12)^(Calculations!$B$1*12-Calculations!$A609))</f>
        <v>22934.799571507392</v>
      </c>
      <c r="F609" s="5">
        <f t="shared" si="279"/>
        <v>5139025.8950193021</v>
      </c>
      <c r="G609" s="5">
        <f t="shared" si="270"/>
        <v>13372.939249082478</v>
      </c>
      <c r="H609" s="5">
        <f t="shared" si="280"/>
        <v>37449973.997431539</v>
      </c>
      <c r="I609" s="5">
        <f>G609/((1+'How much will I make'!$C$5/12)^(Calculations!$B$1*12-Calculations!$A609))</f>
        <v>17522.817096112361</v>
      </c>
      <c r="J609" s="5">
        <f t="shared" si="281"/>
        <v>10781317.237061506</v>
      </c>
      <c r="K609" s="5">
        <f t="shared" si="271"/>
        <v>10228.639594187953</v>
      </c>
      <c r="L609" s="5">
        <f t="shared" si="282"/>
        <v>189001068.57802185</v>
      </c>
      <c r="M609" s="5">
        <f>K609/((1+'How much will I make'!$C$5/12)^(Calculations!$B$1*12-Calculations!$A609))</f>
        <v>13402.781349156718</v>
      </c>
      <c r="N609" s="5">
        <f t="shared" si="283"/>
        <v>36998669.318108134</v>
      </c>
      <c r="O609" s="5">
        <f t="shared" si="272"/>
        <v>7832.2573400531764</v>
      </c>
      <c r="P609" s="5">
        <f t="shared" si="284"/>
        <v>1168731691.2677298</v>
      </c>
      <c r="Q609" s="5">
        <f>O609/((1+'How much will I make'!$C$5/12)^(Calculations!$B$1*12-Calculations!$A609))</f>
        <v>10262.756022678532</v>
      </c>
      <c r="R609" s="5">
        <f t="shared" si="285"/>
        <v>184945260.5881463</v>
      </c>
      <c r="S609" s="5">
        <f t="shared" si="273"/>
        <v>6003.8547474804955</v>
      </c>
      <c r="T609" s="5">
        <f t="shared" si="286"/>
        <v>7999283664.188695</v>
      </c>
      <c r="U609" s="5">
        <f>S609/((1+'How much will I make'!$C$5/12)^(Calculations!$B$1*12-Calculations!$A609))</f>
        <v>7866.9652686072513</v>
      </c>
      <c r="V609" s="5">
        <f t="shared" si="287"/>
        <v>1132771255.8943305</v>
      </c>
      <c r="W609" s="5">
        <f t="shared" si="274"/>
        <v>4607.2703683627569</v>
      </c>
      <c r="X609" s="5">
        <f t="shared" si="288"/>
        <v>57809133037.808723</v>
      </c>
      <c r="Y609" s="5">
        <f>W609/((1+'How much will I make'!$C$5/12)^(Calculations!$B$1*12-Calculations!$A609))</f>
        <v>6036.9941471690963</v>
      </c>
      <c r="Z609" s="5">
        <f t="shared" si="289"/>
        <v>7681287781.181551</v>
      </c>
      <c r="AA609" s="5">
        <f t="shared" si="275"/>
        <v>3539.3515253732739</v>
      </c>
      <c r="AB609" s="5">
        <f t="shared" si="290"/>
        <v>431140531006.58118</v>
      </c>
      <c r="AC609" s="5">
        <f>AA609/((1+'How much will I make'!$C$5/12)^(Calculations!$B$1*12-Calculations!$A609))</f>
        <v>4637.6797398685067</v>
      </c>
      <c r="AD609" s="5">
        <f t="shared" si="291"/>
        <v>55006870999.977859</v>
      </c>
      <c r="AE609" s="5">
        <f t="shared" si="276"/>
        <v>2721.8639069622604</v>
      </c>
      <c r="AF609" s="5">
        <f t="shared" si="292"/>
        <v>3277468029793.8076</v>
      </c>
      <c r="AG609" s="5">
        <f>AE609/((1+'How much will I make'!$C$5/12)^(Calculations!$B$1*12-Calculations!$A609))</f>
        <v>3566.5101376634038</v>
      </c>
      <c r="AH609" s="5">
        <f t="shared" si="293"/>
        <v>406571102441.98962</v>
      </c>
    </row>
    <row r="610" spans="1:34" x14ac:dyDescent="0.25">
      <c r="A610">
        <f t="shared" si="277"/>
        <v>606</v>
      </c>
      <c r="B610">
        <f t="shared" si="296"/>
        <v>22934.799571507392</v>
      </c>
      <c r="C610" s="5">
        <f t="shared" si="269"/>
        <v>17430.590184350251</v>
      </c>
      <c r="D610" s="5">
        <f t="shared" si="278"/>
        <v>10843308.846118201</v>
      </c>
      <c r="E610" s="5">
        <f>$C610/((1+'How much will I make'!$C$5/12)^(Calculations!$B$1*12-Calculations!$A610))</f>
        <v>22934.799571507392</v>
      </c>
      <c r="F610" s="5">
        <f t="shared" si="279"/>
        <v>5161960.6945908098</v>
      </c>
      <c r="G610" s="5">
        <f t="shared" si="270"/>
        <v>13262.419089999152</v>
      </c>
      <c r="H610" s="5">
        <f t="shared" si="280"/>
        <v>37463236.416521542</v>
      </c>
      <c r="I610" s="5">
        <f>G610/((1+'How much will I make'!$C$5/12)^(Calculations!$B$1*12-Calculations!$A610))</f>
        <v>17450.408761004463</v>
      </c>
      <c r="J610" s="5">
        <f t="shared" si="281"/>
        <v>10798767.64582251</v>
      </c>
      <c r="K610" s="5">
        <f t="shared" si="271"/>
        <v>10102.360093025138</v>
      </c>
      <c r="L610" s="5">
        <f t="shared" si="282"/>
        <v>189011170.93811488</v>
      </c>
      <c r="M610" s="5">
        <f>K610/((1+'How much will I make'!$C$5/12)^(Calculations!$B$1*12-Calculations!$A610))</f>
        <v>13292.470391550489</v>
      </c>
      <c r="N610" s="5">
        <f t="shared" si="283"/>
        <v>37011961.788499683</v>
      </c>
      <c r="O610" s="5">
        <f t="shared" si="272"/>
        <v>7703.8596787408287</v>
      </c>
      <c r="P610" s="5">
        <f t="shared" si="284"/>
        <v>1168739395.1274085</v>
      </c>
      <c r="Q610" s="5">
        <f>O610/((1+'How much will I make'!$C$5/12)^(Calculations!$B$1*12-Calculations!$A610))</f>
        <v>10136.57459617019</v>
      </c>
      <c r="R610" s="5">
        <f t="shared" si="285"/>
        <v>184955397.16274247</v>
      </c>
      <c r="S610" s="5">
        <f t="shared" si="273"/>
        <v>5881.3270995727316</v>
      </c>
      <c r="T610" s="5">
        <f t="shared" si="286"/>
        <v>7999289545.5157948</v>
      </c>
      <c r="U610" s="5">
        <f>S610/((1+'How much will I make'!$C$5/12)^(Calculations!$B$1*12-Calculations!$A610))</f>
        <v>7738.5250193238708</v>
      </c>
      <c r="V610" s="5">
        <f t="shared" si="287"/>
        <v>1132778994.4193499</v>
      </c>
      <c r="W610" s="5">
        <f t="shared" si="274"/>
        <v>4494.8979203539093</v>
      </c>
      <c r="X610" s="5">
        <f t="shared" si="288"/>
        <v>57809137532.706642</v>
      </c>
      <c r="Y610" s="5">
        <f>W610/((1+'How much will I make'!$C$5/12)^(Calculations!$B$1*12-Calculations!$A610))</f>
        <v>5914.291014096555</v>
      </c>
      <c r="Z610" s="5">
        <f t="shared" si="289"/>
        <v>7681293695.4725647</v>
      </c>
      <c r="AA610" s="5">
        <f t="shared" si="275"/>
        <v>3439.046016557028</v>
      </c>
      <c r="AB610" s="5">
        <f t="shared" si="290"/>
        <v>431140534445.6272</v>
      </c>
      <c r="AC610" s="5">
        <f>AA610/((1+'How much will I make'!$C$5/12)^(Calculations!$B$1*12-Calculations!$A610))</f>
        <v>4525.0235518555082</v>
      </c>
      <c r="AD610" s="5">
        <f t="shared" si="291"/>
        <v>55006875525.001411</v>
      </c>
      <c r="AE610" s="5">
        <f t="shared" si="276"/>
        <v>2634.0618454473483</v>
      </c>
      <c r="AF610" s="5">
        <f t="shared" si="292"/>
        <v>3277468032427.8696</v>
      </c>
      <c r="AG610" s="5">
        <f>AE610/((1+'How much will I make'!$C$5/12)^(Calculations!$B$1*12-Calculations!$A610))</f>
        <v>3465.8425128100012</v>
      </c>
      <c r="AH610" s="5">
        <f t="shared" si="293"/>
        <v>406571105907.83215</v>
      </c>
    </row>
    <row r="611" spans="1:34" x14ac:dyDescent="0.25">
      <c r="A611">
        <f t="shared" si="277"/>
        <v>607</v>
      </c>
      <c r="B611">
        <f t="shared" si="296"/>
        <v>22934.799571507392</v>
      </c>
      <c r="C611" s="5">
        <f t="shared" si="269"/>
        <v>17358.26408400025</v>
      </c>
      <c r="D611" s="5">
        <f t="shared" si="278"/>
        <v>10860667.110202201</v>
      </c>
      <c r="E611" s="5">
        <f>$C611/((1+'How much will I make'!$C$5/12)^(Calculations!$B$1*12-Calculations!$A611))</f>
        <v>22934.799571507392</v>
      </c>
      <c r="F611" s="5">
        <f t="shared" si="279"/>
        <v>5184895.4941623174</v>
      </c>
      <c r="G611" s="5">
        <f t="shared" si="270"/>
        <v>13152.812320660318</v>
      </c>
      <c r="H611" s="5">
        <f t="shared" si="280"/>
        <v>37476389.228842199</v>
      </c>
      <c r="I611" s="5">
        <f>G611/((1+'How much will I make'!$C$5/12)^(Calculations!$B$1*12-Calculations!$A611))</f>
        <v>17378.299633892875</v>
      </c>
      <c r="J611" s="5">
        <f t="shared" si="281"/>
        <v>10816145.945456402</v>
      </c>
      <c r="K611" s="5">
        <f t="shared" si="271"/>
        <v>9977.6395980495217</v>
      </c>
      <c r="L611" s="5">
        <f t="shared" si="282"/>
        <v>189021148.57771292</v>
      </c>
      <c r="M611" s="5">
        <f>K611/((1+'How much will I make'!$C$5/12)^(Calculations!$B$1*12-Calculations!$A611))</f>
        <v>13183.067343060366</v>
      </c>
      <c r="N611" s="5">
        <f t="shared" si="283"/>
        <v>37025144.855842747</v>
      </c>
      <c r="O611" s="5">
        <f t="shared" si="272"/>
        <v>7577.5668971221276</v>
      </c>
      <c r="P611" s="5">
        <f t="shared" si="284"/>
        <v>1168746972.6943057</v>
      </c>
      <c r="Q611" s="5">
        <f>O611/((1+'How much will I make'!$C$5/12)^(Calculations!$B$1*12-Calculations!$A611))</f>
        <v>10011.944580643509</v>
      </c>
      <c r="R611" s="5">
        <f t="shared" si="285"/>
        <v>184965409.10732311</v>
      </c>
      <c r="S611" s="5">
        <f t="shared" si="273"/>
        <v>5761.300015907982</v>
      </c>
      <c r="T611" s="5">
        <f t="shared" si="286"/>
        <v>7999295306.8158102</v>
      </c>
      <c r="U611" s="5">
        <f>S611/((1+'How much will I make'!$C$5/12)^(Calculations!$B$1*12-Calculations!$A611))</f>
        <v>7612.1817537022562</v>
      </c>
      <c r="V611" s="5">
        <f t="shared" si="287"/>
        <v>1132786606.6011035</v>
      </c>
      <c r="W611" s="5">
        <f t="shared" si="274"/>
        <v>4385.2662637599115</v>
      </c>
      <c r="X611" s="5">
        <f t="shared" si="288"/>
        <v>57809141917.972908</v>
      </c>
      <c r="Y611" s="5">
        <f>W611/((1+'How much will I make'!$C$5/12)^(Calculations!$B$1*12-Calculations!$A611))</f>
        <v>5794.0818471433731</v>
      </c>
      <c r="Z611" s="5">
        <f t="shared" si="289"/>
        <v>7681299489.5544119</v>
      </c>
      <c r="AA611" s="5">
        <f t="shared" si="275"/>
        <v>3341.5831739825376</v>
      </c>
      <c r="AB611" s="5">
        <f t="shared" si="290"/>
        <v>431140537787.21039</v>
      </c>
      <c r="AC611" s="5">
        <f>AA611/((1+'How much will I make'!$C$5/12)^(Calculations!$B$1*12-Calculations!$A611))</f>
        <v>4415.1039514055765</v>
      </c>
      <c r="AD611" s="5">
        <f t="shared" si="291"/>
        <v>55006879940.105362</v>
      </c>
      <c r="AE611" s="5">
        <f t="shared" si="276"/>
        <v>2549.0921084974343</v>
      </c>
      <c r="AF611" s="5">
        <f t="shared" si="292"/>
        <v>3277468034976.9619</v>
      </c>
      <c r="AG611" s="5">
        <f>AE611/((1+'How much will I make'!$C$5/12)^(Calculations!$B$1*12-Calculations!$A611))</f>
        <v>3368.0163128516547</v>
      </c>
      <c r="AH611" s="5">
        <f t="shared" si="293"/>
        <v>406571109275.84845</v>
      </c>
    </row>
    <row r="612" spans="1:34" x14ac:dyDescent="0.25">
      <c r="A612">
        <f t="shared" si="277"/>
        <v>608</v>
      </c>
      <c r="B612">
        <f t="shared" si="296"/>
        <v>22934.799571507392</v>
      </c>
      <c r="C612" s="5">
        <f t="shared" si="269"/>
        <v>17286.238091950454</v>
      </c>
      <c r="D612" s="5">
        <f t="shared" si="278"/>
        <v>10877953.348294152</v>
      </c>
      <c r="E612" s="5">
        <f>$C612/((1+'How much will I make'!$C$5/12)^(Calculations!$B$1*12-Calculations!$A612))</f>
        <v>22934.799571507388</v>
      </c>
      <c r="F612" s="5">
        <f t="shared" si="279"/>
        <v>5207830.293733825</v>
      </c>
      <c r="G612" s="5">
        <f t="shared" si="270"/>
        <v>13044.111392390396</v>
      </c>
      <c r="H612" s="5">
        <f t="shared" si="280"/>
        <v>37489433.340234593</v>
      </c>
      <c r="I612" s="5">
        <f>G612/((1+'How much will I make'!$C$5/12)^(Calculations!$B$1*12-Calculations!$A612))</f>
        <v>17306.488478380921</v>
      </c>
      <c r="J612" s="5">
        <f t="shared" si="281"/>
        <v>10833452.433934784</v>
      </c>
      <c r="K612" s="5">
        <f t="shared" si="271"/>
        <v>9854.4588622711308</v>
      </c>
      <c r="L612" s="5">
        <f t="shared" si="282"/>
        <v>189031003.0365752</v>
      </c>
      <c r="M612" s="5">
        <f>K612/((1+'How much will I make'!$C$5/12)^(Calculations!$B$1*12-Calculations!$A612))</f>
        <v>13074.564731183325</v>
      </c>
      <c r="N612" s="5">
        <f t="shared" si="283"/>
        <v>37038219.420573927</v>
      </c>
      <c r="O612" s="5">
        <f t="shared" si="272"/>
        <v>7453.3444889725833</v>
      </c>
      <c r="P612" s="5">
        <f t="shared" si="284"/>
        <v>1168754426.0387945</v>
      </c>
      <c r="Q612" s="5">
        <f>O612/((1+'How much will I make'!$C$5/12)^(Calculations!$B$1*12-Calculations!$A612))</f>
        <v>9888.8469013733011</v>
      </c>
      <c r="R612" s="5">
        <f t="shared" si="285"/>
        <v>184975297.9542245</v>
      </c>
      <c r="S612" s="5">
        <f t="shared" si="273"/>
        <v>5643.7224645629221</v>
      </c>
      <c r="T612" s="5">
        <f t="shared" si="286"/>
        <v>7999300950.5382748</v>
      </c>
      <c r="U612" s="5">
        <f>S612/((1+'How much will I make'!$C$5/12)^(Calculations!$B$1*12-Calculations!$A612))</f>
        <v>7487.9012352744667</v>
      </c>
      <c r="V612" s="5">
        <f t="shared" si="287"/>
        <v>1132794094.5023389</v>
      </c>
      <c r="W612" s="5">
        <f t="shared" si="274"/>
        <v>4278.3085500096695</v>
      </c>
      <c r="X612" s="5">
        <f t="shared" si="288"/>
        <v>57809146196.281456</v>
      </c>
      <c r="Y612" s="5">
        <f>W612/((1+'How much will I make'!$C$5/12)^(Calculations!$B$1*12-Calculations!$A612))</f>
        <v>5676.3159559412716</v>
      </c>
      <c r="Z612" s="5">
        <f t="shared" si="289"/>
        <v>7681305165.870368</v>
      </c>
      <c r="AA612" s="5">
        <f t="shared" si="275"/>
        <v>3246.8824362583364</v>
      </c>
      <c r="AB612" s="5">
        <f t="shared" si="290"/>
        <v>431140541034.09283</v>
      </c>
      <c r="AC612" s="5">
        <f>AA612/((1+'How much will I make'!$C$5/12)^(Calculations!$B$1*12-Calculations!$A612))</f>
        <v>4307.8544627074662</v>
      </c>
      <c r="AD612" s="5">
        <f t="shared" si="291"/>
        <v>55006884247.959824</v>
      </c>
      <c r="AE612" s="5">
        <f t="shared" si="276"/>
        <v>2466.8633308039675</v>
      </c>
      <c r="AF612" s="5">
        <f t="shared" si="292"/>
        <v>3277468037443.8252</v>
      </c>
      <c r="AG612" s="5">
        <f>AE612/((1+'How much will I make'!$C$5/12)^(Calculations!$B$1*12-Calculations!$A612))</f>
        <v>3272.9513362792277</v>
      </c>
      <c r="AH612" s="5">
        <f t="shared" si="293"/>
        <v>406571112548.7998</v>
      </c>
    </row>
    <row r="613" spans="1:34" x14ac:dyDescent="0.25">
      <c r="A613">
        <f t="shared" si="277"/>
        <v>609</v>
      </c>
      <c r="B613">
        <f t="shared" si="296"/>
        <v>22934.799571507392</v>
      </c>
      <c r="C613" s="5">
        <f t="shared" si="269"/>
        <v>17214.510962938217</v>
      </c>
      <c r="D613" s="5">
        <f t="shared" si="278"/>
        <v>10895167.859257091</v>
      </c>
      <c r="E613" s="5">
        <f>$C613/((1+'How much will I make'!$C$5/12)^(Calculations!$B$1*12-Calculations!$A613))</f>
        <v>22934.799571507392</v>
      </c>
      <c r="F613" s="5">
        <f t="shared" si="279"/>
        <v>5230765.0933053326</v>
      </c>
      <c r="G613" s="5">
        <f t="shared" si="270"/>
        <v>12936.30881889957</v>
      </c>
      <c r="H613" s="5">
        <f t="shared" si="280"/>
        <v>37502369.649053492</v>
      </c>
      <c r="I613" s="5">
        <f>G613/((1+'How much will I make'!$C$5/12)^(Calculations!$B$1*12-Calculations!$A613))</f>
        <v>17234.974063180998</v>
      </c>
      <c r="J613" s="5">
        <f t="shared" si="281"/>
        <v>10850687.407997964</v>
      </c>
      <c r="K613" s="5">
        <f t="shared" si="271"/>
        <v>9732.798876317167</v>
      </c>
      <c r="L613" s="5">
        <f t="shared" si="282"/>
        <v>189040735.83545151</v>
      </c>
      <c r="M613" s="5">
        <f>K613/((1+'How much will I make'!$C$5/12)^(Calculations!$B$1*12-Calculations!$A613))</f>
        <v>12966.955144918438</v>
      </c>
      <c r="N613" s="5">
        <f t="shared" si="283"/>
        <v>37051186.375718847</v>
      </c>
      <c r="O613" s="5">
        <f t="shared" si="272"/>
        <v>7331.1585137435241</v>
      </c>
      <c r="P613" s="5">
        <f t="shared" si="284"/>
        <v>1168761757.1973083</v>
      </c>
      <c r="Q613" s="5">
        <f>O613/((1+'How much will I make'!$C$5/12)^(Calculations!$B$1*12-Calculations!$A613))</f>
        <v>9767.2627181596908</v>
      </c>
      <c r="R613" s="5">
        <f t="shared" si="285"/>
        <v>184985065.21694267</v>
      </c>
      <c r="S613" s="5">
        <f t="shared" si="273"/>
        <v>5528.5444550820457</v>
      </c>
      <c r="T613" s="5">
        <f t="shared" si="286"/>
        <v>7999306479.0827303</v>
      </c>
      <c r="U613" s="5">
        <f>S613/((1+'How much will I make'!$C$5/12)^(Calculations!$B$1*12-Calculations!$A613))</f>
        <v>7365.6497865352885</v>
      </c>
      <c r="V613" s="5">
        <f t="shared" si="287"/>
        <v>1132801460.1521254</v>
      </c>
      <c r="W613" s="5">
        <f t="shared" si="274"/>
        <v>4173.9595609850448</v>
      </c>
      <c r="X613" s="5">
        <f t="shared" si="288"/>
        <v>57809150370.24102</v>
      </c>
      <c r="Y613" s="5">
        <f>W613/((1+'How much will I make'!$C$5/12)^(Calculations!$B$1*12-Calculations!$A613))</f>
        <v>5560.9436804140105</v>
      </c>
      <c r="Z613" s="5">
        <f t="shared" si="289"/>
        <v>7681310726.8140488</v>
      </c>
      <c r="AA613" s="5">
        <f t="shared" si="275"/>
        <v>3154.8655251093155</v>
      </c>
      <c r="AB613" s="5">
        <f t="shared" si="290"/>
        <v>431140544188.95837</v>
      </c>
      <c r="AC613" s="5">
        <f>AA613/((1+'How much will I make'!$C$5/12)^(Calculations!$B$1*12-Calculations!$A613))</f>
        <v>4203.2102247469611</v>
      </c>
      <c r="AD613" s="5">
        <f t="shared" si="291"/>
        <v>55006888451.170052</v>
      </c>
      <c r="AE613" s="5">
        <f t="shared" si="276"/>
        <v>2387.2870943264202</v>
      </c>
      <c r="AF613" s="5">
        <f t="shared" si="292"/>
        <v>3277468039831.1123</v>
      </c>
      <c r="AG613" s="5">
        <f>AE613/((1+'How much will I make'!$C$5/12)^(Calculations!$B$1*12-Calculations!$A613))</f>
        <v>3180.5696453358614</v>
      </c>
      <c r="AH613" s="5">
        <f t="shared" si="293"/>
        <v>406571115729.36945</v>
      </c>
    </row>
    <row r="614" spans="1:34" x14ac:dyDescent="0.25">
      <c r="A614">
        <f t="shared" si="277"/>
        <v>610</v>
      </c>
      <c r="B614">
        <f t="shared" si="296"/>
        <v>22934.799571507392</v>
      </c>
      <c r="C614" s="5">
        <f t="shared" si="269"/>
        <v>17143.081456867931</v>
      </c>
      <c r="D614" s="5">
        <f t="shared" si="278"/>
        <v>10912310.940713959</v>
      </c>
      <c r="E614" s="5">
        <f>$C614/((1+'How much will I make'!$C$5/12)^(Calculations!$B$1*12-Calculations!$A614))</f>
        <v>22934.799571507392</v>
      </c>
      <c r="F614" s="5">
        <f t="shared" si="279"/>
        <v>5253699.8928768402</v>
      </c>
      <c r="G614" s="5">
        <f t="shared" si="270"/>
        <v>12829.397175768167</v>
      </c>
      <c r="H614" s="5">
        <f t="shared" si="280"/>
        <v>37515199.046229258</v>
      </c>
      <c r="I614" s="5">
        <f>G614/((1+'How much will I make'!$C$5/12)^(Calculations!$B$1*12-Calculations!$A614))</f>
        <v>17163.755162093476</v>
      </c>
      <c r="J614" s="5">
        <f t="shared" si="281"/>
        <v>10867851.163160058</v>
      </c>
      <c r="K614" s="5">
        <f t="shared" si="271"/>
        <v>9612.6408654984352</v>
      </c>
      <c r="L614" s="5">
        <f t="shared" si="282"/>
        <v>189050348.47631702</v>
      </c>
      <c r="M614" s="5">
        <f>K614/((1+'How much will I make'!$C$5/12)^(Calculations!$B$1*12-Calculations!$A614))</f>
        <v>12860.231234260675</v>
      </c>
      <c r="N614" s="5">
        <f t="shared" si="283"/>
        <v>37064046.606953107</v>
      </c>
      <c r="O614" s="5">
        <f t="shared" si="272"/>
        <v>7210.9755872887126</v>
      </c>
      <c r="P614" s="5">
        <f t="shared" si="284"/>
        <v>1168768968.1728957</v>
      </c>
      <c r="Q614" s="5">
        <f>O614/((1+'How much will I make'!$C$5/12)^(Calculations!$B$1*12-Calculations!$A614))</f>
        <v>9647.1734224446154</v>
      </c>
      <c r="R614" s="5">
        <f t="shared" si="285"/>
        <v>184994712.39036512</v>
      </c>
      <c r="S614" s="5">
        <f t="shared" si="273"/>
        <v>5415.717017223229</v>
      </c>
      <c r="T614" s="5">
        <f t="shared" si="286"/>
        <v>7999311894.7997475</v>
      </c>
      <c r="U614" s="5">
        <f>S614/((1+'How much will I make'!$C$5/12)^(Calculations!$B$1*12-Calculations!$A614))</f>
        <v>7245.3942798163471</v>
      </c>
      <c r="V614" s="5">
        <f t="shared" si="287"/>
        <v>1132808705.5464051</v>
      </c>
      <c r="W614" s="5">
        <f t="shared" si="274"/>
        <v>4072.1556692537019</v>
      </c>
      <c r="X614" s="5">
        <f t="shared" si="288"/>
        <v>57809154442.39669</v>
      </c>
      <c r="Y614" s="5">
        <f>W614/((1+'How much will I make'!$C$5/12)^(Calculations!$B$1*12-Calculations!$A614))</f>
        <v>5447.916369836491</v>
      </c>
      <c r="Z614" s="5">
        <f t="shared" si="289"/>
        <v>7681316174.7304182</v>
      </c>
      <c r="AA614" s="5">
        <f t="shared" si="275"/>
        <v>3065.4563806730189</v>
      </c>
      <c r="AB614" s="5">
        <f t="shared" si="290"/>
        <v>431140547254.41473</v>
      </c>
      <c r="AC614" s="5">
        <f>AA614/((1+'How much will I make'!$C$5/12)^(Calculations!$B$1*12-Calculations!$A614))</f>
        <v>4101.1079520810435</v>
      </c>
      <c r="AD614" s="5">
        <f t="shared" si="291"/>
        <v>55006892552.278</v>
      </c>
      <c r="AE614" s="5">
        <f t="shared" si="276"/>
        <v>2310.2778332191165</v>
      </c>
      <c r="AF614" s="5">
        <f t="shared" si="292"/>
        <v>3277468042141.3901</v>
      </c>
      <c r="AG614" s="5">
        <f>AE614/((1+'How much will I make'!$C$5/12)^(Calculations!$B$1*12-Calculations!$A614))</f>
        <v>3090.7955021207372</v>
      </c>
      <c r="AH614" s="5">
        <f t="shared" si="293"/>
        <v>406571118820.16498</v>
      </c>
    </row>
    <row r="615" spans="1:34" x14ac:dyDescent="0.25">
      <c r="A615">
        <f t="shared" si="277"/>
        <v>611</v>
      </c>
      <c r="B615">
        <f t="shared" si="296"/>
        <v>22934.799571507392</v>
      </c>
      <c r="C615" s="5">
        <f t="shared" si="269"/>
        <v>17071.94833878964</v>
      </c>
      <c r="D615" s="5">
        <f t="shared" si="278"/>
        <v>10929382.889052749</v>
      </c>
      <c r="E615" s="5">
        <f>$C615/((1+'How much will I make'!$C$5/12)^(Calculations!$B$1*12-Calculations!$A615))</f>
        <v>22934.799571507392</v>
      </c>
      <c r="F615" s="5">
        <f t="shared" si="279"/>
        <v>5276634.6924483478</v>
      </c>
      <c r="G615" s="5">
        <f t="shared" si="270"/>
        <v>12723.369099935373</v>
      </c>
      <c r="H615" s="5">
        <f t="shared" si="280"/>
        <v>37527922.415329196</v>
      </c>
      <c r="I615" s="5">
        <f>G615/((1+'How much will I make'!$C$5/12)^(Calculations!$B$1*12-Calculations!$A615))</f>
        <v>17092.830553985656</v>
      </c>
      <c r="J615" s="5">
        <f t="shared" si="281"/>
        <v>10884943.993714044</v>
      </c>
      <c r="K615" s="5">
        <f t="shared" si="271"/>
        <v>9493.9662869120384</v>
      </c>
      <c r="L615" s="5">
        <f t="shared" si="282"/>
        <v>189059842.44260392</v>
      </c>
      <c r="M615" s="5">
        <f>K615/((1+'How much will I make'!$C$5/12)^(Calculations!$B$1*12-Calculations!$A615))</f>
        <v>12754.385709698865</v>
      </c>
      <c r="N615" s="5">
        <f t="shared" si="283"/>
        <v>37076800.992662802</v>
      </c>
      <c r="O615" s="5">
        <f t="shared" si="272"/>
        <v>7092.7628727429983</v>
      </c>
      <c r="P615" s="5">
        <f t="shared" si="284"/>
        <v>1168776060.9357684</v>
      </c>
      <c r="Q615" s="5">
        <f>O615/((1+'How much will I make'!$C$5/12)^(Calculations!$B$1*12-Calculations!$A615))</f>
        <v>9528.5606344637436</v>
      </c>
      <c r="R615" s="5">
        <f t="shared" si="285"/>
        <v>185004240.95099959</v>
      </c>
      <c r="S615" s="5">
        <f t="shared" si="273"/>
        <v>5305.1921801370418</v>
      </c>
      <c r="T615" s="5">
        <f t="shared" si="286"/>
        <v>7999317199.9919271</v>
      </c>
      <c r="U615" s="5">
        <f>S615/((1+'How much will I make'!$C$5/12)^(Calculations!$B$1*12-Calculations!$A615))</f>
        <v>7127.1021283091441</v>
      </c>
      <c r="V615" s="5">
        <f t="shared" si="287"/>
        <v>1132815832.6485333</v>
      </c>
      <c r="W615" s="5">
        <f t="shared" si="274"/>
        <v>3972.8347992719041</v>
      </c>
      <c r="X615" s="5">
        <f t="shared" si="288"/>
        <v>57809158415.231491</v>
      </c>
      <c r="Y615" s="5">
        <f>W615/((1+'How much will I make'!$C$5/12)^(Calculations!$B$1*12-Calculations!$A615))</f>
        <v>5337.1863623194895</v>
      </c>
      <c r="Z615" s="5">
        <f t="shared" si="289"/>
        <v>7681321511.9167805</v>
      </c>
      <c r="AA615" s="5">
        <f t="shared" si="275"/>
        <v>2978.5810986296542</v>
      </c>
      <c r="AB615" s="5">
        <f t="shared" si="290"/>
        <v>431140550232.99585</v>
      </c>
      <c r="AC615" s="5">
        <f>AA615/((1+'How much will I make'!$C$5/12)^(Calculations!$B$1*12-Calculations!$A615))</f>
        <v>4001.4858965649055</v>
      </c>
      <c r="AD615" s="5">
        <f t="shared" si="291"/>
        <v>55006896553.763893</v>
      </c>
      <c r="AE615" s="5">
        <f t="shared" si="276"/>
        <v>2235.752741824951</v>
      </c>
      <c r="AF615" s="5">
        <f t="shared" si="292"/>
        <v>3277468044377.1431</v>
      </c>
      <c r="AG615" s="5">
        <f>AE615/((1+'How much will I make'!$C$5/12)^(Calculations!$B$1*12-Calculations!$A615))</f>
        <v>3003.5553064963615</v>
      </c>
      <c r="AH615" s="5">
        <f t="shared" si="293"/>
        <v>406571121823.72028</v>
      </c>
    </row>
    <row r="616" spans="1:34" x14ac:dyDescent="0.25">
      <c r="A616">
        <f t="shared" si="277"/>
        <v>612</v>
      </c>
      <c r="B616">
        <f t="shared" si="296"/>
        <v>22934.799571507392</v>
      </c>
      <c r="C616" s="5">
        <f t="shared" si="269"/>
        <v>17001.110378877653</v>
      </c>
      <c r="D616" s="5">
        <f t="shared" si="278"/>
        <v>10946383.999431627</v>
      </c>
      <c r="E616" s="5">
        <f>$C616/((1+'How much will I make'!$C$5/12)^(Calculations!$B$1*12-Calculations!$A616))</f>
        <v>22934.799571507392</v>
      </c>
      <c r="F616" s="5">
        <f t="shared" si="279"/>
        <v>5299569.4920198554</v>
      </c>
      <c r="G616" s="5">
        <f t="shared" si="270"/>
        <v>12618.217289192104</v>
      </c>
      <c r="H616" s="5">
        <f t="shared" si="280"/>
        <v>37540540.63261839</v>
      </c>
      <c r="I616" s="5">
        <f>G616/((1+'How much will I make'!$C$5/12)^(Calculations!$B$1*12-Calculations!$A616))</f>
        <v>17022.199022770834</v>
      </c>
      <c r="J616" s="5">
        <f t="shared" si="281"/>
        <v>10901966.192736814</v>
      </c>
      <c r="K616" s="5">
        <f t="shared" si="271"/>
        <v>9376.756826579789</v>
      </c>
      <c r="L616" s="5">
        <f t="shared" si="282"/>
        <v>189069219.1994305</v>
      </c>
      <c r="M616" s="5">
        <f>K616/((1+'How much will I make'!$C$5/12)^(Calculations!$B$1*12-Calculations!$A616))</f>
        <v>12649.4113417178</v>
      </c>
      <c r="N616" s="5">
        <f t="shared" si="283"/>
        <v>37089450.404004522</v>
      </c>
      <c r="O616" s="5">
        <f t="shared" si="272"/>
        <v>6976.4880715504896</v>
      </c>
      <c r="P616" s="5">
        <f t="shared" si="284"/>
        <v>1168783037.4238398</v>
      </c>
      <c r="Q616" s="5">
        <f>O616/((1+'How much will I make'!$C$5/12)^(Calculations!$B$1*12-Calculations!$A616))</f>
        <v>9411.4062004334501</v>
      </c>
      <c r="R616" s="5">
        <f t="shared" si="285"/>
        <v>185013652.35720003</v>
      </c>
      <c r="S616" s="5">
        <f t="shared" si="273"/>
        <v>5196.9229519709806</v>
      </c>
      <c r="T616" s="5">
        <f t="shared" si="286"/>
        <v>7999322396.9148788</v>
      </c>
      <c r="U616" s="5">
        <f>S616/((1+'How much will I make'!$C$5/12)^(Calculations!$B$1*12-Calculations!$A616))</f>
        <v>7010.7412772347088</v>
      </c>
      <c r="V616" s="5">
        <f t="shared" si="287"/>
        <v>1132822843.3898106</v>
      </c>
      <c r="W616" s="5">
        <f t="shared" si="274"/>
        <v>3875.9363895335655</v>
      </c>
      <c r="X616" s="5">
        <f t="shared" si="288"/>
        <v>57809162291.167877</v>
      </c>
      <c r="Y616" s="5">
        <f>W616/((1+'How much will I make'!$C$5/12)^(Calculations!$B$1*12-Calculations!$A616))</f>
        <v>5228.7069647113694</v>
      </c>
      <c r="Z616" s="5">
        <f t="shared" si="289"/>
        <v>7681326740.623745</v>
      </c>
      <c r="AA616" s="5">
        <f t="shared" si="275"/>
        <v>2894.167869113835</v>
      </c>
      <c r="AB616" s="5">
        <f t="shared" si="290"/>
        <v>431140553127.1637</v>
      </c>
      <c r="AC616" s="5">
        <f>AA616/((1+'How much will I make'!$C$5/12)^(Calculations!$B$1*12-Calculations!$A616))</f>
        <v>3904.2838100086738</v>
      </c>
      <c r="AD616" s="5">
        <f t="shared" si="291"/>
        <v>55006900458.047707</v>
      </c>
      <c r="AE616" s="5">
        <f t="shared" si="276"/>
        <v>2163.6316856370486</v>
      </c>
      <c r="AF616" s="5">
        <f t="shared" si="292"/>
        <v>3277468046540.7749</v>
      </c>
      <c r="AG616" s="5">
        <f>AE616/((1+'How much will I make'!$C$5/12)^(Calculations!$B$1*12-Calculations!$A616))</f>
        <v>2918.7775357484788</v>
      </c>
      <c r="AH616" s="5">
        <f t="shared" si="293"/>
        <v>406571124742.4978</v>
      </c>
    </row>
    <row r="617" spans="1:34" x14ac:dyDescent="0.25">
      <c r="A617">
        <f t="shared" si="277"/>
        <v>613</v>
      </c>
      <c r="B617">
        <f>B616*(1+'How much will I make'!$C$4)</f>
        <v>24081.539550082762</v>
      </c>
      <c r="C617" s="5">
        <f t="shared" si="269"/>
        <v>17777.094670029743</v>
      </c>
      <c r="D617" s="5">
        <f t="shared" si="278"/>
        <v>10964161.094101656</v>
      </c>
      <c r="E617" s="5">
        <f>$C617/((1+'How much will I make'!$C$5/12)^(Calculations!$B$1*12-Calculations!$A617))</f>
        <v>24081.539550082762</v>
      </c>
      <c r="F617" s="5">
        <f t="shared" si="279"/>
        <v>5323651.0315699382</v>
      </c>
      <c r="G617" s="5">
        <f t="shared" si="270"/>
        <v>13139.631226762029</v>
      </c>
      <c r="H617" s="5">
        <f t="shared" si="280"/>
        <v>37553680.263845153</v>
      </c>
      <c r="I617" s="5">
        <f>G617/((1+'How much will I make'!$C$5/12)^(Calculations!$B$1*12-Calculations!$A617))</f>
        <v>17799.452325256862</v>
      </c>
      <c r="J617" s="5">
        <f t="shared" si="281"/>
        <v>10919765.64506207</v>
      </c>
      <c r="K617" s="5">
        <f t="shared" si="271"/>
        <v>9724.0441164531148</v>
      </c>
      <c r="L617" s="5">
        <f t="shared" si="282"/>
        <v>189078943.24354696</v>
      </c>
      <c r="M617" s="5">
        <f>K617/((1+'How much will I make'!$C$5/12)^(Calculations!$B$1*12-Calculations!$A617))</f>
        <v>13172.566008319709</v>
      </c>
      <c r="N617" s="5">
        <f t="shared" si="283"/>
        <v>37102622.970012844</v>
      </c>
      <c r="O617" s="5">
        <f t="shared" si="272"/>
        <v>7205.2253853718166</v>
      </c>
      <c r="P617" s="5">
        <f t="shared" si="284"/>
        <v>1168790242.6492252</v>
      </c>
      <c r="Q617" s="5">
        <f>O617/((1+'How much will I make'!$C$5/12)^(Calculations!$B$1*12-Calculations!$A617))</f>
        <v>9760.4767992610014</v>
      </c>
      <c r="R617" s="5">
        <f t="shared" si="285"/>
        <v>185023412.83399928</v>
      </c>
      <c r="S617" s="5">
        <f t="shared" si="273"/>
        <v>5345.4064648844369</v>
      </c>
      <c r="T617" s="5">
        <f t="shared" si="286"/>
        <v>7999327742.3213434</v>
      </c>
      <c r="U617" s="5">
        <f>S617/((1+'How much will I make'!$C$5/12)^(Calculations!$B$1*12-Calculations!$A617))</f>
        <v>7241.0942049152782</v>
      </c>
      <c r="V617" s="5">
        <f t="shared" si="287"/>
        <v>1132830084.4840155</v>
      </c>
      <c r="W617" s="5">
        <f t="shared" si="274"/>
        <v>3970.4714234246294</v>
      </c>
      <c r="X617" s="5">
        <f t="shared" si="288"/>
        <v>57809166261.639297</v>
      </c>
      <c r="Y617" s="5">
        <f>W617/((1+'How much will I make'!$C$5/12)^(Calculations!$B$1*12-Calculations!$A617))</f>
        <v>5378.5540545537096</v>
      </c>
      <c r="Z617" s="5">
        <f t="shared" si="289"/>
        <v>7681332119.1777992</v>
      </c>
      <c r="AA617" s="5">
        <f t="shared" si="275"/>
        <v>2952.7542632254513</v>
      </c>
      <c r="AB617" s="5">
        <f t="shared" si="290"/>
        <v>431140556079.91797</v>
      </c>
      <c r="AC617" s="5">
        <f>AA617/((1+'How much will I make'!$C$5/12)^(Calculations!$B$1*12-Calculations!$A617))</f>
        <v>3999.9150531283199</v>
      </c>
      <c r="AD617" s="5">
        <f t="shared" si="291"/>
        <v>55006904457.962761</v>
      </c>
      <c r="AE617" s="5">
        <f t="shared" si="276"/>
        <v>2198.5289708892592</v>
      </c>
      <c r="AF617" s="5">
        <f t="shared" si="292"/>
        <v>3277468048739.3037</v>
      </c>
      <c r="AG617" s="5">
        <f>AE617/((1+'How much will I make'!$C$5/12)^(Calculations!$B$1*12-Calculations!$A617))</f>
        <v>2978.2123202465832</v>
      </c>
      <c r="AH617" s="5">
        <f t="shared" si="293"/>
        <v>406571127720.71014</v>
      </c>
    </row>
    <row r="618" spans="1:34" x14ac:dyDescent="0.25">
      <c r="A618">
        <f t="shared" si="277"/>
        <v>614</v>
      </c>
      <c r="B618">
        <f>B617</f>
        <v>24081.539550082762</v>
      </c>
      <c r="C618" s="5">
        <f t="shared" si="269"/>
        <v>17703.330791730863</v>
      </c>
      <c r="D618" s="5">
        <f t="shared" si="278"/>
        <v>10981864.424893387</v>
      </c>
      <c r="E618" s="5">
        <f>$C618/((1+'How much will I make'!$C$5/12)^(Calculations!$B$1*12-Calculations!$A618))</f>
        <v>24081.539550082765</v>
      </c>
      <c r="F618" s="5">
        <f t="shared" si="279"/>
        <v>5347732.5711200209</v>
      </c>
      <c r="G618" s="5">
        <f t="shared" si="270"/>
        <v>13031.039233152424</v>
      </c>
      <c r="H618" s="5">
        <f t="shared" si="280"/>
        <v>37566711.303078309</v>
      </c>
      <c r="I618" s="5">
        <f>G618/((1+'How much will I make'!$C$5/12)^(Calculations!$B$1*12-Calculations!$A618))</f>
        <v>17725.900869367371</v>
      </c>
      <c r="J618" s="5">
        <f t="shared" si="281"/>
        <v>10937491.545931438</v>
      </c>
      <c r="K618" s="5">
        <f t="shared" si="271"/>
        <v>9603.9941890894952</v>
      </c>
      <c r="L618" s="5">
        <f t="shared" si="282"/>
        <v>189088547.23773605</v>
      </c>
      <c r="M618" s="5">
        <f>K618/((1+'How much will I make'!$C$5/12)^(Calculations!$B$1*12-Calculations!$A618))</f>
        <v>13064.149827181276</v>
      </c>
      <c r="N618" s="5">
        <f t="shared" si="283"/>
        <v>37115687.119840026</v>
      </c>
      <c r="O618" s="5">
        <f t="shared" si="272"/>
        <v>7087.1069364312962</v>
      </c>
      <c r="P618" s="5">
        <f t="shared" si="284"/>
        <v>1168797329.7561617</v>
      </c>
      <c r="Q618" s="5">
        <f>O618/((1+'How much will I make'!$C$5/12)^(Calculations!$B$1*12-Calculations!$A618))</f>
        <v>9640.470936975009</v>
      </c>
      <c r="R618" s="5">
        <f t="shared" si="285"/>
        <v>185033053.30493626</v>
      </c>
      <c r="S618" s="5">
        <f t="shared" si="273"/>
        <v>5236.3165370296538</v>
      </c>
      <c r="T618" s="5">
        <f t="shared" si="286"/>
        <v>7999332978.6378803</v>
      </c>
      <c r="U618" s="5">
        <f>S618/((1+'How much will I make'!$C$5/12)^(Calculations!$B$1*12-Calculations!$A618))</f>
        <v>7122.8722587125822</v>
      </c>
      <c r="V618" s="5">
        <f t="shared" si="287"/>
        <v>1132837207.3562741</v>
      </c>
      <c r="W618" s="5">
        <f t="shared" si="274"/>
        <v>3873.6306569996377</v>
      </c>
      <c r="X618" s="5">
        <f t="shared" si="288"/>
        <v>57809170135.269951</v>
      </c>
      <c r="Y618" s="5">
        <f>W618/((1+'How much will I make'!$C$5/12)^(Calculations!$B$1*12-Calculations!$A618))</f>
        <v>5269.2338501928616</v>
      </c>
      <c r="Z618" s="5">
        <f t="shared" si="289"/>
        <v>7681337388.4116497</v>
      </c>
      <c r="AA618" s="5">
        <f t="shared" si="275"/>
        <v>2869.0729683162281</v>
      </c>
      <c r="AB618" s="5">
        <f t="shared" si="290"/>
        <v>431140558948.99097</v>
      </c>
      <c r="AC618" s="5">
        <f>AA618/((1+'How much will I make'!$C$5/12)^(Calculations!$B$1*12-Calculations!$A618))</f>
        <v>3902.7511247122479</v>
      </c>
      <c r="AD618" s="5">
        <f t="shared" si="291"/>
        <v>55006908360.713882</v>
      </c>
      <c r="AE618" s="5">
        <f t="shared" si="276"/>
        <v>2127.6086815057347</v>
      </c>
      <c r="AF618" s="5">
        <f t="shared" si="292"/>
        <v>3277468050866.9126</v>
      </c>
      <c r="AG618" s="5">
        <f>AE618/((1+'How much will I make'!$C$5/12)^(Calculations!$B$1*12-Calculations!$A618))</f>
        <v>2894.1498757234945</v>
      </c>
      <c r="AH618" s="5">
        <f t="shared" si="293"/>
        <v>406571130614.86005</v>
      </c>
    </row>
    <row r="619" spans="1:34" x14ac:dyDescent="0.25">
      <c r="A619">
        <f t="shared" si="277"/>
        <v>615</v>
      </c>
      <c r="B619">
        <f>B618</f>
        <v>24081.539550082762</v>
      </c>
      <c r="C619" s="5">
        <f t="shared" si="269"/>
        <v>17629.8729876158</v>
      </c>
      <c r="D619" s="5">
        <f t="shared" si="278"/>
        <v>10999494.297881002</v>
      </c>
      <c r="E619" s="5">
        <f>$C619/((1+'How much will I make'!$C$5/12)^(Calculations!$B$1*12-Calculations!$A619))</f>
        <v>24081.539550082762</v>
      </c>
      <c r="F619" s="5">
        <f t="shared" si="279"/>
        <v>5371814.1106701037</v>
      </c>
      <c r="G619" s="5">
        <f t="shared" si="270"/>
        <v>12923.344694035464</v>
      </c>
      <c r="H619" s="5">
        <f t="shared" si="280"/>
        <v>37579634.647772342</v>
      </c>
      <c r="I619" s="5">
        <f>G619/((1+'How much will I make'!$C$5/12)^(Calculations!$B$1*12-Calculations!$A619))</f>
        <v>17652.653345113788</v>
      </c>
      <c r="J619" s="5">
        <f t="shared" si="281"/>
        <v>10955144.199276552</v>
      </c>
      <c r="K619" s="5">
        <f t="shared" si="271"/>
        <v>9485.4263595945649</v>
      </c>
      <c r="L619" s="5">
        <f t="shared" si="282"/>
        <v>189098032.66409564</v>
      </c>
      <c r="M619" s="5">
        <f>K619/((1+'How much will I make'!$C$5/12)^(Calculations!$B$1*12-Calculations!$A619))</f>
        <v>12956.625960290894</v>
      </c>
      <c r="N619" s="5">
        <f t="shared" si="283"/>
        <v>37128643.745800316</v>
      </c>
      <c r="O619" s="5">
        <f t="shared" si="272"/>
        <v>6970.924855506194</v>
      </c>
      <c r="P619" s="5">
        <f t="shared" si="284"/>
        <v>1168804300.6810172</v>
      </c>
      <c r="Q619" s="5">
        <f>O619/((1+'How much will I make'!$C$5/12)^(Calculations!$B$1*12-Calculations!$A619))</f>
        <v>9521.9405566023634</v>
      </c>
      <c r="R619" s="5">
        <f t="shared" si="285"/>
        <v>185042575.24549288</v>
      </c>
      <c r="S619" s="5">
        <f t="shared" si="273"/>
        <v>5129.4529342331316</v>
      </c>
      <c r="T619" s="5">
        <f t="shared" si="286"/>
        <v>7999338108.0908146</v>
      </c>
      <c r="U619" s="5">
        <f>S619/((1+'How much will I make'!$C$5/12)^(Calculations!$B$1*12-Calculations!$A619))</f>
        <v>7006.5804667336015</v>
      </c>
      <c r="V619" s="5">
        <f t="shared" si="287"/>
        <v>1132844213.9367409</v>
      </c>
      <c r="W619" s="5">
        <f t="shared" si="274"/>
        <v>3779.1518604874514</v>
      </c>
      <c r="X619" s="5">
        <f t="shared" si="288"/>
        <v>57809173914.421814</v>
      </c>
      <c r="Y619" s="5">
        <f>W619/((1+'How much will I make'!$C$5/12)^(Calculations!$B$1*12-Calculations!$A619))</f>
        <v>5162.1356012052001</v>
      </c>
      <c r="Z619" s="5">
        <f t="shared" si="289"/>
        <v>7681342550.5472507</v>
      </c>
      <c r="AA619" s="5">
        <f t="shared" si="275"/>
        <v>2787.7632080805452</v>
      </c>
      <c r="AB619" s="5">
        <f t="shared" si="290"/>
        <v>431140561736.75415</v>
      </c>
      <c r="AC619" s="5">
        <f>AA619/((1+'How much will I make'!$C$5/12)^(Calculations!$B$1*12-Calculations!$A619))</f>
        <v>3807.9474536666048</v>
      </c>
      <c r="AD619" s="5">
        <f t="shared" si="291"/>
        <v>55006912168.661339</v>
      </c>
      <c r="AE619" s="5">
        <f t="shared" si="276"/>
        <v>2058.9761433926465</v>
      </c>
      <c r="AF619" s="5">
        <f t="shared" si="292"/>
        <v>3277468052925.8887</v>
      </c>
      <c r="AG619" s="5">
        <f>AE619/((1+'How much will I make'!$C$5/12)^(Calculations!$B$1*12-Calculations!$A619))</f>
        <v>2812.4601614893631</v>
      </c>
      <c r="AH619" s="5">
        <f t="shared" si="293"/>
        <v>406571133427.32019</v>
      </c>
    </row>
    <row r="620" spans="1:34" x14ac:dyDescent="0.25">
      <c r="A620">
        <f t="shared" si="277"/>
        <v>616</v>
      </c>
      <c r="B620">
        <f>B619</f>
        <v>24081.539550082762</v>
      </c>
      <c r="C620" s="5">
        <f t="shared" si="269"/>
        <v>17556.719987667184</v>
      </c>
      <c r="D620" s="5">
        <f t="shared" si="278"/>
        <v>11017051.01786867</v>
      </c>
      <c r="E620" s="5">
        <f>$C620/((1+'How much will I make'!$C$5/12)^(Calculations!$B$1*12-Calculations!$A620))</f>
        <v>24081.539550082762</v>
      </c>
      <c r="F620" s="5">
        <f t="shared" si="279"/>
        <v>5395895.6502201864</v>
      </c>
      <c r="G620" s="5">
        <f t="shared" si="270"/>
        <v>12816.540192431863</v>
      </c>
      <c r="H620" s="5">
        <f t="shared" si="280"/>
        <v>37592451.187964775</v>
      </c>
      <c r="I620" s="5">
        <f>G620/((1+'How much will I make'!$C$5/12)^(Calculations!$B$1*12-Calculations!$A620))</f>
        <v>17579.708496580257</v>
      </c>
      <c r="J620" s="5">
        <f t="shared" si="281"/>
        <v>10972723.907773132</v>
      </c>
      <c r="K620" s="5">
        <f t="shared" si="271"/>
        <v>9368.322330463765</v>
      </c>
      <c r="L620" s="5">
        <f t="shared" si="282"/>
        <v>189107400.98642612</v>
      </c>
      <c r="M620" s="5">
        <f>K620/((1+'How much will I make'!$C$5/12)^(Calculations!$B$1*12-Calculations!$A620))</f>
        <v>12849.987063498374</v>
      </c>
      <c r="N620" s="5">
        <f t="shared" si="283"/>
        <v>37141493.732863814</v>
      </c>
      <c r="O620" s="5">
        <f t="shared" si="272"/>
        <v>6856.6473988585503</v>
      </c>
      <c r="P620" s="5">
        <f t="shared" si="284"/>
        <v>1168811157.3284161</v>
      </c>
      <c r="Q620" s="5">
        <f>O620/((1+'How much will I make'!$C$5/12)^(Calculations!$B$1*12-Calculations!$A620))</f>
        <v>9404.8675169720063</v>
      </c>
      <c r="R620" s="5">
        <f t="shared" si="285"/>
        <v>185051980.11300984</v>
      </c>
      <c r="S620" s="5">
        <f t="shared" si="273"/>
        <v>5024.7702212895983</v>
      </c>
      <c r="T620" s="5">
        <f t="shared" si="286"/>
        <v>7999343132.8610363</v>
      </c>
      <c r="U620" s="5">
        <f>S620/((1+'How much will I make'!$C$5/12)^(Calculations!$B$1*12-Calculations!$A620))</f>
        <v>6892.1873162563197</v>
      </c>
      <c r="V620" s="5">
        <f t="shared" si="287"/>
        <v>1132851106.1240571</v>
      </c>
      <c r="W620" s="5">
        <f t="shared" si="274"/>
        <v>3686.9774248658068</v>
      </c>
      <c r="X620" s="5">
        <f t="shared" si="288"/>
        <v>57809177601.399239</v>
      </c>
      <c r="Y620" s="5">
        <f>W620/((1+'How much will I make'!$C$5/12)^(Calculations!$B$1*12-Calculations!$A620))</f>
        <v>5057.2141458961532</v>
      </c>
      <c r="Z620" s="5">
        <f t="shared" si="289"/>
        <v>7681347607.7613964</v>
      </c>
      <c r="AA620" s="5">
        <f t="shared" si="275"/>
        <v>2708.7577730337293</v>
      </c>
      <c r="AB620" s="5">
        <f t="shared" si="290"/>
        <v>431140564445.5119</v>
      </c>
      <c r="AC620" s="5">
        <f>AA620/((1+'How much will I make'!$C$5/12)^(Calculations!$B$1*12-Calculations!$A620))</f>
        <v>3715.4467058042605</v>
      </c>
      <c r="AD620" s="5">
        <f t="shared" si="291"/>
        <v>55006915884.108047</v>
      </c>
      <c r="AE620" s="5">
        <f t="shared" si="276"/>
        <v>1992.557558121915</v>
      </c>
      <c r="AF620" s="5">
        <f t="shared" si="292"/>
        <v>3277468054918.4463</v>
      </c>
      <c r="AG620" s="5">
        <f>AE620/((1+'How much will I make'!$C$5/12)^(Calculations!$B$1*12-Calculations!$A620))</f>
        <v>2733.0762053182916</v>
      </c>
      <c r="AH620" s="5">
        <f t="shared" si="293"/>
        <v>406571136160.39642</v>
      </c>
    </row>
    <row r="621" spans="1:34" x14ac:dyDescent="0.25">
      <c r="A621">
        <f t="shared" si="277"/>
        <v>617</v>
      </c>
      <c r="B621">
        <f t="shared" ref="B621:B628" si="297">B620</f>
        <v>24081.539550082762</v>
      </c>
      <c r="C621" s="5">
        <f t="shared" si="269"/>
        <v>17483.870527137446</v>
      </c>
      <c r="D621" s="5">
        <f t="shared" si="278"/>
        <v>11034534.888395807</v>
      </c>
      <c r="E621" s="5">
        <f>$C621/((1+'How much will I make'!$C$5/12)^(Calculations!$B$1*12-Calculations!$A621))</f>
        <v>24081.539550082762</v>
      </c>
      <c r="F621" s="5">
        <f t="shared" si="279"/>
        <v>5419977.1897702692</v>
      </c>
      <c r="G621" s="5">
        <f t="shared" si="270"/>
        <v>12710.618372659705</v>
      </c>
      <c r="H621" s="5">
        <f t="shared" si="280"/>
        <v>37605161.806337431</v>
      </c>
      <c r="I621" s="5">
        <f>G621/((1+'How much will I make'!$C$5/12)^(Calculations!$B$1*12-Calculations!$A621))</f>
        <v>17507.065073040678</v>
      </c>
      <c r="J621" s="5">
        <f t="shared" si="281"/>
        <v>10990230.972846173</v>
      </c>
      <c r="K621" s="5">
        <f t="shared" si="271"/>
        <v>9252.6640300876716</v>
      </c>
      <c r="L621" s="5">
        <f t="shared" si="282"/>
        <v>189116653.65045619</v>
      </c>
      <c r="M621" s="5">
        <f>K621/((1+'How much will I make'!$C$5/12)^(Calculations!$B$1*12-Calculations!$A621))</f>
        <v>12744.225853099213</v>
      </c>
      <c r="N621" s="5">
        <f t="shared" si="283"/>
        <v>37154237.958716914</v>
      </c>
      <c r="O621" s="5">
        <f t="shared" si="272"/>
        <v>6744.2433431395575</v>
      </c>
      <c r="P621" s="5">
        <f t="shared" si="284"/>
        <v>1168817901.5717592</v>
      </c>
      <c r="Q621" s="5">
        <f>O621/((1+'How much will I make'!$C$5/12)^(Calculations!$B$1*12-Calculations!$A621))</f>
        <v>9289.2338999600543</v>
      </c>
      <c r="R621" s="5">
        <f t="shared" si="285"/>
        <v>185061269.34690979</v>
      </c>
      <c r="S621" s="5">
        <f t="shared" si="273"/>
        <v>4922.2238902428708</v>
      </c>
      <c r="T621" s="5">
        <f t="shared" si="286"/>
        <v>7999348055.0849266</v>
      </c>
      <c r="U621" s="5">
        <f>S621/((1+'How much will I make'!$C$5/12)^(Calculations!$B$1*12-Calculations!$A621))</f>
        <v>6779.6618090521324</v>
      </c>
      <c r="V621" s="5">
        <f t="shared" si="287"/>
        <v>1132857885.785866</v>
      </c>
      <c r="W621" s="5">
        <f t="shared" si="274"/>
        <v>3597.0511462105433</v>
      </c>
      <c r="X621" s="5">
        <f t="shared" si="288"/>
        <v>57809181198.450386</v>
      </c>
      <c r="Y621" s="5">
        <f>W621/((1+'How much will I make'!$C$5/12)^(Calculations!$B$1*12-Calculations!$A621))</f>
        <v>4954.4252404917597</v>
      </c>
      <c r="Z621" s="5">
        <f t="shared" si="289"/>
        <v>7681352562.1866369</v>
      </c>
      <c r="AA621" s="5">
        <f t="shared" si="275"/>
        <v>2631.991358413341</v>
      </c>
      <c r="AB621" s="5">
        <f t="shared" si="290"/>
        <v>431140567077.50323</v>
      </c>
      <c r="AC621" s="5">
        <f>AA621/((1+'How much will I make'!$C$5/12)^(Calculations!$B$1*12-Calculations!$A621))</f>
        <v>3625.1929396713645</v>
      </c>
      <c r="AD621" s="5">
        <f t="shared" si="291"/>
        <v>55006919509.300987</v>
      </c>
      <c r="AE621" s="5">
        <f t="shared" si="276"/>
        <v>1928.2815078599181</v>
      </c>
      <c r="AF621" s="5">
        <f t="shared" si="292"/>
        <v>3277468056846.728</v>
      </c>
      <c r="AG621" s="5">
        <f>AE621/((1+'How much will I make'!$C$5/12)^(Calculations!$B$1*12-Calculations!$A621))</f>
        <v>2655.9329253294691</v>
      </c>
      <c r="AH621" s="5">
        <f t="shared" si="293"/>
        <v>406571138816.32935</v>
      </c>
    </row>
    <row r="622" spans="1:34" x14ac:dyDescent="0.25">
      <c r="A622">
        <f t="shared" si="277"/>
        <v>618</v>
      </c>
      <c r="B622">
        <f t="shared" si="297"/>
        <v>24081.539550082762</v>
      </c>
      <c r="C622" s="5">
        <f t="shared" si="269"/>
        <v>17411.323346526919</v>
      </c>
      <c r="D622" s="5">
        <f t="shared" si="278"/>
        <v>11051946.211742334</v>
      </c>
      <c r="E622" s="5">
        <f>$C622/((1+'How much will I make'!$C$5/12)^(Calculations!$B$1*12-Calculations!$A622))</f>
        <v>24081.539550082762</v>
      </c>
      <c r="F622" s="5">
        <f t="shared" si="279"/>
        <v>5444058.729320352</v>
      </c>
      <c r="G622" s="5">
        <f t="shared" si="270"/>
        <v>12605.571939827802</v>
      </c>
      <c r="H622" s="5">
        <f t="shared" si="280"/>
        <v>37617767.378277257</v>
      </c>
      <c r="I622" s="5">
        <f>G622/((1+'How much will I make'!$C$5/12)^(Calculations!$B$1*12-Calculations!$A622))</f>
        <v>17434.721828937196</v>
      </c>
      <c r="J622" s="5">
        <f t="shared" si="281"/>
        <v>11007665.69467511</v>
      </c>
      <c r="K622" s="5">
        <f t="shared" si="271"/>
        <v>9138.4336099631309</v>
      </c>
      <c r="L622" s="5">
        <f t="shared" si="282"/>
        <v>189125792.08406615</v>
      </c>
      <c r="M622" s="5">
        <f>K622/((1+'How much will I make'!$C$5/12)^(Calculations!$B$1*12-Calculations!$A622))</f>
        <v>12639.335105337079</v>
      </c>
      <c r="N622" s="5">
        <f t="shared" si="283"/>
        <v>37166877.293822251</v>
      </c>
      <c r="O622" s="5">
        <f t="shared" si="272"/>
        <v>6633.6819768585819</v>
      </c>
      <c r="P622" s="5">
        <f t="shared" si="284"/>
        <v>1168824535.253736</v>
      </c>
      <c r="Q622" s="5">
        <f>O622/((1+'How much will I make'!$C$5/12)^(Calculations!$B$1*12-Calculations!$A622))</f>
        <v>9175.0220077474332</v>
      </c>
      <c r="R622" s="5">
        <f t="shared" si="285"/>
        <v>185070444.36891752</v>
      </c>
      <c r="S622" s="5">
        <f t="shared" si="273"/>
        <v>4821.7703414624066</v>
      </c>
      <c r="T622" s="5">
        <f t="shared" si="286"/>
        <v>7999352876.8552685</v>
      </c>
      <c r="U622" s="5">
        <f>S622/((1+'How much will I make'!$C$5/12)^(Calculations!$B$1*12-Calculations!$A622))</f>
        <v>6668.9734529859788</v>
      </c>
      <c r="V622" s="5">
        <f t="shared" si="287"/>
        <v>1132864554.7593191</v>
      </c>
      <c r="W622" s="5">
        <f t="shared" si="274"/>
        <v>3509.3181914249212</v>
      </c>
      <c r="X622" s="5">
        <f t="shared" si="288"/>
        <v>57809184707.768578</v>
      </c>
      <c r="Y622" s="5">
        <f>W622/((1+'How much will I make'!$C$5/12)^(Calculations!$B$1*12-Calculations!$A622))</f>
        <v>4853.7255404817661</v>
      </c>
      <c r="Z622" s="5">
        <f t="shared" si="289"/>
        <v>7681357415.9121771</v>
      </c>
      <c r="AA622" s="5">
        <f t="shared" si="275"/>
        <v>2557.4005101991975</v>
      </c>
      <c r="AB622" s="5">
        <f t="shared" si="290"/>
        <v>431140569634.90375</v>
      </c>
      <c r="AC622" s="5">
        <f>AA622/((1+'How much will I make'!$C$5/12)^(Calculations!$B$1*12-Calculations!$A622))</f>
        <v>3537.1315727157844</v>
      </c>
      <c r="AD622" s="5">
        <f t="shared" si="291"/>
        <v>55006923046.432556</v>
      </c>
      <c r="AE622" s="5">
        <f t="shared" si="276"/>
        <v>1866.078878574114</v>
      </c>
      <c r="AF622" s="5">
        <f t="shared" si="292"/>
        <v>3277468058712.8071</v>
      </c>
      <c r="AG622" s="5">
        <f>AE622/((1+'How much will I make'!$C$5/12)^(Calculations!$B$1*12-Calculations!$A622))</f>
        <v>2580.9670766306531</v>
      </c>
      <c r="AH622" s="5">
        <f t="shared" si="293"/>
        <v>406571141397.29645</v>
      </c>
    </row>
    <row r="623" spans="1:34" x14ac:dyDescent="0.25">
      <c r="A623">
        <f t="shared" si="277"/>
        <v>619</v>
      </c>
      <c r="B623">
        <f t="shared" si="297"/>
        <v>24081.539550082762</v>
      </c>
      <c r="C623" s="5">
        <f t="shared" si="269"/>
        <v>17339.077191562072</v>
      </c>
      <c r="D623" s="5">
        <f t="shared" si="278"/>
        <v>11069285.288933896</v>
      </c>
      <c r="E623" s="5">
        <f>$C623/((1+'How much will I make'!$C$5/12)^(Calculations!$B$1*12-Calculations!$A623))</f>
        <v>24081.539550082762</v>
      </c>
      <c r="F623" s="5">
        <f t="shared" si="279"/>
        <v>5468140.2688704347</v>
      </c>
      <c r="G623" s="5">
        <f t="shared" si="270"/>
        <v>12501.393659333358</v>
      </c>
      <c r="H623" s="5">
        <f t="shared" si="280"/>
        <v>37630268.771936588</v>
      </c>
      <c r="I623" s="5">
        <f>G623/((1+'How much will I make'!$C$5/12)^(Calculations!$B$1*12-Calculations!$A623))</f>
        <v>17362.677523858951</v>
      </c>
      <c r="J623" s="5">
        <f t="shared" si="281"/>
        <v>11025028.372198969</v>
      </c>
      <c r="K623" s="5">
        <f t="shared" si="271"/>
        <v>9025.6134419388982</v>
      </c>
      <c r="L623" s="5">
        <f t="shared" si="282"/>
        <v>189134817.6975081</v>
      </c>
      <c r="M623" s="5">
        <f>K623/((1+'How much will I make'!$C$5/12)^(Calculations!$B$1*12-Calculations!$A623))</f>
        <v>12535.307655910443</v>
      </c>
      <c r="N623" s="5">
        <f t="shared" si="283"/>
        <v>37179412.601478159</v>
      </c>
      <c r="O623" s="5">
        <f t="shared" si="272"/>
        <v>6524.9330919920503</v>
      </c>
      <c r="P623" s="5">
        <f t="shared" si="284"/>
        <v>1168831060.1868279</v>
      </c>
      <c r="Q623" s="5">
        <f>O623/((1+'How much will I make'!$C$5/12)^(Calculations!$B$1*12-Calculations!$A623))</f>
        <v>9062.2143601111984</v>
      </c>
      <c r="R623" s="5">
        <f t="shared" si="285"/>
        <v>185079506.58327764</v>
      </c>
      <c r="S623" s="5">
        <f t="shared" si="273"/>
        <v>4723.3668651060307</v>
      </c>
      <c r="T623" s="5">
        <f t="shared" si="286"/>
        <v>7999357600.2221336</v>
      </c>
      <c r="U623" s="5">
        <f>S623/((1+'How much will I make'!$C$5/12)^(Calculations!$B$1*12-Calculations!$A623))</f>
        <v>6560.0922537535562</v>
      </c>
      <c r="V623" s="5">
        <f t="shared" si="287"/>
        <v>1132871114.8515728</v>
      </c>
      <c r="W623" s="5">
        <f t="shared" si="274"/>
        <v>3423.7250648048002</v>
      </c>
      <c r="X623" s="5">
        <f t="shared" si="288"/>
        <v>57809188131.493645</v>
      </c>
      <c r="Y623" s="5">
        <f>W623/((1+'How much will I make'!$C$5/12)^(Calculations!$B$1*12-Calculations!$A623))</f>
        <v>4755.0725823418925</v>
      </c>
      <c r="Z623" s="5">
        <f t="shared" si="289"/>
        <v>7681362170.9847593</v>
      </c>
      <c r="AA623" s="5">
        <f t="shared" si="275"/>
        <v>2484.9235726631882</v>
      </c>
      <c r="AB623" s="5">
        <f t="shared" si="290"/>
        <v>431140572119.82733</v>
      </c>
      <c r="AC623" s="5">
        <f>AA623/((1+'How much will I make'!$C$5/12)^(Calculations!$B$1*12-Calculations!$A623))</f>
        <v>3451.2093482773457</v>
      </c>
      <c r="AD623" s="5">
        <f t="shared" si="291"/>
        <v>55006926497.641907</v>
      </c>
      <c r="AE623" s="5">
        <f t="shared" si="276"/>
        <v>1805.8827857168847</v>
      </c>
      <c r="AF623" s="5">
        <f t="shared" si="292"/>
        <v>3277468060518.6899</v>
      </c>
      <c r="AG623" s="5">
        <f>AE623/((1+'How much will I make'!$C$5/12)^(Calculations!$B$1*12-Calculations!$A623))</f>
        <v>2508.1171994676915</v>
      </c>
      <c r="AH623" s="5">
        <f t="shared" si="293"/>
        <v>406571143905.41364</v>
      </c>
    </row>
    <row r="624" spans="1:34" x14ac:dyDescent="0.25">
      <c r="A624">
        <f t="shared" si="277"/>
        <v>620</v>
      </c>
      <c r="B624">
        <f t="shared" si="297"/>
        <v>24081.539550082762</v>
      </c>
      <c r="C624" s="5">
        <f t="shared" si="269"/>
        <v>17267.130813173848</v>
      </c>
      <c r="D624" s="5">
        <f t="shared" si="278"/>
        <v>11086552.419747069</v>
      </c>
      <c r="E624" s="5">
        <f>$C624/((1+'How much will I make'!$C$5/12)^(Calculations!$B$1*12-Calculations!$A624))</f>
        <v>24081.539550082762</v>
      </c>
      <c r="F624" s="5">
        <f t="shared" si="279"/>
        <v>5492221.8084205175</v>
      </c>
      <c r="G624" s="5">
        <f t="shared" si="270"/>
        <v>12398.076356363661</v>
      </c>
      <c r="H624" s="5">
        <f t="shared" si="280"/>
        <v>37642666.848292954</v>
      </c>
      <c r="I624" s="5">
        <f>G624/((1+'How much will I make'!$C$5/12)^(Calculations!$B$1*12-Calculations!$A624))</f>
        <v>17290.930922520689</v>
      </c>
      <c r="J624" s="5">
        <f t="shared" si="281"/>
        <v>11042319.30312149</v>
      </c>
      <c r="K624" s="5">
        <f t="shared" si="271"/>
        <v>8914.1861154952039</v>
      </c>
      <c r="L624" s="5">
        <f t="shared" si="282"/>
        <v>189143731.8836236</v>
      </c>
      <c r="M624" s="5">
        <f>K624/((1+'How much will I make'!$C$5/12)^(Calculations!$B$1*12-Calculations!$A624))</f>
        <v>12432.13639948319</v>
      </c>
      <c r="N624" s="5">
        <f t="shared" si="283"/>
        <v>37191844.737877645</v>
      </c>
      <c r="O624" s="5">
        <f t="shared" si="272"/>
        <v>6417.9669757298852</v>
      </c>
      <c r="P624" s="5">
        <f t="shared" si="284"/>
        <v>1168837478.1538036</v>
      </c>
      <c r="Q624" s="5">
        <f>O624/((1+'How much will I make'!$C$5/12)^(Calculations!$B$1*12-Calculations!$A624))</f>
        <v>8950.7936917491752</v>
      </c>
      <c r="R624" s="5">
        <f t="shared" si="285"/>
        <v>185088457.3769694</v>
      </c>
      <c r="S624" s="5">
        <f t="shared" si="273"/>
        <v>4626.9716229610103</v>
      </c>
      <c r="T624" s="5">
        <f t="shared" si="286"/>
        <v>7999362227.1937571</v>
      </c>
      <c r="U624" s="5">
        <f>S624/((1+'How much will I make'!$C$5/12)^(Calculations!$B$1*12-Calculations!$A624))</f>
        <v>6452.9887067534992</v>
      </c>
      <c r="V624" s="5">
        <f t="shared" si="287"/>
        <v>1132877567.8402796</v>
      </c>
      <c r="W624" s="5">
        <f t="shared" si="274"/>
        <v>3340.2195754193181</v>
      </c>
      <c r="X624" s="5">
        <f t="shared" si="288"/>
        <v>57809191471.713219</v>
      </c>
      <c r="Y624" s="5">
        <f>W624/((1+'How much will I make'!$C$5/12)^(Calculations!$B$1*12-Calculations!$A624))</f>
        <v>4658.4247656276275</v>
      </c>
      <c r="Z624" s="5">
        <f t="shared" si="289"/>
        <v>7681366829.4095249</v>
      </c>
      <c r="AA624" s="5">
        <f t="shared" si="275"/>
        <v>2414.500637405527</v>
      </c>
      <c r="AB624" s="5">
        <f t="shared" si="290"/>
        <v>431140574534.32794</v>
      </c>
      <c r="AC624" s="5">
        <f>AA624/((1+'How much will I make'!$C$5/12)^(Calculations!$B$1*12-Calculations!$A624))</f>
        <v>3367.3743033799201</v>
      </c>
      <c r="AD624" s="5">
        <f t="shared" si="291"/>
        <v>55006929865.016212</v>
      </c>
      <c r="AE624" s="5">
        <f t="shared" si="276"/>
        <v>1747.6285023066619</v>
      </c>
      <c r="AF624" s="5">
        <f t="shared" si="292"/>
        <v>3277468062266.3184</v>
      </c>
      <c r="AG624" s="5">
        <f>AE624/((1+'How much will I make'!$C$5/12)^(Calculations!$B$1*12-Calculations!$A624))</f>
        <v>2437.3235688375544</v>
      </c>
      <c r="AH624" s="5">
        <f t="shared" si="293"/>
        <v>406571146342.73718</v>
      </c>
    </row>
    <row r="625" spans="1:34" x14ac:dyDescent="0.25">
      <c r="A625">
        <f t="shared" si="277"/>
        <v>621</v>
      </c>
      <c r="B625">
        <f t="shared" si="297"/>
        <v>24081.539550082762</v>
      </c>
      <c r="C625" s="5">
        <f t="shared" si="269"/>
        <v>17195.482967476033</v>
      </c>
      <c r="D625" s="5">
        <f t="shared" si="278"/>
        <v>11103747.902714545</v>
      </c>
      <c r="E625" s="5">
        <f>$C625/((1+'How much will I make'!$C$5/12)^(Calculations!$B$1*12-Calculations!$A625))</f>
        <v>24081.539550082762</v>
      </c>
      <c r="F625" s="5">
        <f t="shared" si="279"/>
        <v>5516303.3479706002</v>
      </c>
      <c r="G625" s="5">
        <f t="shared" si="270"/>
        <v>12295.612915401978</v>
      </c>
      <c r="H625" s="5">
        <f t="shared" si="280"/>
        <v>37654962.461208358</v>
      </c>
      <c r="I625" s="5">
        <f>G625/((1+'How much will I make'!$C$5/12)^(Calculations!$B$1*12-Calculations!$A625))</f>
        <v>17219.480794741678</v>
      </c>
      <c r="J625" s="5">
        <f t="shared" si="281"/>
        <v>11059538.783916231</v>
      </c>
      <c r="K625" s="5">
        <f t="shared" si="271"/>
        <v>8804.1344350569925</v>
      </c>
      <c r="L625" s="5">
        <f t="shared" si="282"/>
        <v>189152536.01805866</v>
      </c>
      <c r="M625" s="5">
        <f>K625/((1+'How much will I make'!$C$5/12)^(Calculations!$B$1*12-Calculations!$A625))</f>
        <v>12329.814289199379</v>
      </c>
      <c r="N625" s="5">
        <f t="shared" si="283"/>
        <v>37204174.552166842</v>
      </c>
      <c r="O625" s="5">
        <f t="shared" si="272"/>
        <v>6312.7544023572646</v>
      </c>
      <c r="P625" s="5">
        <f t="shared" si="284"/>
        <v>1168843790.908206</v>
      </c>
      <c r="Q625" s="5">
        <f>O625/((1+'How much will I make'!$C$5/12)^(Calculations!$B$1*12-Calculations!$A625))</f>
        <v>8840.7429496375044</v>
      </c>
      <c r="R625" s="5">
        <f t="shared" si="285"/>
        <v>185097298.11991903</v>
      </c>
      <c r="S625" s="5">
        <f t="shared" si="273"/>
        <v>4532.543630655683</v>
      </c>
      <c r="T625" s="5">
        <f t="shared" si="286"/>
        <v>7999366759.7373877</v>
      </c>
      <c r="U625" s="5">
        <f>S625/((1+'How much will I make'!$C$5/12)^(Calculations!$B$1*12-Calculations!$A625))</f>
        <v>6347.6337890922159</v>
      </c>
      <c r="V625" s="5">
        <f t="shared" si="287"/>
        <v>1132883915.4740686</v>
      </c>
      <c r="W625" s="5">
        <f t="shared" si="274"/>
        <v>3258.7508052871394</v>
      </c>
      <c r="X625" s="5">
        <f t="shared" si="288"/>
        <v>57809194730.464027</v>
      </c>
      <c r="Y625" s="5">
        <f>W625/((1+'How much will I make'!$C$5/12)^(Calculations!$B$1*12-Calculations!$A625))</f>
        <v>4563.7413354319433</v>
      </c>
      <c r="Z625" s="5">
        <f t="shared" si="289"/>
        <v>7681371393.1508608</v>
      </c>
      <c r="AA625" s="5">
        <f t="shared" si="275"/>
        <v>2346.0734938353307</v>
      </c>
      <c r="AB625" s="5">
        <f t="shared" si="290"/>
        <v>431140576880.40143</v>
      </c>
      <c r="AC625" s="5">
        <f>AA625/((1+'How much will I make'!$C$5/12)^(Calculations!$B$1*12-Calculations!$A625))</f>
        <v>3285.5757373059146</v>
      </c>
      <c r="AD625" s="5">
        <f t="shared" si="291"/>
        <v>55006933150.591949</v>
      </c>
      <c r="AE625" s="5">
        <f t="shared" si="276"/>
        <v>1691.2533893290276</v>
      </c>
      <c r="AF625" s="5">
        <f t="shared" si="292"/>
        <v>3277468063957.5718</v>
      </c>
      <c r="AG625" s="5">
        <f>AE625/((1+'How much will I make'!$C$5/12)^(Calculations!$B$1*12-Calculations!$A625))</f>
        <v>2368.5281455235909</v>
      </c>
      <c r="AH625" s="5">
        <f t="shared" si="293"/>
        <v>406571148711.26532</v>
      </c>
    </row>
    <row r="626" spans="1:34" x14ac:dyDescent="0.25">
      <c r="A626">
        <f t="shared" si="277"/>
        <v>622</v>
      </c>
      <c r="B626">
        <f t="shared" si="297"/>
        <v>24081.539550082762</v>
      </c>
      <c r="C626" s="5">
        <f t="shared" si="269"/>
        <v>17124.132415743767</v>
      </c>
      <c r="D626" s="5">
        <f t="shared" si="278"/>
        <v>11120872.035130288</v>
      </c>
      <c r="E626" s="5">
        <f>$C626/((1+'How much will I make'!$C$5/12)^(Calculations!$B$1*12-Calculations!$A626))</f>
        <v>24081.539550082762</v>
      </c>
      <c r="F626" s="5">
        <f t="shared" si="279"/>
        <v>5540384.887520683</v>
      </c>
      <c r="G626" s="5">
        <f t="shared" si="270"/>
        <v>12193.996279737499</v>
      </c>
      <c r="H626" s="5">
        <f t="shared" si="280"/>
        <v>37667156.457488097</v>
      </c>
      <c r="I626" s="5">
        <f>G626/((1+'How much will I make'!$C$5/12)^(Calculations!$B$1*12-Calculations!$A626))</f>
        <v>17148.325915424564</v>
      </c>
      <c r="J626" s="5">
        <f t="shared" si="281"/>
        <v>11076687.109831655</v>
      </c>
      <c r="K626" s="5">
        <f t="shared" si="271"/>
        <v>8695.4414173402402</v>
      </c>
      <c r="L626" s="5">
        <f t="shared" si="282"/>
        <v>189161231.45947599</v>
      </c>
      <c r="M626" s="5">
        <f>K626/((1+'How much will I make'!$C$5/12)^(Calculations!$B$1*12-Calculations!$A626))</f>
        <v>12228.334336201855</v>
      </c>
      <c r="N626" s="5">
        <f t="shared" si="283"/>
        <v>37216402.886503041</v>
      </c>
      <c r="O626" s="5">
        <f t="shared" si="272"/>
        <v>6209.2666252694398</v>
      </c>
      <c r="P626" s="5">
        <f t="shared" si="284"/>
        <v>1168850000.1748312</v>
      </c>
      <c r="Q626" s="5">
        <f>O626/((1+'How much will I make'!$C$5/12)^(Calculations!$B$1*12-Calculations!$A626))</f>
        <v>8732.0452904206504</v>
      </c>
      <c r="R626" s="5">
        <f t="shared" si="285"/>
        <v>185106030.16520944</v>
      </c>
      <c r="S626" s="5">
        <f t="shared" si="273"/>
        <v>4440.0427402341411</v>
      </c>
      <c r="T626" s="5">
        <f t="shared" si="286"/>
        <v>7999371199.7801275</v>
      </c>
      <c r="U626" s="5">
        <f>S626/((1+'How much will I make'!$C$5/12)^(Calculations!$B$1*12-Calculations!$A626))</f>
        <v>6243.9989517192853</v>
      </c>
      <c r="V626" s="5">
        <f t="shared" si="287"/>
        <v>1132890159.4730203</v>
      </c>
      <c r="W626" s="5">
        <f t="shared" si="274"/>
        <v>3179.2690783289167</v>
      </c>
      <c r="X626" s="5">
        <f t="shared" si="288"/>
        <v>57809197909.733109</v>
      </c>
      <c r="Y626" s="5">
        <f>W626/((1+'How much will I make'!$C$5/12)^(Calculations!$B$1*12-Calculations!$A626))</f>
        <v>4470.9823651995866</v>
      </c>
      <c r="Z626" s="5">
        <f t="shared" si="289"/>
        <v>7681375864.1332264</v>
      </c>
      <c r="AA626" s="5">
        <f t="shared" si="275"/>
        <v>2279.5855810545722</v>
      </c>
      <c r="AB626" s="5">
        <f t="shared" si="290"/>
        <v>431140579159.987</v>
      </c>
      <c r="AC626" s="5">
        <f>AA626/((1+'How much will I make'!$C$5/12)^(Calculations!$B$1*12-Calculations!$A626))</f>
        <v>3205.7641809341112</v>
      </c>
      <c r="AD626" s="5">
        <f t="shared" si="291"/>
        <v>55006936356.356133</v>
      </c>
      <c r="AE626" s="5">
        <f t="shared" si="276"/>
        <v>1636.6968283829299</v>
      </c>
      <c r="AF626" s="5">
        <f t="shared" si="292"/>
        <v>3277468065594.2686</v>
      </c>
      <c r="AG626" s="5">
        <f>AE626/((1+'How much will I make'!$C$5/12)^(Calculations!$B$1*12-Calculations!$A626))</f>
        <v>2301.6745285128441</v>
      </c>
      <c r="AH626" s="5">
        <f t="shared" si="293"/>
        <v>406571151012.93982</v>
      </c>
    </row>
    <row r="627" spans="1:34" x14ac:dyDescent="0.25">
      <c r="A627">
        <f t="shared" si="277"/>
        <v>623</v>
      </c>
      <c r="B627">
        <f t="shared" si="297"/>
        <v>24081.539550082762</v>
      </c>
      <c r="C627" s="5">
        <f t="shared" si="269"/>
        <v>17053.077924392132</v>
      </c>
      <c r="D627" s="5">
        <f t="shared" si="278"/>
        <v>11137925.11305468</v>
      </c>
      <c r="E627" s="5">
        <f>$C627/((1+'How much will I make'!$C$5/12)^(Calculations!$B$1*12-Calculations!$A627))</f>
        <v>24081.539550082762</v>
      </c>
      <c r="F627" s="5">
        <f t="shared" si="279"/>
        <v>5564466.4270707658</v>
      </c>
      <c r="G627" s="5">
        <f t="shared" si="270"/>
        <v>12093.219450979339</v>
      </c>
      <c r="H627" s="5">
        <f t="shared" si="280"/>
        <v>37679249.676939078</v>
      </c>
      <c r="I627" s="5">
        <f>G627/((1+'How much will I make'!$C$5/12)^(Calculations!$B$1*12-Calculations!$A627))</f>
        <v>17077.465064534379</v>
      </c>
      <c r="J627" s="5">
        <f t="shared" si="281"/>
        <v>11093764.57489619</v>
      </c>
      <c r="K627" s="5">
        <f t="shared" si="271"/>
        <v>8588.0902887311022</v>
      </c>
      <c r="L627" s="5">
        <f t="shared" si="282"/>
        <v>189169819.54976472</v>
      </c>
      <c r="M627" s="5">
        <f>K627/((1+'How much will I make'!$C$5/12)^(Calculations!$B$1*12-Calculations!$A627))</f>
        <v>12127.689609154928</v>
      </c>
      <c r="N627" s="5">
        <f t="shared" si="283"/>
        <v>37228530.576112196</v>
      </c>
      <c r="O627" s="5">
        <f t="shared" si="272"/>
        <v>6107.4753691174838</v>
      </c>
      <c r="P627" s="5">
        <f t="shared" si="284"/>
        <v>1168856107.6502004</v>
      </c>
      <c r="Q627" s="5">
        <f>O627/((1+'How much will I make'!$C$5/12)^(Calculations!$B$1*12-Calculations!$A627))</f>
        <v>8624.6840778335136</v>
      </c>
      <c r="R627" s="5">
        <f t="shared" si="285"/>
        <v>185114654.84928727</v>
      </c>
      <c r="S627" s="5">
        <f t="shared" si="273"/>
        <v>4349.4296230865057</v>
      </c>
      <c r="T627" s="5">
        <f t="shared" si="286"/>
        <v>7999375549.2097502</v>
      </c>
      <c r="U627" s="5">
        <f>S627/((1+'How much will I make'!$C$5/12)^(Calculations!$B$1*12-Calculations!$A627))</f>
        <v>6142.0561116912158</v>
      </c>
      <c r="V627" s="5">
        <f t="shared" si="287"/>
        <v>1132896301.5291319</v>
      </c>
      <c r="W627" s="5">
        <f t="shared" si="274"/>
        <v>3101.7259300769915</v>
      </c>
      <c r="X627" s="5">
        <f t="shared" si="288"/>
        <v>57809201011.459038</v>
      </c>
      <c r="Y627" s="5">
        <f>W627/((1+'How much will I make'!$C$5/12)^(Calculations!$B$1*12-Calculations!$A627))</f>
        <v>4380.108739890652</v>
      </c>
      <c r="Z627" s="5">
        <f t="shared" si="289"/>
        <v>7681380244.2419662</v>
      </c>
      <c r="AA627" s="5">
        <f t="shared" si="275"/>
        <v>2214.9819411056574</v>
      </c>
      <c r="AB627" s="5">
        <f t="shared" si="290"/>
        <v>431140581374.96893</v>
      </c>
      <c r="AC627" s="5">
        <f>AA627/((1+'How much will I make'!$C$5/12)^(Calculations!$B$1*12-Calculations!$A627))</f>
        <v>3127.8913668223518</v>
      </c>
      <c r="AD627" s="5">
        <f t="shared" si="291"/>
        <v>55006939484.247498</v>
      </c>
      <c r="AE627" s="5">
        <f t="shared" si="276"/>
        <v>1583.9001564996097</v>
      </c>
      <c r="AF627" s="5">
        <f t="shared" si="292"/>
        <v>3277468067178.1689</v>
      </c>
      <c r="AG627" s="5">
        <f>AE627/((1+'How much will I make'!$C$5/12)^(Calculations!$B$1*12-Calculations!$A627))</f>
        <v>2236.7079087564334</v>
      </c>
      <c r="AH627" s="5">
        <f t="shared" si="293"/>
        <v>406571153249.64771</v>
      </c>
    </row>
    <row r="628" spans="1:34" x14ac:dyDescent="0.25">
      <c r="A628">
        <f t="shared" si="277"/>
        <v>624</v>
      </c>
      <c r="B628">
        <f t="shared" si="297"/>
        <v>24081.539550082762</v>
      </c>
      <c r="C628" s="5">
        <f t="shared" si="269"/>
        <v>16982.318264954818</v>
      </c>
      <c r="D628" s="5">
        <f t="shared" si="278"/>
        <v>11154907.431319635</v>
      </c>
      <c r="E628" s="5">
        <f>$C628/((1+'How much will I make'!$C$5/12)^(Calculations!$B$1*12-Calculations!$A628))</f>
        <v>24081.539550082758</v>
      </c>
      <c r="F628" s="5">
        <f t="shared" si="279"/>
        <v>5588547.9666208485</v>
      </c>
      <c r="G628" s="5">
        <f t="shared" si="270"/>
        <v>11993.275488574553</v>
      </c>
      <c r="H628" s="5">
        <f t="shared" si="280"/>
        <v>37691242.952427655</v>
      </c>
      <c r="I628" s="5">
        <f>G628/((1+'How much will I make'!$C$5/12)^(Calculations!$B$1*12-Calculations!$A628))</f>
        <v>17006.89702707763</v>
      </c>
      <c r="J628" s="5">
        <f t="shared" si="281"/>
        <v>11110771.471923267</v>
      </c>
      <c r="K628" s="5">
        <f t="shared" si="271"/>
        <v>8482.0644826973858</v>
      </c>
      <c r="L628" s="5">
        <f t="shared" si="282"/>
        <v>189178301.61424741</v>
      </c>
      <c r="M628" s="5">
        <f>K628/((1+'How much will I make'!$C$5/12)^(Calculations!$B$1*12-Calculations!$A628))</f>
        <v>12027.873233770937</v>
      </c>
      <c r="N628" s="5">
        <f t="shared" si="283"/>
        <v>37240558.449345969</v>
      </c>
      <c r="O628" s="5">
        <f t="shared" si="272"/>
        <v>6007.3528220827693</v>
      </c>
      <c r="P628" s="5">
        <f t="shared" si="284"/>
        <v>1168862115.0030224</v>
      </c>
      <c r="Q628" s="5">
        <f>O628/((1+'How much will I make'!$C$5/12)^(Calculations!$B$1*12-Calculations!$A628))</f>
        <v>8518.6428801552302</v>
      </c>
      <c r="R628" s="5">
        <f t="shared" si="285"/>
        <v>185123173.49216741</v>
      </c>
      <c r="S628" s="5">
        <f t="shared" si="273"/>
        <v>4260.6657532275976</v>
      </c>
      <c r="T628" s="5">
        <f t="shared" si="286"/>
        <v>7999379809.8755035</v>
      </c>
      <c r="U628" s="5">
        <f>S628/((1+'How much will I make'!$C$5/12)^(Calculations!$B$1*12-Calculations!$A628))</f>
        <v>6041.7776445615636</v>
      </c>
      <c r="V628" s="5">
        <f t="shared" si="287"/>
        <v>1132902343.3067765</v>
      </c>
      <c r="W628" s="5">
        <f t="shared" si="274"/>
        <v>3026.0740781238951</v>
      </c>
      <c r="X628" s="5">
        <f t="shared" si="288"/>
        <v>57809204037.533119</v>
      </c>
      <c r="Y628" s="5">
        <f>W628/((1+'How much will I make'!$C$5/12)^(Calculations!$B$1*12-Calculations!$A628))</f>
        <v>4291.0821394863715</v>
      </c>
      <c r="Z628" s="5">
        <f t="shared" si="289"/>
        <v>7681384535.3241053</v>
      </c>
      <c r="AA628" s="5">
        <f t="shared" si="275"/>
        <v>2152.209173543959</v>
      </c>
      <c r="AB628" s="5">
        <f t="shared" si="290"/>
        <v>431140583527.1781</v>
      </c>
      <c r="AC628" s="5">
        <f>AA628/((1+'How much will I make'!$C$5/12)^(Calculations!$B$1*12-Calculations!$A628))</f>
        <v>3051.910200016951</v>
      </c>
      <c r="AD628" s="5">
        <f t="shared" si="291"/>
        <v>55006942536.1577</v>
      </c>
      <c r="AE628" s="5">
        <f t="shared" si="276"/>
        <v>1532.806603064138</v>
      </c>
      <c r="AF628" s="5">
        <f t="shared" si="292"/>
        <v>3277468068710.9756</v>
      </c>
      <c r="AG628" s="5">
        <f>AE628/((1+'How much will I make'!$C$5/12)^(Calculations!$B$1*12-Calculations!$A628))</f>
        <v>2173.5750242350819</v>
      </c>
      <c r="AH628" s="5">
        <f t="shared" si="293"/>
        <v>406571155423.22272</v>
      </c>
    </row>
    <row r="629" spans="1:34" x14ac:dyDescent="0.25">
      <c r="A629">
        <f t="shared" si="277"/>
        <v>625</v>
      </c>
      <c r="B629">
        <f>B628*(1+'How much will I make'!$C$4)</f>
        <v>25285.616527586903</v>
      </c>
      <c r="C629" s="5">
        <f t="shared" si="269"/>
        <v>17757.444824766037</v>
      </c>
      <c r="D629" s="5">
        <f t="shared" si="278"/>
        <v>11172664.876144402</v>
      </c>
      <c r="E629" s="5">
        <f>$C629/((1+'How much will I make'!$C$5/12)^(Calculations!$B$1*12-Calculations!$A629))</f>
        <v>25285.616527586903</v>
      </c>
      <c r="F629" s="5">
        <f t="shared" si="279"/>
        <v>5613833.5831484357</v>
      </c>
      <c r="G629" s="5">
        <f t="shared" si="270"/>
        <v>12488.865384796643</v>
      </c>
      <c r="H629" s="5">
        <f t="shared" si="280"/>
        <v>37703731.81781245</v>
      </c>
      <c r="I629" s="5">
        <f>G629/((1+'How much will I make'!$C$5/12)^(Calculations!$B$1*12-Calculations!$A629))</f>
        <v>17783.451622735516</v>
      </c>
      <c r="J629" s="5">
        <f t="shared" si="281"/>
        <v>11128554.923546003</v>
      </c>
      <c r="K629" s="5">
        <f t="shared" si="271"/>
        <v>8796.2150190935863</v>
      </c>
      <c r="L629" s="5">
        <f t="shared" si="282"/>
        <v>189187097.82926652</v>
      </c>
      <c r="M629" s="5">
        <f>K629/((1+'How much will I make'!$C$5/12)^(Calculations!$B$1*12-Calculations!$A629))</f>
        <v>12525.322311957761</v>
      </c>
      <c r="N629" s="5">
        <f t="shared" si="283"/>
        <v>37253083.771657929</v>
      </c>
      <c r="O629" s="5">
        <f t="shared" si="272"/>
        <v>6204.3152096920421</v>
      </c>
      <c r="P629" s="5">
        <f t="shared" si="284"/>
        <v>1168868319.3182321</v>
      </c>
      <c r="Q629" s="5">
        <f>O629/((1+'How much will I make'!$C$5/12)^(Calculations!$B$1*12-Calculations!$A629))</f>
        <v>8834.6007410790244</v>
      </c>
      <c r="R629" s="5">
        <f t="shared" si="285"/>
        <v>185132008.0929085</v>
      </c>
      <c r="S629" s="5">
        <f t="shared" si="273"/>
        <v>4382.3990604626724</v>
      </c>
      <c r="T629" s="5">
        <f t="shared" si="286"/>
        <v>7999384192.2745638</v>
      </c>
      <c r="U629" s="5">
        <f>S629/((1+'How much will I make'!$C$5/12)^(Calculations!$B$1*12-Calculations!$A629))</f>
        <v>6240.2931957400169</v>
      </c>
      <c r="V629" s="5">
        <f t="shared" si="287"/>
        <v>1132908583.5999722</v>
      </c>
      <c r="W629" s="5">
        <f t="shared" si="274"/>
        <v>3099.8807629561852</v>
      </c>
      <c r="X629" s="5">
        <f t="shared" si="288"/>
        <v>57809207137.413879</v>
      </c>
      <c r="Y629" s="5">
        <f>W629/((1+'How much will I make'!$C$5/12)^(Calculations!$B$1*12-Calculations!$A629))</f>
        <v>4414.0582739716519</v>
      </c>
      <c r="Z629" s="5">
        <f t="shared" si="289"/>
        <v>7681388949.3823795</v>
      </c>
      <c r="AA629" s="5">
        <f t="shared" si="275"/>
        <v>2195.7761608626629</v>
      </c>
      <c r="AB629" s="5">
        <f t="shared" si="290"/>
        <v>431140585722.95428</v>
      </c>
      <c r="AC629" s="5">
        <f>AA629/((1+'How much will I make'!$C$5/12)^(Calculations!$B$1*12-Calculations!$A629))</f>
        <v>3126.6634660497552</v>
      </c>
      <c r="AD629" s="5">
        <f t="shared" si="291"/>
        <v>55006945662.821167</v>
      </c>
      <c r="AE629" s="5">
        <f t="shared" si="276"/>
        <v>1557.5292902103336</v>
      </c>
      <c r="AF629" s="5">
        <f t="shared" si="292"/>
        <v>3277468070268.5049</v>
      </c>
      <c r="AG629" s="5">
        <f>AE629/((1+'How much will I make'!$C$5/12)^(Calculations!$B$1*12-Calculations!$A629))</f>
        <v>2217.8353221076109</v>
      </c>
      <c r="AH629" s="5">
        <f t="shared" si="293"/>
        <v>406571157641.05804</v>
      </c>
    </row>
    <row r="630" spans="1:34" x14ac:dyDescent="0.25">
      <c r="A630">
        <f t="shared" si="277"/>
        <v>626</v>
      </c>
      <c r="B630">
        <f>B629</f>
        <v>25285.616527586903</v>
      </c>
      <c r="C630" s="5">
        <f t="shared" si="269"/>
        <v>17683.762481094811</v>
      </c>
      <c r="D630" s="5">
        <f t="shared" si="278"/>
        <v>11190348.638625497</v>
      </c>
      <c r="E630" s="5">
        <f>$C630/((1+'How much will I make'!$C$5/12)^(Calculations!$B$1*12-Calculations!$A630))</f>
        <v>25285.616527586903</v>
      </c>
      <c r="F630" s="5">
        <f t="shared" si="279"/>
        <v>5639119.1996760229</v>
      </c>
      <c r="G630" s="5">
        <f t="shared" si="270"/>
        <v>12385.651621285924</v>
      </c>
      <c r="H630" s="5">
        <f t="shared" si="280"/>
        <v>37716117.46943374</v>
      </c>
      <c r="I630" s="5">
        <f>G630/((1+'How much will I make'!$C$5/12)^(Calculations!$B$1*12-Calculations!$A630))</f>
        <v>17709.966285451479</v>
      </c>
      <c r="J630" s="5">
        <f t="shared" si="281"/>
        <v>11146264.889831455</v>
      </c>
      <c r="K630" s="5">
        <f t="shared" si="271"/>
        <v>8687.6197719442825</v>
      </c>
      <c r="L630" s="5">
        <f t="shared" si="282"/>
        <v>189195785.44903848</v>
      </c>
      <c r="M630" s="5">
        <f>K630/((1+'How much will I make'!$C$5/12)^(Calculations!$B$1*12-Calculations!$A630))</f>
        <v>12422.233239431358</v>
      </c>
      <c r="N630" s="5">
        <f t="shared" si="283"/>
        <v>37265506.004897363</v>
      </c>
      <c r="O630" s="5">
        <f t="shared" si="272"/>
        <v>6102.6051242872536</v>
      </c>
      <c r="P630" s="5">
        <f t="shared" si="284"/>
        <v>1168874421.9233563</v>
      </c>
      <c r="Q630" s="5">
        <f>O630/((1+'How much will I make'!$C$5/12)^(Calculations!$B$1*12-Calculations!$A630))</f>
        <v>8725.9786008198535</v>
      </c>
      <c r="R630" s="5">
        <f t="shared" si="285"/>
        <v>185140734.07150933</v>
      </c>
      <c r="S630" s="5">
        <f t="shared" si="273"/>
        <v>4292.9623449430255</v>
      </c>
      <c r="T630" s="5">
        <f t="shared" si="286"/>
        <v>7999388485.2369089</v>
      </c>
      <c r="U630" s="5">
        <f>S630/((1+'How much will I make'!$C$5/12)^(Calculations!$B$1*12-Calculations!$A630))</f>
        <v>6138.4108578503819</v>
      </c>
      <c r="V630" s="5">
        <f t="shared" si="287"/>
        <v>1132914722.0108302</v>
      </c>
      <c r="W630" s="5">
        <f t="shared" si="274"/>
        <v>3024.2739150792054</v>
      </c>
      <c r="X630" s="5">
        <f t="shared" si="288"/>
        <v>57809210161.687798</v>
      </c>
      <c r="Y630" s="5">
        <f>W630/((1+'How much will I make'!$C$5/12)^(Calculations!$B$1*12-Calculations!$A630))</f>
        <v>4324.3416423868621</v>
      </c>
      <c r="Z630" s="5">
        <f t="shared" si="289"/>
        <v>7681393273.7240219</v>
      </c>
      <c r="AA630" s="5">
        <f t="shared" si="275"/>
        <v>2133.5476866681752</v>
      </c>
      <c r="AB630" s="5">
        <f t="shared" si="290"/>
        <v>431140587856.50195</v>
      </c>
      <c r="AC630" s="5">
        <f>AA630/((1+'How much will I make'!$C$5/12)^(Calculations!$B$1*12-Calculations!$A630))</f>
        <v>3050.7121267934863</v>
      </c>
      <c r="AD630" s="5">
        <f t="shared" si="291"/>
        <v>55006948713.533295</v>
      </c>
      <c r="AE630" s="5">
        <f t="shared" si="276"/>
        <v>1507.286409880968</v>
      </c>
      <c r="AF630" s="5">
        <f t="shared" si="292"/>
        <v>3277468071775.7915</v>
      </c>
      <c r="AG630" s="5">
        <f>AE630/((1+'How much will I make'!$C$5/12)^(Calculations!$B$1*12-Calculations!$A630))</f>
        <v>2155.2351315642504</v>
      </c>
      <c r="AH630" s="5">
        <f t="shared" si="293"/>
        <v>406571159796.29315</v>
      </c>
    </row>
    <row r="631" spans="1:34" x14ac:dyDescent="0.25">
      <c r="A631">
        <f t="shared" si="277"/>
        <v>627</v>
      </c>
      <c r="B631">
        <f>B630</f>
        <v>25285.616527586903</v>
      </c>
      <c r="C631" s="5">
        <f t="shared" si="269"/>
        <v>17610.38587328943</v>
      </c>
      <c r="D631" s="5">
        <f t="shared" si="278"/>
        <v>11207959.024498787</v>
      </c>
      <c r="E631" s="5">
        <f>$C631/((1+'How much will I make'!$C$5/12)^(Calculations!$B$1*12-Calculations!$A631))</f>
        <v>25285.616527586903</v>
      </c>
      <c r="F631" s="5">
        <f t="shared" si="279"/>
        <v>5664404.81620361</v>
      </c>
      <c r="G631" s="5">
        <f t="shared" si="270"/>
        <v>12283.29086408522</v>
      </c>
      <c r="H631" s="5">
        <f t="shared" si="280"/>
        <v>37728400.760297827</v>
      </c>
      <c r="I631" s="5">
        <f>G631/((1+'How much will I make'!$C$5/12)^(Calculations!$B$1*12-Calculations!$A631))</f>
        <v>17636.784606585992</v>
      </c>
      <c r="J631" s="5">
        <f t="shared" si="281"/>
        <v>11163901.674438041</v>
      </c>
      <c r="K631" s="5">
        <f t="shared" si="271"/>
        <v>8580.3652068585525</v>
      </c>
      <c r="L631" s="5">
        <f t="shared" si="282"/>
        <v>189204365.81424534</v>
      </c>
      <c r="M631" s="5">
        <f>K631/((1+'How much will I make'!$C$5/12)^(Calculations!$B$1*12-Calculations!$A631))</f>
        <v>12319.992636637693</v>
      </c>
      <c r="N631" s="5">
        <f t="shared" si="283"/>
        <v>37277825.997533999</v>
      </c>
      <c r="O631" s="5">
        <f t="shared" si="272"/>
        <v>6002.5624173317256</v>
      </c>
      <c r="P631" s="5">
        <f t="shared" si="284"/>
        <v>1168880424.4857736</v>
      </c>
      <c r="Q631" s="5">
        <f>O631/((1+'How much will I make'!$C$5/12)^(Calculations!$B$1*12-Calculations!$A631))</f>
        <v>8618.6919786786293</v>
      </c>
      <c r="R631" s="5">
        <f t="shared" si="285"/>
        <v>185149352.76348802</v>
      </c>
      <c r="S631" s="5">
        <f t="shared" si="273"/>
        <v>4205.3508685156185</v>
      </c>
      <c r="T631" s="5">
        <f t="shared" si="286"/>
        <v>7999392690.5877771</v>
      </c>
      <c r="U631" s="5">
        <f>S631/((1+'How much will I make'!$C$5/12)^(Calculations!$B$1*12-Calculations!$A631))</f>
        <v>6038.1919050691558</v>
      </c>
      <c r="V631" s="5">
        <f t="shared" si="287"/>
        <v>1132920760.2027352</v>
      </c>
      <c r="W631" s="5">
        <f t="shared" si="274"/>
        <v>2950.5111366626393</v>
      </c>
      <c r="X631" s="5">
        <f t="shared" si="288"/>
        <v>57809213112.198936</v>
      </c>
      <c r="Y631" s="5">
        <f>W631/((1+'How much will I make'!$C$5/12)^(Calculations!$B$1*12-Calculations!$A631))</f>
        <v>4236.4485195741227</v>
      </c>
      <c r="Z631" s="5">
        <f t="shared" si="289"/>
        <v>7681397510.1725416</v>
      </c>
      <c r="AA631" s="5">
        <f t="shared" si="275"/>
        <v>2073.0827724711012</v>
      </c>
      <c r="AB631" s="5">
        <f t="shared" si="290"/>
        <v>431140589929.58472</v>
      </c>
      <c r="AC631" s="5">
        <f>AA631/((1+'How much will I make'!$C$5/12)^(Calculations!$B$1*12-Calculations!$A631))</f>
        <v>2976.6057593410142</v>
      </c>
      <c r="AD631" s="5">
        <f t="shared" si="291"/>
        <v>55006951690.139053</v>
      </c>
      <c r="AE631" s="5">
        <f t="shared" si="276"/>
        <v>1458.6642676267431</v>
      </c>
      <c r="AF631" s="5">
        <f t="shared" si="292"/>
        <v>3277468073234.4556</v>
      </c>
      <c r="AG631" s="5">
        <f>AE631/((1+'How much will I make'!$C$5/12)^(Calculations!$B$1*12-Calculations!$A631))</f>
        <v>2094.4018818830023</v>
      </c>
      <c r="AH631" s="5">
        <f t="shared" si="293"/>
        <v>406571161890.69501</v>
      </c>
    </row>
    <row r="632" spans="1:34" x14ac:dyDescent="0.25">
      <c r="A632">
        <f t="shared" si="277"/>
        <v>628</v>
      </c>
      <c r="B632">
        <f>B631</f>
        <v>25285.616527586903</v>
      </c>
      <c r="C632" s="5">
        <f t="shared" si="269"/>
        <v>17537.313732736366</v>
      </c>
      <c r="D632" s="5">
        <f t="shared" si="278"/>
        <v>11225496.338231523</v>
      </c>
      <c r="E632" s="5">
        <f>$C632/((1+'How much will I make'!$C$5/12)^(Calculations!$B$1*12-Calculations!$A632))</f>
        <v>25285.616527586903</v>
      </c>
      <c r="F632" s="5">
        <f t="shared" si="279"/>
        <v>5689690.4327311972</v>
      </c>
      <c r="G632" s="5">
        <f t="shared" si="270"/>
        <v>12181.776063555591</v>
      </c>
      <c r="H632" s="5">
        <f t="shared" si="280"/>
        <v>37740582.536361381</v>
      </c>
      <c r="I632" s="5">
        <f>G632/((1+'How much will I make'!$C$5/12)^(Calculations!$B$1*12-Calculations!$A632))</f>
        <v>17563.905331352165</v>
      </c>
      <c r="J632" s="5">
        <f t="shared" si="281"/>
        <v>11181465.579769393</v>
      </c>
      <c r="K632" s="5">
        <f t="shared" si="271"/>
        <v>8474.4347722059738</v>
      </c>
      <c r="L632" s="5">
        <f t="shared" si="282"/>
        <v>189212840.24901754</v>
      </c>
      <c r="M632" s="5">
        <f>K632/((1+'How much will I make'!$C$5/12)^(Calculations!$B$1*12-Calculations!$A632))</f>
        <v>12218.593520286757</v>
      </c>
      <c r="N632" s="5">
        <f t="shared" si="283"/>
        <v>37290044.591054283</v>
      </c>
      <c r="O632" s="5">
        <f t="shared" si="272"/>
        <v>5904.1597547525171</v>
      </c>
      <c r="P632" s="5">
        <f t="shared" si="284"/>
        <v>1168886328.6455283</v>
      </c>
      <c r="Q632" s="5">
        <f>O632/((1+'How much will I make'!$C$5/12)^(Calculations!$B$1*12-Calculations!$A632))</f>
        <v>8512.7244543506131</v>
      </c>
      <c r="R632" s="5">
        <f t="shared" si="285"/>
        <v>185157865.48794237</v>
      </c>
      <c r="S632" s="5">
        <f t="shared" si="273"/>
        <v>4119.5273814030552</v>
      </c>
      <c r="T632" s="5">
        <f t="shared" si="286"/>
        <v>7999396810.1151581</v>
      </c>
      <c r="U632" s="5">
        <f>S632/((1+'How much will I make'!$C$5/12)^(Calculations!$B$1*12-Calculations!$A632))</f>
        <v>5939.6091800884342</v>
      </c>
      <c r="V632" s="5">
        <f t="shared" si="287"/>
        <v>1132926699.8119152</v>
      </c>
      <c r="W632" s="5">
        <f t="shared" si="274"/>
        <v>2878.5474504025751</v>
      </c>
      <c r="X632" s="5">
        <f t="shared" si="288"/>
        <v>57809215990.746384</v>
      </c>
      <c r="Y632" s="5">
        <f>W632/((1+'How much will I make'!$C$5/12)^(Calculations!$B$1*12-Calculations!$A632))</f>
        <v>4150.3418423470057</v>
      </c>
      <c r="Z632" s="5">
        <f t="shared" si="289"/>
        <v>7681401660.5143843</v>
      </c>
      <c r="AA632" s="5">
        <f t="shared" si="275"/>
        <v>2014.3314388383174</v>
      </c>
      <c r="AB632" s="5">
        <f t="shared" si="290"/>
        <v>431140591943.91614</v>
      </c>
      <c r="AC632" s="5">
        <f>AA632/((1+'How much will I make'!$C$5/12)^(Calculations!$B$1*12-Calculations!$A632))</f>
        <v>2904.2995465634999</v>
      </c>
      <c r="AD632" s="5">
        <f t="shared" si="291"/>
        <v>55006954594.438599</v>
      </c>
      <c r="AE632" s="5">
        <f t="shared" si="276"/>
        <v>1411.6105815742674</v>
      </c>
      <c r="AF632" s="5">
        <f t="shared" si="292"/>
        <v>3277468074646.0659</v>
      </c>
      <c r="AG632" s="5">
        <f>AE632/((1+'How much will I make'!$C$5/12)^(Calculations!$B$1*12-Calculations!$A632))</f>
        <v>2035.2856997330782</v>
      </c>
      <c r="AH632" s="5">
        <f t="shared" si="293"/>
        <v>406571163925.98071</v>
      </c>
    </row>
    <row r="633" spans="1:34" x14ac:dyDescent="0.25">
      <c r="A633">
        <f t="shared" si="277"/>
        <v>629</v>
      </c>
      <c r="B633">
        <f t="shared" ref="B633:B640" si="298">B632</f>
        <v>25285.616527586903</v>
      </c>
      <c r="C633" s="5">
        <f t="shared" si="269"/>
        <v>17464.544796086007</v>
      </c>
      <c r="D633" s="5">
        <f t="shared" si="278"/>
        <v>11242960.883027609</v>
      </c>
      <c r="E633" s="5">
        <f>$C633/((1+'How much will I make'!$C$5/12)^(Calculations!$B$1*12-Calculations!$A633))</f>
        <v>25285.616527586899</v>
      </c>
      <c r="F633" s="5">
        <f t="shared" si="279"/>
        <v>5714976.0492587844</v>
      </c>
      <c r="G633" s="5">
        <f t="shared" si="270"/>
        <v>12081.100228319594</v>
      </c>
      <c r="H633" s="5">
        <f t="shared" si="280"/>
        <v>37752663.636589698</v>
      </c>
      <c r="I633" s="5">
        <f>G633/((1+'How much will I make'!$C$5/12)^(Calculations!$B$1*12-Calculations!$A633))</f>
        <v>17491.327210148225</v>
      </c>
      <c r="J633" s="5">
        <f t="shared" si="281"/>
        <v>11198956.906979542</v>
      </c>
      <c r="K633" s="5">
        <f t="shared" si="271"/>
        <v>8369.8121206972592</v>
      </c>
      <c r="L633" s="5">
        <f t="shared" si="282"/>
        <v>189221210.06113824</v>
      </c>
      <c r="M633" s="5">
        <f>K633/((1+'How much will I make'!$C$5/12)^(Calculations!$B$1*12-Calculations!$A633))</f>
        <v>12118.028964564233</v>
      </c>
      <c r="N633" s="5">
        <f t="shared" si="283"/>
        <v>37302162.620018847</v>
      </c>
      <c r="O633" s="5">
        <f t="shared" si="272"/>
        <v>5807.3702505762458</v>
      </c>
      <c r="P633" s="5">
        <f t="shared" si="284"/>
        <v>1168892136.0157788</v>
      </c>
      <c r="Q633" s="5">
        <f>O633/((1+'How much will I make'!$C$5/12)^(Calculations!$B$1*12-Calculations!$A633))</f>
        <v>8408.0598094200705</v>
      </c>
      <c r="R633" s="5">
        <f t="shared" si="285"/>
        <v>185166273.54775178</v>
      </c>
      <c r="S633" s="5">
        <f t="shared" si="273"/>
        <v>4035.4553940274827</v>
      </c>
      <c r="T633" s="5">
        <f t="shared" si="286"/>
        <v>7999400845.5705519</v>
      </c>
      <c r="U633" s="5">
        <f>S633/((1+'How much will I make'!$C$5/12)^(Calculations!$B$1*12-Calculations!$A633))</f>
        <v>5842.6359689849496</v>
      </c>
      <c r="V633" s="5">
        <f t="shared" si="287"/>
        <v>1132932542.4478841</v>
      </c>
      <c r="W633" s="5">
        <f t="shared" si="274"/>
        <v>2808.3389760025129</v>
      </c>
      <c r="X633" s="5">
        <f t="shared" si="288"/>
        <v>57809218799.085358</v>
      </c>
      <c r="Y633" s="5">
        <f>W633/((1+'How much will I make'!$C$5/12)^(Calculations!$B$1*12-Calculations!$A633))</f>
        <v>4065.9853008358882</v>
      </c>
      <c r="Z633" s="5">
        <f t="shared" si="289"/>
        <v>7681405726.4996853</v>
      </c>
      <c r="AA633" s="5">
        <f t="shared" si="275"/>
        <v>1957.2451227578792</v>
      </c>
      <c r="AB633" s="5">
        <f t="shared" si="290"/>
        <v>431140593901.16125</v>
      </c>
      <c r="AC633" s="5">
        <f>AA633/((1+'How much will I make'!$C$5/12)^(Calculations!$B$1*12-Calculations!$A633))</f>
        <v>2833.7497600073011</v>
      </c>
      <c r="AD633" s="5">
        <f t="shared" si="291"/>
        <v>55006957428.188362</v>
      </c>
      <c r="AE633" s="5">
        <f t="shared" si="276"/>
        <v>1366.0747563621937</v>
      </c>
      <c r="AF633" s="5">
        <f t="shared" si="292"/>
        <v>3277468076012.1406</v>
      </c>
      <c r="AG633" s="5">
        <f>AE633/((1+'How much will I make'!$C$5/12)^(Calculations!$B$1*12-Calculations!$A633))</f>
        <v>1977.8381194986757</v>
      </c>
      <c r="AH633" s="5">
        <f t="shared" si="293"/>
        <v>406571165903.81885</v>
      </c>
    </row>
    <row r="634" spans="1:34" x14ac:dyDescent="0.25">
      <c r="A634">
        <f t="shared" si="277"/>
        <v>630</v>
      </c>
      <c r="B634">
        <f t="shared" si="298"/>
        <v>25285.616527586903</v>
      </c>
      <c r="C634" s="5">
        <f t="shared" si="269"/>
        <v>17392.077805230878</v>
      </c>
      <c r="D634" s="5">
        <f t="shared" si="278"/>
        <v>11260352.96083284</v>
      </c>
      <c r="E634" s="5">
        <f>$C634/((1+'How much will I make'!$C$5/12)^(Calculations!$B$1*12-Calculations!$A634))</f>
        <v>25285.616527586903</v>
      </c>
      <c r="F634" s="5">
        <f t="shared" si="279"/>
        <v>5740261.6657863716</v>
      </c>
      <c r="G634" s="5">
        <f t="shared" si="270"/>
        <v>11981.256424779762</v>
      </c>
      <c r="H634" s="5">
        <f t="shared" si="280"/>
        <v>37764644.893014476</v>
      </c>
      <c r="I634" s="5">
        <f>G634/((1+'How much will I make'!$C$5/12)^(Calculations!$B$1*12-Calculations!$A634))</f>
        <v>17419.048998536044</v>
      </c>
      <c r="J634" s="5">
        <f t="shared" si="281"/>
        <v>11216375.955978079</v>
      </c>
      <c r="K634" s="5">
        <f t="shared" si="271"/>
        <v>8266.481106861489</v>
      </c>
      <c r="L634" s="5">
        <f t="shared" si="282"/>
        <v>189229476.54224509</v>
      </c>
      <c r="M634" s="5">
        <f>K634/((1+'How much will I make'!$C$5/12)^(Calculations!$B$1*12-Calculations!$A634))</f>
        <v>12018.292100658353</v>
      </c>
      <c r="N634" s="5">
        <f t="shared" si="283"/>
        <v>37314180.912119508</v>
      </c>
      <c r="O634" s="5">
        <f t="shared" si="272"/>
        <v>5712.1674595831937</v>
      </c>
      <c r="P634" s="5">
        <f t="shared" si="284"/>
        <v>1168897848.1832383</v>
      </c>
      <c r="Q634" s="5">
        <f>O634/((1+'How much will I make'!$C$5/12)^(Calculations!$B$1*12-Calculations!$A634))</f>
        <v>8304.6820248780223</v>
      </c>
      <c r="R634" s="5">
        <f t="shared" si="285"/>
        <v>185174578.22977665</v>
      </c>
      <c r="S634" s="5">
        <f t="shared" si="273"/>
        <v>3953.09916149631</v>
      </c>
      <c r="T634" s="5">
        <f t="shared" si="286"/>
        <v>7999404798.669713</v>
      </c>
      <c r="U634" s="5">
        <f>S634/((1+'How much will I make'!$C$5/12)^(Calculations!$B$1*12-Calculations!$A634))</f>
        <v>5747.2459939811142</v>
      </c>
      <c r="V634" s="5">
        <f t="shared" si="287"/>
        <v>1132938289.6938782</v>
      </c>
      <c r="W634" s="5">
        <f t="shared" si="274"/>
        <v>2739.8429034170858</v>
      </c>
      <c r="X634" s="5">
        <f t="shared" si="288"/>
        <v>57809221538.928261</v>
      </c>
      <c r="Y634" s="5">
        <f>W634/((1+'How much will I make'!$C$5/12)^(Calculations!$B$1*12-Calculations!$A634))</f>
        <v>3983.343323176623</v>
      </c>
      <c r="Z634" s="5">
        <f t="shared" si="289"/>
        <v>7681409709.843008</v>
      </c>
      <c r="AA634" s="5">
        <f t="shared" si="275"/>
        <v>1901.7766374975347</v>
      </c>
      <c r="AB634" s="5">
        <f t="shared" si="290"/>
        <v>431140595802.93787</v>
      </c>
      <c r="AC634" s="5">
        <f>AA634/((1+'How much will I make'!$C$5/12)^(Calculations!$B$1*12-Calculations!$A634))</f>
        <v>2764.9137334484199</v>
      </c>
      <c r="AD634" s="5">
        <f t="shared" si="291"/>
        <v>55006960193.102097</v>
      </c>
      <c r="AE634" s="5">
        <f t="shared" si="276"/>
        <v>1322.0078287376073</v>
      </c>
      <c r="AF634" s="5">
        <f t="shared" si="292"/>
        <v>3277468077334.1484</v>
      </c>
      <c r="AG634" s="5">
        <f>AE634/((1+'How much will I make'!$C$5/12)^(Calculations!$B$1*12-Calculations!$A634))</f>
        <v>1922.0120435450851</v>
      </c>
      <c r="AH634" s="5">
        <f t="shared" si="293"/>
        <v>406571167825.83087</v>
      </c>
    </row>
    <row r="635" spans="1:34" x14ac:dyDescent="0.25">
      <c r="A635">
        <f t="shared" si="277"/>
        <v>631</v>
      </c>
      <c r="B635">
        <f t="shared" si="298"/>
        <v>25285.616527586903</v>
      </c>
      <c r="C635" s="5">
        <f t="shared" si="269"/>
        <v>17319.911507283865</v>
      </c>
      <c r="D635" s="5">
        <f t="shared" si="278"/>
        <v>11277672.872340124</v>
      </c>
      <c r="E635" s="5">
        <f>$C635/((1+'How much will I make'!$C$5/12)^(Calculations!$B$1*12-Calculations!$A635))</f>
        <v>25285.616527586903</v>
      </c>
      <c r="F635" s="5">
        <f t="shared" si="279"/>
        <v>5765547.2823139587</v>
      </c>
      <c r="G635" s="5">
        <f t="shared" si="270"/>
        <v>11882.237776641086</v>
      </c>
      <c r="H635" s="5">
        <f t="shared" si="280"/>
        <v>37776527.13079112</v>
      </c>
      <c r="I635" s="5">
        <f>G635/((1+'How much will I make'!$C$5/12)^(Calculations!$B$1*12-Calculations!$A635))</f>
        <v>17347.069457219779</v>
      </c>
      <c r="J635" s="5">
        <f t="shared" si="281"/>
        <v>11233723.025435299</v>
      </c>
      <c r="K635" s="5">
        <f t="shared" si="271"/>
        <v>8164.4257845545608</v>
      </c>
      <c r="L635" s="5">
        <f t="shared" si="282"/>
        <v>189237640.96802965</v>
      </c>
      <c r="M635" s="5">
        <f>K635/((1+'How much will I make'!$C$5/12)^(Calculations!$B$1*12-Calculations!$A635))</f>
        <v>11919.376116290799</v>
      </c>
      <c r="N635" s="5">
        <f t="shared" si="283"/>
        <v>37326100.288235798</v>
      </c>
      <c r="O635" s="5">
        <f t="shared" si="272"/>
        <v>5618.5253700818303</v>
      </c>
      <c r="P635" s="5">
        <f t="shared" si="284"/>
        <v>1168903466.7086084</v>
      </c>
      <c r="Q635" s="5">
        <f>O635/((1+'How much will I make'!$C$5/12)^(Calculations!$B$1*12-Calculations!$A635))</f>
        <v>8202.5752786705052</v>
      </c>
      <c r="R635" s="5">
        <f t="shared" si="285"/>
        <v>185182780.80505532</v>
      </c>
      <c r="S635" s="5">
        <f t="shared" si="273"/>
        <v>3872.4236684045495</v>
      </c>
      <c r="T635" s="5">
        <f t="shared" si="286"/>
        <v>7999408671.0933819</v>
      </c>
      <c r="U635" s="5">
        <f>S635/((1+'How much will I make'!$C$5/12)^(Calculations!$B$1*12-Calculations!$A635))</f>
        <v>5653.4134063242809</v>
      </c>
      <c r="V635" s="5">
        <f t="shared" si="287"/>
        <v>1132943943.1072845</v>
      </c>
      <c r="W635" s="5">
        <f t="shared" si="274"/>
        <v>2673.0174667483761</v>
      </c>
      <c r="X635" s="5">
        <f t="shared" si="288"/>
        <v>57809224211.945724</v>
      </c>
      <c r="Y635" s="5">
        <f>W635/((1+'How much will I make'!$C$5/12)^(Calculations!$B$1*12-Calculations!$A635))</f>
        <v>3902.3810605104304</v>
      </c>
      <c r="Z635" s="5">
        <f t="shared" si="289"/>
        <v>7681413612.2240686</v>
      </c>
      <c r="AA635" s="5">
        <f t="shared" si="275"/>
        <v>1847.8801336008435</v>
      </c>
      <c r="AB635" s="5">
        <f t="shared" si="290"/>
        <v>431140597650.81799</v>
      </c>
      <c r="AC635" s="5">
        <f>AA635/((1+'How much will I make'!$C$5/12)^(Calculations!$B$1*12-Calculations!$A635))</f>
        <v>2697.7498370893486</v>
      </c>
      <c r="AD635" s="5">
        <f t="shared" si="291"/>
        <v>55006962890.851936</v>
      </c>
      <c r="AE635" s="5">
        <f t="shared" si="276"/>
        <v>1279.3624149073619</v>
      </c>
      <c r="AF635" s="5">
        <f t="shared" si="292"/>
        <v>3277468078613.5107</v>
      </c>
      <c r="AG635" s="5">
        <f>AE635/((1+'How much will I make'!$C$5/12)^(Calculations!$B$1*12-Calculations!$A635))</f>
        <v>1867.7617036063123</v>
      </c>
      <c r="AH635" s="5">
        <f t="shared" si="293"/>
        <v>406571169693.59259</v>
      </c>
    </row>
    <row r="636" spans="1:34" x14ac:dyDescent="0.25">
      <c r="A636">
        <f t="shared" si="277"/>
        <v>632</v>
      </c>
      <c r="B636">
        <f t="shared" si="298"/>
        <v>25285.616527586903</v>
      </c>
      <c r="C636" s="5">
        <f t="shared" si="269"/>
        <v>17248.044654556543</v>
      </c>
      <c r="D636" s="5">
        <f t="shared" si="278"/>
        <v>11294920.91699468</v>
      </c>
      <c r="E636" s="5">
        <f>$C636/((1+'How much will I make'!$C$5/12)^(Calculations!$B$1*12-Calculations!$A636))</f>
        <v>25285.616527586899</v>
      </c>
      <c r="F636" s="5">
        <f t="shared" si="279"/>
        <v>5790832.8988415459</v>
      </c>
      <c r="G636" s="5">
        <f t="shared" si="270"/>
        <v>11784.037464437439</v>
      </c>
      <c r="H636" s="5">
        <f t="shared" si="280"/>
        <v>37788311.16825556</v>
      </c>
      <c r="I636" s="5">
        <f>G636/((1+'How much will I make'!$C$5/12)^(Calculations!$B$1*12-Calculations!$A636))</f>
        <v>17275.387352024653</v>
      </c>
      <c r="J636" s="5">
        <f t="shared" si="281"/>
        <v>11250998.412787324</v>
      </c>
      <c r="K636" s="5">
        <f t="shared" si="271"/>
        <v>8063.6304044983299</v>
      </c>
      <c r="L636" s="5">
        <f t="shared" si="282"/>
        <v>189245704.59843415</v>
      </c>
      <c r="M636" s="5">
        <f>K636/((1+'How much will I make'!$C$5/12)^(Calculations!$B$1*12-Calculations!$A636))</f>
        <v>11821.274255251366</v>
      </c>
      <c r="N636" s="5">
        <f t="shared" si="283"/>
        <v>37337921.562491052</v>
      </c>
      <c r="O636" s="5">
        <f t="shared" si="272"/>
        <v>5526.4183968018006</v>
      </c>
      <c r="P636" s="5">
        <f t="shared" si="284"/>
        <v>1168908993.1270051</v>
      </c>
      <c r="Q636" s="5">
        <f>O636/((1+'How much will I make'!$C$5/12)^(Calculations!$B$1*12-Calculations!$A636))</f>
        <v>8101.7239432770175</v>
      </c>
      <c r="R636" s="5">
        <f t="shared" si="285"/>
        <v>185190882.52899858</v>
      </c>
      <c r="S636" s="5">
        <f t="shared" si="273"/>
        <v>3793.3946139473142</v>
      </c>
      <c r="T636" s="5">
        <f t="shared" si="286"/>
        <v>7999412464.4879961</v>
      </c>
      <c r="U636" s="5">
        <f>S636/((1+'How much will I make'!$C$5/12)^(Calculations!$B$1*12-Calculations!$A636))</f>
        <v>5561.1127792822526</v>
      </c>
      <c r="V636" s="5">
        <f t="shared" si="287"/>
        <v>1132949504.2200639</v>
      </c>
      <c r="W636" s="5">
        <f t="shared" si="274"/>
        <v>2607.8219187789041</v>
      </c>
      <c r="X636" s="5">
        <f t="shared" si="288"/>
        <v>57809226819.767647</v>
      </c>
      <c r="Y636" s="5">
        <f>W636/((1+'How much will I make'!$C$5/12)^(Calculations!$B$1*12-Calculations!$A636))</f>
        <v>3823.0643722886748</v>
      </c>
      <c r="Z636" s="5">
        <f t="shared" si="289"/>
        <v>7681417435.2884407</v>
      </c>
      <c r="AA636" s="5">
        <f t="shared" si="275"/>
        <v>1795.5110609886744</v>
      </c>
      <c r="AB636" s="5">
        <f t="shared" si="290"/>
        <v>431140599446.32904</v>
      </c>
      <c r="AC636" s="5">
        <f>AA636/((1+'How much will I make'!$C$5/12)^(Calculations!$B$1*12-Calculations!$A636))</f>
        <v>2632.2174523827262</v>
      </c>
      <c r="AD636" s="5">
        <f t="shared" si="291"/>
        <v>55006965523.069389</v>
      </c>
      <c r="AE636" s="5">
        <f t="shared" si="276"/>
        <v>1238.0926595877688</v>
      </c>
      <c r="AF636" s="5">
        <f t="shared" si="292"/>
        <v>3277468079851.6035</v>
      </c>
      <c r="AG636" s="5">
        <f>AE636/((1+'How much will I make'!$C$5/12)^(Calculations!$B$1*12-Calculations!$A636))</f>
        <v>1815.0426232625848</v>
      </c>
      <c r="AH636" s="5">
        <f t="shared" si="293"/>
        <v>406571171508.63519</v>
      </c>
    </row>
    <row r="637" spans="1:34" x14ac:dyDescent="0.25">
      <c r="A637">
        <f t="shared" si="277"/>
        <v>633</v>
      </c>
      <c r="B637">
        <f t="shared" si="298"/>
        <v>25285.616527586903</v>
      </c>
      <c r="C637" s="5">
        <f t="shared" si="269"/>
        <v>17176.476004537639</v>
      </c>
      <c r="D637" s="5">
        <f t="shared" si="278"/>
        <v>11312097.392999217</v>
      </c>
      <c r="E637" s="5">
        <f>$C637/((1+'How much will I make'!$C$5/12)^(Calculations!$B$1*12-Calculations!$A637))</f>
        <v>25285.616527586903</v>
      </c>
      <c r="F637" s="5">
        <f t="shared" si="279"/>
        <v>5816118.5153691331</v>
      </c>
      <c r="G637" s="5">
        <f t="shared" si="270"/>
        <v>11686.648725061927</v>
      </c>
      <c r="H637" s="5">
        <f t="shared" si="280"/>
        <v>37799997.816980623</v>
      </c>
      <c r="I637" s="5">
        <f>G637/((1+'How much will I make'!$C$5/12)^(Calculations!$B$1*12-Calculations!$A637))</f>
        <v>17204.001453875797</v>
      </c>
      <c r="J637" s="5">
        <f t="shared" si="281"/>
        <v>11268202.4142412</v>
      </c>
      <c r="K637" s="5">
        <f t="shared" si="271"/>
        <v>7964.0794118502045</v>
      </c>
      <c r="L637" s="5">
        <f t="shared" si="282"/>
        <v>189253668.67784601</v>
      </c>
      <c r="M637" s="5">
        <f>K637/((1+'How much will I make'!$C$5/12)^(Calculations!$B$1*12-Calculations!$A637))</f>
        <v>11723.979816936544</v>
      </c>
      <c r="N637" s="5">
        <f t="shared" si="283"/>
        <v>37349645.542307988</v>
      </c>
      <c r="O637" s="5">
        <f t="shared" si="272"/>
        <v>5435.821373903409</v>
      </c>
      <c r="P637" s="5">
        <f t="shared" si="284"/>
        <v>1168914428.948379</v>
      </c>
      <c r="Q637" s="5">
        <f>O637/((1+'How much will I make'!$C$5/12)^(Calculations!$B$1*12-Calculations!$A637))</f>
        <v>8002.1125833186907</v>
      </c>
      <c r="R637" s="5">
        <f t="shared" si="285"/>
        <v>185198884.64158189</v>
      </c>
      <c r="S637" s="5">
        <f t="shared" si="273"/>
        <v>3715.9783973361441</v>
      </c>
      <c r="T637" s="5">
        <f t="shared" si="286"/>
        <v>7999416180.4663935</v>
      </c>
      <c r="U637" s="5">
        <f>S637/((1+'How much will I make'!$C$5/12)^(Calculations!$B$1*12-Calculations!$A637))</f>
        <v>5470.3191012531533</v>
      </c>
      <c r="V637" s="5">
        <f t="shared" si="287"/>
        <v>1132954974.5391653</v>
      </c>
      <c r="W637" s="5">
        <f t="shared" si="274"/>
        <v>2544.2165061257597</v>
      </c>
      <c r="X637" s="5">
        <f t="shared" si="288"/>
        <v>57809229363.984154</v>
      </c>
      <c r="Y637" s="5">
        <f>W637/((1+'How much will I make'!$C$5/12)^(Calculations!$B$1*12-Calculations!$A637))</f>
        <v>3745.3598118763025</v>
      </c>
      <c r="Z637" s="5">
        <f t="shared" si="289"/>
        <v>7681421180.6482525</v>
      </c>
      <c r="AA637" s="5">
        <f t="shared" si="275"/>
        <v>1744.6261321347445</v>
      </c>
      <c r="AB637" s="5">
        <f t="shared" si="290"/>
        <v>431140601190.9552</v>
      </c>
      <c r="AC637" s="5">
        <f>AA637/((1+'How much will I make'!$C$5/12)^(Calculations!$B$1*12-Calculations!$A637))</f>
        <v>2568.2769474665465</v>
      </c>
      <c r="AD637" s="5">
        <f t="shared" si="291"/>
        <v>55006968091.346336</v>
      </c>
      <c r="AE637" s="5">
        <f t="shared" si="276"/>
        <v>1198.1541866978409</v>
      </c>
      <c r="AF637" s="5">
        <f t="shared" si="292"/>
        <v>3277468081049.7578</v>
      </c>
      <c r="AG637" s="5">
        <f>AE637/((1+'How much will I make'!$C$5/12)^(Calculations!$B$1*12-Calculations!$A637))</f>
        <v>1763.8115814769474</v>
      </c>
      <c r="AH637" s="5">
        <f t="shared" si="293"/>
        <v>406571173272.44678</v>
      </c>
    </row>
    <row r="638" spans="1:34" x14ac:dyDescent="0.25">
      <c r="A638">
        <f t="shared" si="277"/>
        <v>634</v>
      </c>
      <c r="B638">
        <f t="shared" si="298"/>
        <v>25285.616527586903</v>
      </c>
      <c r="C638" s="5">
        <f t="shared" si="269"/>
        <v>17105.204319871507</v>
      </c>
      <c r="D638" s="5">
        <f t="shared" si="278"/>
        <v>11329202.597319089</v>
      </c>
      <c r="E638" s="5">
        <f>$C638/((1+'How much will I make'!$C$5/12)^(Calculations!$B$1*12-Calculations!$A638))</f>
        <v>25285.616527586903</v>
      </c>
      <c r="F638" s="5">
        <f t="shared" si="279"/>
        <v>5841404.1318967203</v>
      </c>
      <c r="G638" s="5">
        <f t="shared" si="270"/>
        <v>11590.064851301086</v>
      </c>
      <c r="H638" s="5">
        <f t="shared" si="280"/>
        <v>37811587.881831922</v>
      </c>
      <c r="I638" s="5">
        <f>G638/((1+'How much will I make'!$C$5/12)^(Calculations!$B$1*12-Calculations!$A638))</f>
        <v>17132.910538777138</v>
      </c>
      <c r="J638" s="5">
        <f t="shared" si="281"/>
        <v>11285335.324779978</v>
      </c>
      <c r="K638" s="5">
        <f t="shared" si="271"/>
        <v>7865.7574438026686</v>
      </c>
      <c r="L638" s="5">
        <f t="shared" si="282"/>
        <v>189261534.43528983</v>
      </c>
      <c r="M638" s="5">
        <f>K638/((1+'How much will I make'!$C$5/12)^(Calculations!$B$1*12-Calculations!$A638))</f>
        <v>11627.486155891793</v>
      </c>
      <c r="N638" s="5">
        <f t="shared" si="283"/>
        <v>37361273.028463878</v>
      </c>
      <c r="O638" s="5">
        <f t="shared" si="272"/>
        <v>5346.7095481017141</v>
      </c>
      <c r="P638" s="5">
        <f t="shared" si="284"/>
        <v>1168919775.657927</v>
      </c>
      <c r="Q638" s="5">
        <f>O638/((1+'How much will I make'!$C$5/12)^(Calculations!$B$1*12-Calculations!$A638))</f>
        <v>7903.7259531959198</v>
      </c>
      <c r="R638" s="5">
        <f t="shared" si="285"/>
        <v>185206788.36753508</v>
      </c>
      <c r="S638" s="5">
        <f t="shared" si="273"/>
        <v>3640.1421035129588</v>
      </c>
      <c r="T638" s="5">
        <f t="shared" si="286"/>
        <v>7999419820.6084967</v>
      </c>
      <c r="U638" s="5">
        <f>S638/((1+'How much will I make'!$C$5/12)^(Calculations!$B$1*12-Calculations!$A638))</f>
        <v>5381.007768987798</v>
      </c>
      <c r="V638" s="5">
        <f t="shared" si="287"/>
        <v>1132960355.5469341</v>
      </c>
      <c r="W638" s="5">
        <f t="shared" si="274"/>
        <v>2482.1624450007416</v>
      </c>
      <c r="X638" s="5">
        <f t="shared" si="288"/>
        <v>57809231846.146599</v>
      </c>
      <c r="Y638" s="5">
        <f>W638/((1+'How much will I make'!$C$5/12)^(Calculations!$B$1*12-Calculations!$A638))</f>
        <v>3669.2346124479227</v>
      </c>
      <c r="Z638" s="5">
        <f t="shared" si="289"/>
        <v>7681424849.882865</v>
      </c>
      <c r="AA638" s="5">
        <f t="shared" si="275"/>
        <v>1695.1832862847718</v>
      </c>
      <c r="AB638" s="5">
        <f t="shared" si="290"/>
        <v>431140602886.13849</v>
      </c>
      <c r="AC638" s="5">
        <f>AA638/((1+'How much will I make'!$C$5/12)^(Calculations!$B$1*12-Calculations!$A638))</f>
        <v>2505.8896531961036</v>
      </c>
      <c r="AD638" s="5">
        <f t="shared" si="291"/>
        <v>55006970597.235992</v>
      </c>
      <c r="AE638" s="5">
        <f t="shared" si="276"/>
        <v>1159.5040516430718</v>
      </c>
      <c r="AF638" s="5">
        <f t="shared" si="292"/>
        <v>3277468082209.2617</v>
      </c>
      <c r="AG638" s="5">
        <f>AE638/((1+'How much will I make'!$C$5/12)^(Calculations!$B$1*12-Calculations!$A638))</f>
        <v>1714.0265771610655</v>
      </c>
      <c r="AH638" s="5">
        <f t="shared" si="293"/>
        <v>406571174986.47333</v>
      </c>
    </row>
    <row r="639" spans="1:34" x14ac:dyDescent="0.25">
      <c r="A639">
        <f t="shared" si="277"/>
        <v>635</v>
      </c>
      <c r="B639">
        <f t="shared" si="298"/>
        <v>25285.616527586903</v>
      </c>
      <c r="C639" s="5">
        <f t="shared" si="269"/>
        <v>17034.22836833676</v>
      </c>
      <c r="D639" s="5">
        <f t="shared" si="278"/>
        <v>11346236.825687425</v>
      </c>
      <c r="E639" s="5">
        <f>$C639/((1+'How much will I make'!$C$5/12)^(Calculations!$B$1*12-Calculations!$A639))</f>
        <v>25285.616527586903</v>
      </c>
      <c r="F639" s="5">
        <f t="shared" si="279"/>
        <v>5866689.7484243074</v>
      </c>
      <c r="G639" s="5">
        <f t="shared" si="270"/>
        <v>11494.279191372976</v>
      </c>
      <c r="H639" s="5">
        <f t="shared" si="280"/>
        <v>37823082.161023296</v>
      </c>
      <c r="I639" s="5">
        <f>G639/((1+'How much will I make'!$C$5/12)^(Calculations!$B$1*12-Calculations!$A639))</f>
        <v>17062.113387790461</v>
      </c>
      <c r="J639" s="5">
        <f t="shared" si="281"/>
        <v>11302397.438167768</v>
      </c>
      <c r="K639" s="5">
        <f t="shared" si="271"/>
        <v>7768.6493272125135</v>
      </c>
      <c r="L639" s="5">
        <f t="shared" si="282"/>
        <v>189269303.08461705</v>
      </c>
      <c r="M639" s="5">
        <f>K639/((1+'How much will I make'!$C$5/12)^(Calculations!$B$1*12-Calculations!$A639))</f>
        <v>11531.786681357713</v>
      </c>
      <c r="N639" s="5">
        <f t="shared" si="283"/>
        <v>37372804.815145232</v>
      </c>
      <c r="O639" s="5">
        <f t="shared" si="272"/>
        <v>5259.058571903327</v>
      </c>
      <c r="P639" s="5">
        <f t="shared" si="284"/>
        <v>1168925034.7164989</v>
      </c>
      <c r="Q639" s="5">
        <f>O639/((1+'How much will I make'!$C$5/12)^(Calculations!$B$1*12-Calculations!$A639))</f>
        <v>7806.5489947549931</v>
      </c>
      <c r="R639" s="5">
        <f t="shared" si="285"/>
        <v>185214594.91652983</v>
      </c>
      <c r="S639" s="5">
        <f t="shared" si="273"/>
        <v>3565.8534891555514</v>
      </c>
      <c r="T639" s="5">
        <f t="shared" si="286"/>
        <v>7999423386.4619856</v>
      </c>
      <c r="U639" s="5">
        <f>S639/((1+'How much will I make'!$C$5/12)^(Calculations!$B$1*12-Calculations!$A639))</f>
        <v>5293.1545809226936</v>
      </c>
      <c r="V639" s="5">
        <f t="shared" si="287"/>
        <v>1132965648.701515</v>
      </c>
      <c r="W639" s="5">
        <f t="shared" si="274"/>
        <v>2421.6218975616989</v>
      </c>
      <c r="X639" s="5">
        <f t="shared" si="288"/>
        <v>57809234267.768494</v>
      </c>
      <c r="Y639" s="5">
        <f>W639/((1+'How much will I make'!$C$5/12)^(Calculations!$B$1*12-Calculations!$A639))</f>
        <v>3594.6566731705279</v>
      </c>
      <c r="Z639" s="5">
        <f t="shared" si="289"/>
        <v>7681428444.5395384</v>
      </c>
      <c r="AA639" s="5">
        <f t="shared" si="275"/>
        <v>1647.1416546896571</v>
      </c>
      <c r="AB639" s="5">
        <f t="shared" si="290"/>
        <v>431140604533.28015</v>
      </c>
      <c r="AC639" s="5">
        <f>AA639/((1+'How much will I make'!$C$5/12)^(Calculations!$B$1*12-Calculations!$A639))</f>
        <v>2445.0178397581435</v>
      </c>
      <c r="AD639" s="5">
        <f t="shared" si="291"/>
        <v>55006973042.25383</v>
      </c>
      <c r="AE639" s="5">
        <f t="shared" si="276"/>
        <v>1122.1006951384563</v>
      </c>
      <c r="AF639" s="5">
        <f t="shared" si="292"/>
        <v>3277468083331.3623</v>
      </c>
      <c r="AG639" s="5">
        <f>AE639/((1+'How much will I make'!$C$5/12)^(Calculations!$B$1*12-Calculations!$A639))</f>
        <v>1665.6467947411975</v>
      </c>
      <c r="AH639" s="5">
        <f t="shared" si="293"/>
        <v>406571176652.12012</v>
      </c>
    </row>
    <row r="640" spans="1:34" x14ac:dyDescent="0.25">
      <c r="A640">
        <f t="shared" si="277"/>
        <v>636</v>
      </c>
      <c r="B640">
        <f t="shared" si="298"/>
        <v>25285.616527586903</v>
      </c>
      <c r="C640" s="5">
        <f t="shared" si="269"/>
        <v>16963.546922825</v>
      </c>
      <c r="D640" s="5">
        <f t="shared" si="278"/>
        <v>11363200.37261025</v>
      </c>
      <c r="E640" s="5">
        <f>$C640/((1+'How much will I make'!$C$5/12)^(Calculations!$B$1*12-Calculations!$A640))</f>
        <v>25285.616527586906</v>
      </c>
      <c r="F640" s="5">
        <f t="shared" si="279"/>
        <v>5891975.3649518946</v>
      </c>
      <c r="G640" s="5">
        <f t="shared" si="270"/>
        <v>11399.285148469067</v>
      </c>
      <c r="H640" s="5">
        <f t="shared" si="280"/>
        <v>37834481.446171768</v>
      </c>
      <c r="I640" s="5">
        <f>G640/((1+'How much will I make'!$C$5/12)^(Calculations!$B$1*12-Calculations!$A640))</f>
        <v>16991.608787014462</v>
      </c>
      <c r="J640" s="5">
        <f t="shared" si="281"/>
        <v>11319389.046954783</v>
      </c>
      <c r="K640" s="5">
        <f t="shared" si="271"/>
        <v>7672.7400762592733</v>
      </c>
      <c r="L640" s="5">
        <f t="shared" si="282"/>
        <v>189276975.82469332</v>
      </c>
      <c r="M640" s="5">
        <f>K640/((1+'How much will I make'!$C$5/12)^(Calculations!$B$1*12-Calculations!$A640))</f>
        <v>11436.874856819786</v>
      </c>
      <c r="N640" s="5">
        <f t="shared" si="283"/>
        <v>37384241.690002054</v>
      </c>
      <c r="O640" s="5">
        <f t="shared" si="272"/>
        <v>5172.8444969540933</v>
      </c>
      <c r="P640" s="5">
        <f t="shared" si="284"/>
        <v>1168930207.5609958</v>
      </c>
      <c r="Q640" s="5">
        <f>O640/((1+'How much will I make'!$C$5/12)^(Calculations!$B$1*12-Calculations!$A640))</f>
        <v>7710.5668349834141</v>
      </c>
      <c r="R640" s="5">
        <f t="shared" si="285"/>
        <v>185222305.48336482</v>
      </c>
      <c r="S640" s="5">
        <f t="shared" si="273"/>
        <v>3493.0809689687044</v>
      </c>
      <c r="T640" s="5">
        <f t="shared" si="286"/>
        <v>7999426879.5429544</v>
      </c>
      <c r="U640" s="5">
        <f>S640/((1+'How much will I make'!$C$5/12)^(Calculations!$B$1*12-Calculations!$A640))</f>
        <v>5206.7357306219146</v>
      </c>
      <c r="V640" s="5">
        <f t="shared" si="287"/>
        <v>1132970855.4372456</v>
      </c>
      <c r="W640" s="5">
        <f t="shared" si="274"/>
        <v>2362.557948840682</v>
      </c>
      <c r="X640" s="5">
        <f t="shared" si="288"/>
        <v>57809236630.326439</v>
      </c>
      <c r="Y640" s="5">
        <f>W640/((1+'How much will I make'!$C$5/12)^(Calculations!$B$1*12-Calculations!$A640))</f>
        <v>3521.5945456670602</v>
      </c>
      <c r="Z640" s="5">
        <f t="shared" si="289"/>
        <v>7681431966.1340837</v>
      </c>
      <c r="AA640" s="5">
        <f t="shared" si="275"/>
        <v>1600.461526823959</v>
      </c>
      <c r="AB640" s="5">
        <f t="shared" si="290"/>
        <v>431140606133.7417</v>
      </c>
      <c r="AC640" s="5">
        <f>AA640/((1+'How much will I make'!$C$5/12)^(Calculations!$B$1*12-Calculations!$A640))</f>
        <v>2385.6246938530871</v>
      </c>
      <c r="AD640" s="5">
        <f t="shared" si="291"/>
        <v>55006975427.878525</v>
      </c>
      <c r="AE640" s="5">
        <f t="shared" si="276"/>
        <v>1085.9038985210868</v>
      </c>
      <c r="AF640" s="5">
        <f t="shared" si="292"/>
        <v>3277468084417.2661</v>
      </c>
      <c r="AG640" s="5">
        <f>AE640/((1+'How much will I make'!$C$5/12)^(Calculations!$B$1*12-Calculations!$A640))</f>
        <v>1618.6325706960822</v>
      </c>
      <c r="AH640" s="5">
        <f t="shared" si="293"/>
        <v>406571178270.75269</v>
      </c>
    </row>
    <row r="641" spans="1:34" x14ac:dyDescent="0.25">
      <c r="A641">
        <f t="shared" si="277"/>
        <v>637</v>
      </c>
      <c r="B641">
        <f>B640*(1+'How much will I make'!$C$4)</f>
        <v>26549.897353966247</v>
      </c>
      <c r="C641" s="5">
        <f t="shared" si="269"/>
        <v>17737.816699385472</v>
      </c>
      <c r="D641" s="5">
        <f t="shared" si="278"/>
        <v>11380938.189309636</v>
      </c>
      <c r="E641" s="5">
        <f>$C641/((1+'How much will I make'!$C$5/12)^(Calculations!$B$1*12-Calculations!$A641))</f>
        <v>26549.897353966244</v>
      </c>
      <c r="F641" s="5">
        <f t="shared" si="279"/>
        <v>5918525.2623058604</v>
      </c>
      <c r="G641" s="5">
        <f t="shared" si="270"/>
        <v>11870.329989314898</v>
      </c>
      <c r="H641" s="5">
        <f t="shared" si="280"/>
        <v>37846351.776161082</v>
      </c>
      <c r="I641" s="5">
        <f>G641/((1+'How much will I make'!$C$5/12)^(Calculations!$B$1*12-Calculations!$A641))</f>
        <v>17767.46530394219</v>
      </c>
      <c r="J641" s="5">
        <f t="shared" si="281"/>
        <v>11337156.512258725</v>
      </c>
      <c r="K641" s="5">
        <f t="shared" si="271"/>
        <v>7956.9156346392447</v>
      </c>
      <c r="L641" s="5">
        <f t="shared" si="282"/>
        <v>189284932.74032795</v>
      </c>
      <c r="M641" s="5">
        <f>K641/((1+'How much will I make'!$C$5/12)^(Calculations!$B$1*12-Calculations!$A641))</f>
        <v>11909.881409540109</v>
      </c>
      <c r="N641" s="5">
        <f t="shared" si="283"/>
        <v>37396151.571411595</v>
      </c>
      <c r="O641" s="5">
        <f t="shared" si="272"/>
        <v>5342.4459558706203</v>
      </c>
      <c r="P641" s="5">
        <f t="shared" si="284"/>
        <v>1168935550.0069516</v>
      </c>
      <c r="Q641" s="5">
        <f>O641/((1+'How much will I make'!$C$5/12)^(Calculations!$B$1*12-Calculations!$A641))</f>
        <v>7996.5530229202986</v>
      </c>
      <c r="R641" s="5">
        <f t="shared" si="285"/>
        <v>185230302.03638774</v>
      </c>
      <c r="S641" s="5">
        <f t="shared" si="273"/>
        <v>3592.8832823678099</v>
      </c>
      <c r="T641" s="5">
        <f t="shared" si="286"/>
        <v>7999430472.4262371</v>
      </c>
      <c r="U641" s="5">
        <f>S641/((1+'How much will I make'!$C$5/12)^(Calculations!$B$1*12-Calculations!$A641))</f>
        <v>5377.8141903423484</v>
      </c>
      <c r="V641" s="5">
        <f t="shared" si="287"/>
        <v>1132976233.251436</v>
      </c>
      <c r="W641" s="5">
        <f t="shared" si="274"/>
        <v>2420.1813134465528</v>
      </c>
      <c r="X641" s="5">
        <f t="shared" si="288"/>
        <v>57809239050.507751</v>
      </c>
      <c r="Y641" s="5">
        <f>W641/((1+'How much will I make'!$C$5/12)^(Calculations!$B$1*12-Calculations!$A641))</f>
        <v>3622.518291792886</v>
      </c>
      <c r="Z641" s="5">
        <f t="shared" si="289"/>
        <v>7681435588.6523752</v>
      </c>
      <c r="AA641" s="5">
        <f t="shared" si="275"/>
        <v>1632.8595334398287</v>
      </c>
      <c r="AB641" s="5">
        <f t="shared" si="290"/>
        <v>431140607766.60126</v>
      </c>
      <c r="AC641" s="5">
        <f>AA641/((1+'How much will I make'!$C$5/12)^(Calculations!$B$1*12-Calculations!$A641))</f>
        <v>2444.0580112531329</v>
      </c>
      <c r="AD641" s="5">
        <f t="shared" si="291"/>
        <v>55006977871.936539</v>
      </c>
      <c r="AE641" s="5">
        <f t="shared" si="276"/>
        <v>1103.4184775294912</v>
      </c>
      <c r="AF641" s="5">
        <f t="shared" si="292"/>
        <v>3277468085520.6846</v>
      </c>
      <c r="AG641" s="5">
        <f>AE641/((1+'How much will I make'!$C$5/12)^(Calculations!$B$1*12-Calculations!$A641))</f>
        <v>1651.5926290913046</v>
      </c>
      <c r="AH641" s="5">
        <f t="shared" si="293"/>
        <v>406571179922.34534</v>
      </c>
    </row>
    <row r="642" spans="1:34" x14ac:dyDescent="0.25">
      <c r="A642">
        <f t="shared" si="277"/>
        <v>638</v>
      </c>
      <c r="B642">
        <f>B641</f>
        <v>26549.897353966247</v>
      </c>
      <c r="C642" s="5">
        <f t="shared" si="269"/>
        <v>17664.215800217899</v>
      </c>
      <c r="D642" s="5">
        <f t="shared" si="278"/>
        <v>11398602.405109854</v>
      </c>
      <c r="E642" s="5">
        <f>$C642/((1+'How much will I make'!$C$5/12)^(Calculations!$B$1*12-Calculations!$A642))</f>
        <v>26549.897353966244</v>
      </c>
      <c r="F642" s="5">
        <f t="shared" si="279"/>
        <v>5945075.1596598262</v>
      </c>
      <c r="G642" s="5">
        <f t="shared" si="270"/>
        <v>11772.228088576756</v>
      </c>
      <c r="H642" s="5">
        <f t="shared" si="280"/>
        <v>37858124.004249662</v>
      </c>
      <c r="I642" s="5">
        <f>G642/((1+'How much will I make'!$C$5/12)^(Calculations!$B$1*12-Calculations!$A642))</f>
        <v>17694.046025826723</v>
      </c>
      <c r="J642" s="5">
        <f t="shared" si="281"/>
        <v>11354850.558284553</v>
      </c>
      <c r="K642" s="5">
        <f t="shared" si="271"/>
        <v>7858.6821082856741</v>
      </c>
      <c r="L642" s="5">
        <f t="shared" si="282"/>
        <v>189292791.42243624</v>
      </c>
      <c r="M642" s="5">
        <f>K642/((1+'How much will I make'!$C$5/12)^(Calculations!$B$1*12-Calculations!$A642))</f>
        <v>11811.857694235252</v>
      </c>
      <c r="N642" s="5">
        <f t="shared" si="283"/>
        <v>37407963.429105833</v>
      </c>
      <c r="O642" s="5">
        <f t="shared" si="272"/>
        <v>5254.86487462684</v>
      </c>
      <c r="P642" s="5">
        <f t="shared" si="284"/>
        <v>1168940804.8718262</v>
      </c>
      <c r="Q642" s="5">
        <f>O642/((1+'How much will I make'!$C$5/12)^(Calculations!$B$1*12-Calculations!$A642))</f>
        <v>7898.2347480483277</v>
      </c>
      <c r="R642" s="5">
        <f t="shared" si="285"/>
        <v>185238200.27113578</v>
      </c>
      <c r="S642" s="5">
        <f t="shared" si="273"/>
        <v>3519.5591337480591</v>
      </c>
      <c r="T642" s="5">
        <f t="shared" si="286"/>
        <v>7999433991.9853706</v>
      </c>
      <c r="U642" s="5">
        <f>S642/((1+'How much will I make'!$C$5/12)^(Calculations!$B$1*12-Calculations!$A642))</f>
        <v>5290.0131423367593</v>
      </c>
      <c r="V642" s="5">
        <f t="shared" si="287"/>
        <v>1132981523.2645783</v>
      </c>
      <c r="W642" s="5">
        <f t="shared" si="274"/>
        <v>2361.1525009234661</v>
      </c>
      <c r="X642" s="5">
        <f t="shared" si="288"/>
        <v>57809241411.660255</v>
      </c>
      <c r="Y642" s="5">
        <f>W642/((1+'How much will I make'!$C$5/12)^(Calculations!$B$1*12-Calculations!$A642))</f>
        <v>3548.8898712279893</v>
      </c>
      <c r="Z642" s="5">
        <f t="shared" si="289"/>
        <v>7681439137.5422468</v>
      </c>
      <c r="AA642" s="5">
        <f t="shared" si="275"/>
        <v>1586.5841620467972</v>
      </c>
      <c r="AB642" s="5">
        <f t="shared" si="290"/>
        <v>431140609353.18542</v>
      </c>
      <c r="AC642" s="5">
        <f>AA642/((1+'How much will I make'!$C$5/12)^(Calculations!$B$1*12-Calculations!$A642))</f>
        <v>2384.6881810202631</v>
      </c>
      <c r="AD642" s="5">
        <f t="shared" si="291"/>
        <v>55006980256.624718</v>
      </c>
      <c r="AE642" s="5">
        <f t="shared" si="276"/>
        <v>1067.8243330930559</v>
      </c>
      <c r="AF642" s="5">
        <f t="shared" si="292"/>
        <v>3277468086588.5088</v>
      </c>
      <c r="AG642" s="5">
        <f>AE642/((1+'How much will I make'!$C$5/12)^(Calculations!$B$1*12-Calculations!$A642))</f>
        <v>1604.9750952056629</v>
      </c>
      <c r="AH642" s="5">
        <f t="shared" si="293"/>
        <v>406571181527.32043</v>
      </c>
    </row>
    <row r="643" spans="1:34" x14ac:dyDescent="0.25">
      <c r="A643">
        <f t="shared" si="277"/>
        <v>639</v>
      </c>
      <c r="B643">
        <f>B642</f>
        <v>26549.897353966247</v>
      </c>
      <c r="C643" s="5">
        <f t="shared" si="269"/>
        <v>17590.920298972178</v>
      </c>
      <c r="D643" s="5">
        <f t="shared" si="278"/>
        <v>11416193.325408828</v>
      </c>
      <c r="E643" s="5">
        <f>$C643/((1+'How much will I make'!$C$5/12)^(Calculations!$B$1*12-Calculations!$A643))</f>
        <v>26549.897353966244</v>
      </c>
      <c r="F643" s="5">
        <f t="shared" si="279"/>
        <v>5971625.057013792</v>
      </c>
      <c r="G643" s="5">
        <f t="shared" si="270"/>
        <v>11674.936947348853</v>
      </c>
      <c r="H643" s="5">
        <f t="shared" si="280"/>
        <v>37869798.941197008</v>
      </c>
      <c r="I643" s="5">
        <f>G643/((1+'How much will I make'!$C$5/12)^(Calculations!$B$1*12-Calculations!$A643))</f>
        <v>17620.930133158028</v>
      </c>
      <c r="J643" s="5">
        <f t="shared" si="281"/>
        <v>11372471.488417711</v>
      </c>
      <c r="K643" s="5">
        <f t="shared" si="271"/>
        <v>7761.6613415167167</v>
      </c>
      <c r="L643" s="5">
        <f t="shared" si="282"/>
        <v>189300553.08377776</v>
      </c>
      <c r="M643" s="5">
        <f>K643/((1+'How much will I make'!$C$5/12)^(Calculations!$B$1*12-Calculations!$A643))</f>
        <v>11714.640758480233</v>
      </c>
      <c r="N643" s="5">
        <f t="shared" si="283"/>
        <v>37419678.06986431</v>
      </c>
      <c r="O643" s="5">
        <f t="shared" si="272"/>
        <v>5168.7195488132857</v>
      </c>
      <c r="P643" s="5">
        <f t="shared" si="284"/>
        <v>1168945973.5913749</v>
      </c>
      <c r="Q643" s="5">
        <f>O643/((1+'How much will I make'!$C$5/12)^(Calculations!$B$1*12-Calculations!$A643))</f>
        <v>7801.1253044247851</v>
      </c>
      <c r="R643" s="5">
        <f t="shared" si="285"/>
        <v>185246001.39644021</v>
      </c>
      <c r="S643" s="5">
        <f t="shared" si="273"/>
        <v>3447.7313963246302</v>
      </c>
      <c r="T643" s="5">
        <f t="shared" si="286"/>
        <v>7999437439.7167673</v>
      </c>
      <c r="U643" s="5">
        <f>S643/((1+'How much will I make'!$C$5/12)^(Calculations!$B$1*12-Calculations!$A643))</f>
        <v>5203.645580829223</v>
      </c>
      <c r="V643" s="5">
        <f t="shared" si="287"/>
        <v>1132986726.9101591</v>
      </c>
      <c r="W643" s="5">
        <f t="shared" si="274"/>
        <v>2303.563415535089</v>
      </c>
      <c r="X643" s="5">
        <f t="shared" si="288"/>
        <v>57809243715.223671</v>
      </c>
      <c r="Y643" s="5">
        <f>W643/((1+'How much will I make'!$C$5/12)^(Calculations!$B$1*12-Calculations!$A643))</f>
        <v>3476.7579632762017</v>
      </c>
      <c r="Z643" s="5">
        <f t="shared" si="289"/>
        <v>7681442614.30021</v>
      </c>
      <c r="AA643" s="5">
        <f t="shared" si="275"/>
        <v>1541.6202384260378</v>
      </c>
      <c r="AB643" s="5">
        <f t="shared" si="290"/>
        <v>431140610894.80566</v>
      </c>
      <c r="AC643" s="5">
        <f>AA643/((1+'How much will I make'!$C$5/12)^(Calculations!$B$1*12-Calculations!$A643))</f>
        <v>2326.7605328983141</v>
      </c>
      <c r="AD643" s="5">
        <f t="shared" si="291"/>
        <v>55006982583.385254</v>
      </c>
      <c r="AE643" s="5">
        <f t="shared" si="276"/>
        <v>1033.3783868642477</v>
      </c>
      <c r="AF643" s="5">
        <f t="shared" si="292"/>
        <v>3277468087621.8872</v>
      </c>
      <c r="AG643" s="5">
        <f>AE643/((1+'How much will I make'!$C$5/12)^(Calculations!$B$1*12-Calculations!$A643))</f>
        <v>1559.673378808729</v>
      </c>
      <c r="AH643" s="5">
        <f t="shared" si="293"/>
        <v>406571183086.99384</v>
      </c>
    </row>
    <row r="644" spans="1:34" x14ac:dyDescent="0.25">
      <c r="A644">
        <f t="shared" si="277"/>
        <v>640</v>
      </c>
      <c r="B644">
        <f>B643</f>
        <v>26549.897353966247</v>
      </c>
      <c r="C644" s="5">
        <f t="shared" si="269"/>
        <v>17517.928928437028</v>
      </c>
      <c r="D644" s="5">
        <f t="shared" si="278"/>
        <v>11433711.254337264</v>
      </c>
      <c r="E644" s="5">
        <f>$C644/((1+'How much will I make'!$C$5/12)^(Calculations!$B$1*12-Calculations!$A644))</f>
        <v>26549.897353966247</v>
      </c>
      <c r="F644" s="5">
        <f t="shared" si="279"/>
        <v>5998174.9543677578</v>
      </c>
      <c r="G644" s="5">
        <f t="shared" si="270"/>
        <v>11578.449865139359</v>
      </c>
      <c r="H644" s="5">
        <f t="shared" si="280"/>
        <v>37881377.391062148</v>
      </c>
      <c r="I644" s="5">
        <f>G644/((1+'How much will I make'!$C$5/12)^(Calculations!$B$1*12-Calculations!$A644))</f>
        <v>17548.116372277207</v>
      </c>
      <c r="J644" s="5">
        <f t="shared" si="281"/>
        <v>11390019.604789989</v>
      </c>
      <c r="K644" s="5">
        <f t="shared" si="271"/>
        <v>7665.8383619918177</v>
      </c>
      <c r="L644" s="5">
        <f t="shared" si="282"/>
        <v>189308218.92213973</v>
      </c>
      <c r="M644" s="5">
        <f>K644/((1+'How much will I make'!$C$5/12)^(Calculations!$B$1*12-Calculations!$A644))</f>
        <v>11618.223962114136</v>
      </c>
      <c r="N644" s="5">
        <f t="shared" si="283"/>
        <v>37431296.293826424</v>
      </c>
      <c r="O644" s="5">
        <f t="shared" si="272"/>
        <v>5083.9864414556914</v>
      </c>
      <c r="P644" s="5">
        <f t="shared" si="284"/>
        <v>1168951057.5778162</v>
      </c>
      <c r="Q644" s="5">
        <f>O644/((1+'How much will I make'!$C$5/12)^(Calculations!$B$1*12-Calculations!$A644))</f>
        <v>7705.2098293703812</v>
      </c>
      <c r="R644" s="5">
        <f t="shared" si="285"/>
        <v>185253706.60626957</v>
      </c>
      <c r="S644" s="5">
        <f t="shared" si="273"/>
        <v>3377.3695310935154</v>
      </c>
      <c r="T644" s="5">
        <f t="shared" si="286"/>
        <v>7999440817.086298</v>
      </c>
      <c r="U644" s="5">
        <f>S644/((1+'How much will I make'!$C$5/12)^(Calculations!$B$1*12-Calculations!$A644))</f>
        <v>5118.6881019585408</v>
      </c>
      <c r="V644" s="5">
        <f t="shared" si="287"/>
        <v>1132991845.5982611</v>
      </c>
      <c r="W644" s="5">
        <f t="shared" si="274"/>
        <v>2247.3789419854525</v>
      </c>
      <c r="X644" s="5">
        <f t="shared" si="288"/>
        <v>57809245962.602615</v>
      </c>
      <c r="Y644" s="5">
        <f>W644/((1+'How much will I make'!$C$5/12)^(Calculations!$B$1*12-Calculations!$A644))</f>
        <v>3406.0921510144894</v>
      </c>
      <c r="Z644" s="5">
        <f t="shared" si="289"/>
        <v>7681446020.3923607</v>
      </c>
      <c r="AA644" s="5">
        <f t="shared" si="275"/>
        <v>1497.9305960414945</v>
      </c>
      <c r="AB644" s="5">
        <f t="shared" si="290"/>
        <v>431140612392.73627</v>
      </c>
      <c r="AC644" s="5">
        <f>AA644/((1+'How much will I make'!$C$5/12)^(Calculations!$B$1*12-Calculations!$A644))</f>
        <v>2270.2400341234561</v>
      </c>
      <c r="AD644" s="5">
        <f t="shared" si="291"/>
        <v>55006984853.62529</v>
      </c>
      <c r="AE644" s="5">
        <f t="shared" si="276"/>
        <v>1000.0436001912072</v>
      </c>
      <c r="AF644" s="5">
        <f t="shared" si="292"/>
        <v>3277468088621.9307</v>
      </c>
      <c r="AG644" s="5">
        <f>AE644/((1+'How much will I make'!$C$5/12)^(Calculations!$B$1*12-Calculations!$A644))</f>
        <v>1515.6503398907403</v>
      </c>
      <c r="AH644" s="5">
        <f t="shared" si="293"/>
        <v>406571184602.64417</v>
      </c>
    </row>
    <row r="645" spans="1:34" x14ac:dyDescent="0.25">
      <c r="A645">
        <f t="shared" si="277"/>
        <v>641</v>
      </c>
      <c r="B645">
        <f t="shared" ref="B645:B652" si="299">B644</f>
        <v>26549.897353966247</v>
      </c>
      <c r="C645" s="5">
        <f t="shared" si="269"/>
        <v>17445.240426659282</v>
      </c>
      <c r="D645" s="5">
        <f t="shared" si="278"/>
        <v>11451156.494763924</v>
      </c>
      <c r="E645" s="5">
        <f>$C645/((1+'How much will I make'!$C$5/12)^(Calculations!$B$1*12-Calculations!$A645))</f>
        <v>26549.897353966251</v>
      </c>
      <c r="F645" s="5">
        <f t="shared" si="279"/>
        <v>6024724.8517217236</v>
      </c>
      <c r="G645" s="5">
        <f t="shared" si="270"/>
        <v>11482.760196832422</v>
      </c>
      <c r="H645" s="5">
        <f t="shared" si="280"/>
        <v>37892860.151258983</v>
      </c>
      <c r="I645" s="5">
        <f>G645/((1+'How much will I make'!$C$5/12)^(Calculations!$B$1*12-Calculations!$A645))</f>
        <v>17475.603494705814</v>
      </c>
      <c r="J645" s="5">
        <f t="shared" si="281"/>
        <v>11407495.208284695</v>
      </c>
      <c r="K645" s="5">
        <f t="shared" si="271"/>
        <v>7571.1983822141428</v>
      </c>
      <c r="L645" s="5">
        <f t="shared" si="282"/>
        <v>189315790.12052196</v>
      </c>
      <c r="M645" s="5">
        <f>K645/((1+'How much will I make'!$C$5/12)^(Calculations!$B$1*12-Calculations!$A645))</f>
        <v>11522.600719627604</v>
      </c>
      <c r="N645" s="5">
        <f t="shared" si="283"/>
        <v>37442818.894546054</v>
      </c>
      <c r="O645" s="5">
        <f t="shared" si="272"/>
        <v>5000.6424014318272</v>
      </c>
      <c r="P645" s="5">
        <f t="shared" si="284"/>
        <v>1168956058.2202177</v>
      </c>
      <c r="Q645" s="5">
        <f>O645/((1+'How much will I make'!$C$5/12)^(Calculations!$B$1*12-Calculations!$A645))</f>
        <v>7610.4736429436962</v>
      </c>
      <c r="R645" s="5">
        <f t="shared" si="285"/>
        <v>185261317.07991251</v>
      </c>
      <c r="S645" s="5">
        <f t="shared" si="273"/>
        <v>3308.4436222956888</v>
      </c>
      <c r="T645" s="5">
        <f t="shared" si="286"/>
        <v>7999444125.5299206</v>
      </c>
      <c r="U645" s="5">
        <f>S645/((1+'How much will I make'!$C$5/12)^(Calculations!$B$1*12-Calculations!$A645))</f>
        <v>5035.1176839673817</v>
      </c>
      <c r="V645" s="5">
        <f t="shared" si="287"/>
        <v>1132996880.715945</v>
      </c>
      <c r="W645" s="5">
        <f t="shared" si="274"/>
        <v>2192.5648214492221</v>
      </c>
      <c r="X645" s="5">
        <f t="shared" si="288"/>
        <v>57809248155.167435</v>
      </c>
      <c r="Y645" s="5">
        <f>W645/((1+'How much will I make'!$C$5/12)^(Calculations!$B$1*12-Calculations!$A645))</f>
        <v>3336.8626357499679</v>
      </c>
      <c r="Z645" s="5">
        <f t="shared" si="289"/>
        <v>7681449357.2549963</v>
      </c>
      <c r="AA645" s="5">
        <f t="shared" si="275"/>
        <v>1455.4791216597521</v>
      </c>
      <c r="AB645" s="5">
        <f t="shared" si="290"/>
        <v>431140613848.21539</v>
      </c>
      <c r="AC645" s="5">
        <f>AA645/((1+'How much will I make'!$C$5/12)^(Calculations!$B$1*12-Calculations!$A645))</f>
        <v>2215.0925029301743</v>
      </c>
      <c r="AD645" s="5">
        <f t="shared" si="291"/>
        <v>55006987068.717796</v>
      </c>
      <c r="AE645" s="5">
        <f t="shared" si="276"/>
        <v>967.78412921729716</v>
      </c>
      <c r="AF645" s="5">
        <f t="shared" si="292"/>
        <v>3277468089589.7148</v>
      </c>
      <c r="AG645" s="5">
        <f>AE645/((1+'How much will I make'!$C$5/12)^(Calculations!$B$1*12-Calculations!$A645))</f>
        <v>1472.8698867486628</v>
      </c>
      <c r="AH645" s="5">
        <f t="shared" si="293"/>
        <v>406571186075.51404</v>
      </c>
    </row>
    <row r="646" spans="1:34" x14ac:dyDescent="0.25">
      <c r="A646">
        <f t="shared" si="277"/>
        <v>642</v>
      </c>
      <c r="B646">
        <f t="shared" si="299"/>
        <v>26549.897353966247</v>
      </c>
      <c r="C646" s="5">
        <f t="shared" ref="C646:C654" si="300">$B646*(1+$C$3/12)^($B$1*12-$A646)</f>
        <v>17372.853536922103</v>
      </c>
      <c r="D646" s="5">
        <f t="shared" si="278"/>
        <v>11468529.348300846</v>
      </c>
      <c r="E646" s="5">
        <f>$C646/((1+'How much will I make'!$C$5/12)^(Calculations!$B$1*12-Calculations!$A646))</f>
        <v>26549.897353966247</v>
      </c>
      <c r="F646" s="5">
        <f t="shared" si="279"/>
        <v>6051274.7490756894</v>
      </c>
      <c r="G646" s="5">
        <f t="shared" ref="G646:G654" si="301">$B646*(1+G$3/12)^($B$1*12-$A646)</f>
        <v>11387.8613522305</v>
      </c>
      <c r="H646" s="5">
        <f t="shared" si="280"/>
        <v>37904248.01261121</v>
      </c>
      <c r="I646" s="5">
        <f>G646/((1+'How much will I make'!$C$5/12)^(Calculations!$B$1*12-Calculations!$A646))</f>
        <v>17403.390257124385</v>
      </c>
      <c r="J646" s="5">
        <f t="shared" si="281"/>
        <v>11424898.598541819</v>
      </c>
      <c r="K646" s="5">
        <f t="shared" ref="K646:K654" si="302">$B646*(1+K$3/12)^($B$1*12-$A646)</f>
        <v>7477.7267972485351</v>
      </c>
      <c r="L646" s="5">
        <f t="shared" si="282"/>
        <v>189323267.84731922</v>
      </c>
      <c r="M646" s="5">
        <f>K646/((1+'How much will I make'!$C$5/12)^(Calculations!$B$1*12-Calculations!$A646))</f>
        <v>11427.764499712974</v>
      </c>
      <c r="N646" s="5">
        <f t="shared" si="283"/>
        <v>37454246.659045771</v>
      </c>
      <c r="O646" s="5">
        <f t="shared" ref="O646:O654" si="303">$B646*(1+O$3/12)^($B$1*12-$A646)</f>
        <v>4918.6646571460587</v>
      </c>
      <c r="P646" s="5">
        <f t="shared" si="284"/>
        <v>1168960976.8848748</v>
      </c>
      <c r="Q646" s="5">
        <f>O646/((1+'How much will I make'!$C$5/12)^(Calculations!$B$1*12-Calculations!$A646))</f>
        <v>7516.9022456943876</v>
      </c>
      <c r="R646" s="5">
        <f t="shared" si="285"/>
        <v>185268833.98215821</v>
      </c>
      <c r="S646" s="5">
        <f t="shared" ref="S646:S654" si="304">$B646*(1+S$3/12)^($B$1*12-$A646)</f>
        <v>3240.9243646978175</v>
      </c>
      <c r="T646" s="5">
        <f t="shared" si="286"/>
        <v>7999447366.4542856</v>
      </c>
      <c r="U646" s="5">
        <f>S646/((1+'How much will I make'!$C$5/12)^(Calculations!$B$1*12-Calculations!$A646))</f>
        <v>4952.9116809638326</v>
      </c>
      <c r="V646" s="5">
        <f t="shared" si="287"/>
        <v>1133001833.6276259</v>
      </c>
      <c r="W646" s="5">
        <f t="shared" ref="W646:W654" si="305">$B646*(1+W$3/12)^($B$1*12-$A646)</f>
        <v>2139.0876306821688</v>
      </c>
      <c r="X646" s="5">
        <f t="shared" si="288"/>
        <v>57809250294.255066</v>
      </c>
      <c r="Y646" s="5">
        <f>W646/((1+'How much will I make'!$C$5/12)^(Calculations!$B$1*12-Calculations!$A646))</f>
        <v>3269.0402244542383</v>
      </c>
      <c r="Z646" s="5">
        <f t="shared" si="289"/>
        <v>7681452626.2952204</v>
      </c>
      <c r="AA646" s="5">
        <f t="shared" ref="AA646:AA654" si="306">$B646*(1+AA$3/12)^($B$1*12-$A646)</f>
        <v>1414.2307254993543</v>
      </c>
      <c r="AB646" s="5">
        <f t="shared" si="290"/>
        <v>431140615262.44611</v>
      </c>
      <c r="AC646" s="5">
        <f>AA646/((1+'How much will I make'!$C$5/12)^(Calculations!$B$1*12-Calculations!$A646))</f>
        <v>2161.2845878792391</v>
      </c>
      <c r="AD646" s="5">
        <f t="shared" si="291"/>
        <v>55006989230.002388</v>
      </c>
      <c r="AE646" s="5">
        <f t="shared" ref="AE646:AE654" si="307">$B646*(1+AE$3/12)^($B$1*12-$A646)</f>
        <v>936.56528633931975</v>
      </c>
      <c r="AF646" s="5">
        <f t="shared" si="292"/>
        <v>3277468090526.2803</v>
      </c>
      <c r="AG646" s="5">
        <f>AE646/((1+'How much will I make'!$C$5/12)^(Calculations!$B$1*12-Calculations!$A646))</f>
        <v>1431.2969463968859</v>
      </c>
      <c r="AH646" s="5">
        <f t="shared" si="293"/>
        <v>406571187506.81097</v>
      </c>
    </row>
    <row r="647" spans="1:34" x14ac:dyDescent="0.25">
      <c r="A647">
        <f t="shared" ref="A647:A654" si="308">A646+1</f>
        <v>643</v>
      </c>
      <c r="B647">
        <f t="shared" si="299"/>
        <v>26549.897353966247</v>
      </c>
      <c r="C647" s="5">
        <f t="shared" si="300"/>
        <v>17300.767007723254</v>
      </c>
      <c r="D647" s="5">
        <f t="shared" ref="D647:D654" si="309">C647+D646</f>
        <v>11485830.11530857</v>
      </c>
      <c r="E647" s="5">
        <f>$C647/((1+'How much will I make'!$C$5/12)^(Calculations!$B$1*12-Calculations!$A647))</f>
        <v>26549.897353966247</v>
      </c>
      <c r="F647" s="5">
        <f t="shared" ref="F647:F654" si="310">E647+F646</f>
        <v>6077824.6464296551</v>
      </c>
      <c r="G647" s="5">
        <f t="shared" si="301"/>
        <v>11293.7467956005</v>
      </c>
      <c r="H647" s="5">
        <f t="shared" ref="H647:H654" si="311">G647+H646</f>
        <v>37915541.759406812</v>
      </c>
      <c r="I647" s="5">
        <f>G647/((1+'How much will I make'!$C$5/12)^(Calculations!$B$1*12-Calculations!$A647))</f>
        <v>17331.475421351155</v>
      </c>
      <c r="J647" s="5">
        <f t="shared" ref="J647:J654" si="312">I647+J646</f>
        <v>11442230.073963169</v>
      </c>
      <c r="K647" s="5">
        <f t="shared" si="302"/>
        <v>7385.4091824676889</v>
      </c>
      <c r="L647" s="5">
        <f t="shared" ref="L647:L654" si="313">K647+L646</f>
        <v>189330653.25650167</v>
      </c>
      <c r="M647" s="5">
        <f>K647/((1+'How much will I make'!$C$5/12)^(Calculations!$B$1*12-Calculations!$A647))</f>
        <v>11333.708824818219</v>
      </c>
      <c r="N647" s="5">
        <f t="shared" ref="N647:N654" si="314">M647+N646</f>
        <v>37465580.367870592</v>
      </c>
      <c r="O647" s="5">
        <f t="shared" si="303"/>
        <v>4838.0308103075995</v>
      </c>
      <c r="P647" s="5">
        <f t="shared" ref="P647:P654" si="315">O647+P646</f>
        <v>1168965814.9156852</v>
      </c>
      <c r="Q647" s="5">
        <f>O647/((1+'How much will I make'!$C$5/12)^(Calculations!$B$1*12-Calculations!$A647))</f>
        <v>7424.4813164440493</v>
      </c>
      <c r="R647" s="5">
        <f t="shared" ref="R647:R654" si="316">Q647+R646</f>
        <v>185276258.46347466</v>
      </c>
      <c r="S647" s="5">
        <f t="shared" si="304"/>
        <v>3174.7830511325574</v>
      </c>
      <c r="T647" s="5">
        <f t="shared" ref="T647:T654" si="317">S647+T646</f>
        <v>7999450541.2373371</v>
      </c>
      <c r="U647" s="5">
        <f>S647/((1+'How much will I make'!$C$5/12)^(Calculations!$B$1*12-Calculations!$A647))</f>
        <v>4872.047816784835</v>
      </c>
      <c r="V647" s="5">
        <f t="shared" ref="V647:V654" si="318">U647+V646</f>
        <v>1133006705.6754427</v>
      </c>
      <c r="W647" s="5">
        <f t="shared" si="305"/>
        <v>2086.9147616411401</v>
      </c>
      <c r="X647" s="5">
        <f t="shared" ref="X647:X654" si="319">W647+X646</f>
        <v>57809252381.16983</v>
      </c>
      <c r="Y647" s="5">
        <f>W647/((1+'How much will I make'!$C$5/12)^(Calculations!$B$1*12-Calculations!$A647))</f>
        <v>3202.5963174531362</v>
      </c>
      <c r="Z647" s="5">
        <f t="shared" ref="Z647:Z654" si="320">Y647+Z646</f>
        <v>7681455828.8915377</v>
      </c>
      <c r="AA647" s="5">
        <f t="shared" si="306"/>
        <v>1374.1513122260931</v>
      </c>
      <c r="AB647" s="5">
        <f t="shared" ref="AB647:AB654" si="321">AA647+AB646</f>
        <v>431140616636.59741</v>
      </c>
      <c r="AC647" s="5">
        <f>AA647/((1+'How much will I make'!$C$5/12)^(Calculations!$B$1*12-Calculations!$A647))</f>
        <v>2108.7837476878408</v>
      </c>
      <c r="AD647" s="5">
        <f t="shared" ref="AD647:AD654" si="322">AC647+AD646</f>
        <v>55006991338.786133</v>
      </c>
      <c r="AE647" s="5">
        <f t="shared" si="307"/>
        <v>906.3535029090192</v>
      </c>
      <c r="AF647" s="5">
        <f t="shared" ref="AF647:AF654" si="323">AE647+AF646</f>
        <v>3277468091432.6338</v>
      </c>
      <c r="AG647" s="5">
        <f>AE647/((1+'How much will I make'!$C$5/12)^(Calculations!$B$1*12-Calculations!$A647))</f>
        <v>1390.8974358131034</v>
      </c>
      <c r="AH647" s="5">
        <f t="shared" ref="AH647:AH654" si="324">AG647+AH646</f>
        <v>406571188897.70844</v>
      </c>
    </row>
    <row r="648" spans="1:34" x14ac:dyDescent="0.25">
      <c r="A648">
        <f t="shared" si="308"/>
        <v>644</v>
      </c>
      <c r="B648">
        <f t="shared" si="299"/>
        <v>26549.897353966247</v>
      </c>
      <c r="C648" s="5">
        <f t="shared" si="300"/>
        <v>17228.979592753451</v>
      </c>
      <c r="D648" s="5">
        <f t="shared" si="309"/>
        <v>11503059.094901323</v>
      </c>
      <c r="E648" s="5">
        <f>$C648/((1+'How much will I make'!$C$5/12)^(Calculations!$B$1*12-Calculations!$A648))</f>
        <v>26549.897353966244</v>
      </c>
      <c r="F648" s="5">
        <f t="shared" si="310"/>
        <v>6104374.5437836209</v>
      </c>
      <c r="G648" s="5">
        <f t="shared" si="301"/>
        <v>11200.410045223634</v>
      </c>
      <c r="H648" s="5">
        <f t="shared" si="311"/>
        <v>37926742.169452034</v>
      </c>
      <c r="I648" s="5">
        <f>G648/((1+'How much will I make'!$C$5/12)^(Calculations!$B$1*12-Calculations!$A648))</f>
        <v>17259.857754320768</v>
      </c>
      <c r="J648" s="5">
        <f t="shared" si="312"/>
        <v>11459489.931717489</v>
      </c>
      <c r="K648" s="5">
        <f t="shared" si="302"/>
        <v>7294.231291326113</v>
      </c>
      <c r="L648" s="5">
        <f t="shared" si="313"/>
        <v>189337947.487793</v>
      </c>
      <c r="M648" s="5">
        <f>K648/((1+'How much will I make'!$C$5/12)^(Calculations!$B$1*12-Calculations!$A648))</f>
        <v>11240.427270704486</v>
      </c>
      <c r="N648" s="5">
        <f t="shared" si="314"/>
        <v>37476820.795141295</v>
      </c>
      <c r="O648" s="5">
        <f t="shared" si="303"/>
        <v>4758.7188298107549</v>
      </c>
      <c r="P648" s="5">
        <f t="shared" si="315"/>
        <v>1168970573.634515</v>
      </c>
      <c r="Q648" s="5">
        <f>O648/((1+'How much will I make'!$C$5/12)^(Calculations!$B$1*12-Calculations!$A648))</f>
        <v>7333.1967100943275</v>
      </c>
      <c r="R648" s="5">
        <f t="shared" si="316"/>
        <v>185283591.66018474</v>
      </c>
      <c r="S648" s="5">
        <f t="shared" si="304"/>
        <v>3109.9915602931178</v>
      </c>
      <c r="T648" s="5">
        <f t="shared" si="317"/>
        <v>7999453651.2288971</v>
      </c>
      <c r="U648" s="5">
        <f>S648/((1+'How much will I make'!$C$5/12)^(Calculations!$B$1*12-Calculations!$A648))</f>
        <v>4792.5041789597753</v>
      </c>
      <c r="V648" s="5">
        <f t="shared" si="318"/>
        <v>1133011498.1796217</v>
      </c>
      <c r="W648" s="5">
        <f t="shared" si="305"/>
        <v>2036.0144016011125</v>
      </c>
      <c r="X648" s="5">
        <f t="shared" si="319"/>
        <v>57809254417.184235</v>
      </c>
      <c r="Y648" s="5">
        <f>W648/((1+'How much will I make'!$C$5/12)^(Calculations!$B$1*12-Calculations!$A648))</f>
        <v>3137.50289636669</v>
      </c>
      <c r="Z648" s="5">
        <f t="shared" si="320"/>
        <v>7681458966.394434</v>
      </c>
      <c r="AA648" s="5">
        <f t="shared" si="306"/>
        <v>1335.2077527702934</v>
      </c>
      <c r="AB648" s="5">
        <f t="shared" si="321"/>
        <v>431140617971.80518</v>
      </c>
      <c r="AC648" s="5">
        <f>AA648/((1+'How much will I make'!$C$5/12)^(Calculations!$B$1*12-Calculations!$A648))</f>
        <v>2057.5582315496749</v>
      </c>
      <c r="AD648" s="5">
        <f t="shared" si="322"/>
        <v>55006993396.344368</v>
      </c>
      <c r="AE648" s="5">
        <f t="shared" si="307"/>
        <v>877.11629313776029</v>
      </c>
      <c r="AF648" s="5">
        <f t="shared" si="323"/>
        <v>3277468092309.75</v>
      </c>
      <c r="AG648" s="5">
        <f>AE648/((1+'How much will I make'!$C$5/12)^(Calculations!$B$1*12-Calculations!$A648))</f>
        <v>1351.6382339957972</v>
      </c>
      <c r="AH648" s="5">
        <f t="shared" si="324"/>
        <v>406571190249.34668</v>
      </c>
    </row>
    <row r="649" spans="1:34" x14ac:dyDescent="0.25">
      <c r="A649">
        <f t="shared" si="308"/>
        <v>645</v>
      </c>
      <c r="B649">
        <f t="shared" si="299"/>
        <v>26549.897353966247</v>
      </c>
      <c r="C649" s="5">
        <f t="shared" si="300"/>
        <v>17157.490050874807</v>
      </c>
      <c r="D649" s="5">
        <f t="shared" si="309"/>
        <v>11520216.584952198</v>
      </c>
      <c r="E649" s="5">
        <f>$C649/((1+'How much will I make'!$C$5/12)^(Calculations!$B$1*12-Calculations!$A649))</f>
        <v>26549.897353966247</v>
      </c>
      <c r="F649" s="5">
        <f t="shared" si="310"/>
        <v>6130924.4411375867</v>
      </c>
      <c r="G649" s="5">
        <f t="shared" si="301"/>
        <v>11107.844672949061</v>
      </c>
      <c r="H649" s="5">
        <f t="shared" si="311"/>
        <v>37937850.014124982</v>
      </c>
      <c r="I649" s="5">
        <f>G649/((1+'How much will I make'!$C$5/12)^(Calculations!$B$1*12-Calculations!$A649))</f>
        <v>17188.536028063249</v>
      </c>
      <c r="J649" s="5">
        <f t="shared" si="312"/>
        <v>11476678.467745552</v>
      </c>
      <c r="K649" s="5">
        <f t="shared" si="302"/>
        <v>7204.1790531615916</v>
      </c>
      <c r="L649" s="5">
        <f t="shared" si="313"/>
        <v>189345151.66684616</v>
      </c>
      <c r="M649" s="5">
        <f>K649/((1+'How much will I make'!$C$5/12)^(Calculations!$B$1*12-Calculations!$A649))</f>
        <v>11147.913466007327</v>
      </c>
      <c r="N649" s="5">
        <f t="shared" si="314"/>
        <v>37487968.708607301</v>
      </c>
      <c r="O649" s="5">
        <f t="shared" si="303"/>
        <v>4680.707045715496</v>
      </c>
      <c r="P649" s="5">
        <f t="shared" si="315"/>
        <v>1168975254.3415608</v>
      </c>
      <c r="Q649" s="5">
        <f>O649/((1+'How much will I make'!$C$5/12)^(Calculations!$B$1*12-Calculations!$A649))</f>
        <v>7243.0344554620187</v>
      </c>
      <c r="R649" s="5">
        <f t="shared" si="316"/>
        <v>185290834.69464019</v>
      </c>
      <c r="S649" s="5">
        <f t="shared" si="304"/>
        <v>3046.5223447769317</v>
      </c>
      <c r="T649" s="5">
        <f t="shared" si="317"/>
        <v>7999456697.7512417</v>
      </c>
      <c r="U649" s="5">
        <f>S649/((1+'How much will I make'!$C$5/12)^(Calculations!$B$1*12-Calculations!$A649))</f>
        <v>4714.2592127726766</v>
      </c>
      <c r="V649" s="5">
        <f t="shared" si="318"/>
        <v>1133016212.4388344</v>
      </c>
      <c r="W649" s="5">
        <f t="shared" si="305"/>
        <v>1986.355513757183</v>
      </c>
      <c r="X649" s="5">
        <f t="shared" si="319"/>
        <v>57809256403.539749</v>
      </c>
      <c r="Y649" s="5">
        <f>W649/((1+'How much will I make'!$C$5/12)^(Calculations!$B$1*12-Calculations!$A649))</f>
        <v>3073.7325122941961</v>
      </c>
      <c r="Z649" s="5">
        <f t="shared" si="320"/>
        <v>7681462040.1269464</v>
      </c>
      <c r="AA649" s="5">
        <f t="shared" si="306"/>
        <v>1297.3678569427955</v>
      </c>
      <c r="AB649" s="5">
        <f t="shared" si="321"/>
        <v>431140619269.17303</v>
      </c>
      <c r="AC649" s="5">
        <f>AA649/((1+'How much will I make'!$C$5/12)^(Calculations!$B$1*12-Calculations!$A649))</f>
        <v>2007.577059933084</v>
      </c>
      <c r="AD649" s="5">
        <f t="shared" si="322"/>
        <v>55006995403.921425</v>
      </c>
      <c r="AE649" s="5">
        <f t="shared" si="307"/>
        <v>848.82221916557444</v>
      </c>
      <c r="AF649" s="5">
        <f t="shared" si="323"/>
        <v>3277468093158.5723</v>
      </c>
      <c r="AG649" s="5">
        <f>AE649/((1+'How much will I make'!$C$5/12)^(Calculations!$B$1*12-Calculations!$A649))</f>
        <v>1313.4871548104318</v>
      </c>
      <c r="AH649" s="5">
        <f t="shared" si="324"/>
        <v>406571191562.83386</v>
      </c>
    </row>
    <row r="650" spans="1:34" x14ac:dyDescent="0.25">
      <c r="A650">
        <f t="shared" si="308"/>
        <v>646</v>
      </c>
      <c r="B650">
        <f t="shared" si="299"/>
        <v>26549.897353966247</v>
      </c>
      <c r="C650" s="5">
        <f t="shared" si="300"/>
        <v>17086.297146099387</v>
      </c>
      <c r="D650" s="5">
        <f t="shared" si="309"/>
        <v>11537302.882098297</v>
      </c>
      <c r="E650" s="5">
        <f>$C650/((1+'How much will I make'!$C$5/12)^(Calculations!$B$1*12-Calculations!$A650))</f>
        <v>26549.897353966247</v>
      </c>
      <c r="F650" s="5">
        <f t="shared" si="310"/>
        <v>6157474.3384915525</v>
      </c>
      <c r="G650" s="5">
        <f t="shared" si="301"/>
        <v>11016.044303751134</v>
      </c>
      <c r="H650" s="5">
        <f t="shared" si="311"/>
        <v>37948866.058428735</v>
      </c>
      <c r="I650" s="5">
        <f>G650/((1+'How much will I make'!$C$5/12)^(Calculations!$B$1*12-Calculations!$A650))</f>
        <v>17117.509019682824</v>
      </c>
      <c r="J650" s="5">
        <f t="shared" si="312"/>
        <v>11493795.976765234</v>
      </c>
      <c r="K650" s="5">
        <f t="shared" si="302"/>
        <v>7115.2385710237959</v>
      </c>
      <c r="L650" s="5">
        <f t="shared" si="313"/>
        <v>189352266.90541717</v>
      </c>
      <c r="M650" s="5">
        <f>K650/((1+'How much will I make'!$C$5/12)^(Calculations!$B$1*12-Calculations!$A650))</f>
        <v>11056.161091801512</v>
      </c>
      <c r="N650" s="5">
        <f t="shared" si="314"/>
        <v>37499024.869699106</v>
      </c>
      <c r="O650" s="5">
        <f t="shared" si="303"/>
        <v>4603.9741433267172</v>
      </c>
      <c r="P650" s="5">
        <f t="shared" si="315"/>
        <v>1168979858.3157041</v>
      </c>
      <c r="Q650" s="5">
        <f>O650/((1+'How much will I make'!$C$5/12)^(Calculations!$B$1*12-Calculations!$A650))</f>
        <v>7153.9807531407669</v>
      </c>
      <c r="R650" s="5">
        <f t="shared" si="316"/>
        <v>185297988.67539334</v>
      </c>
      <c r="S650" s="5">
        <f t="shared" si="304"/>
        <v>2984.3484193733207</v>
      </c>
      <c r="T650" s="5">
        <f t="shared" si="317"/>
        <v>7999459682.0996609</v>
      </c>
      <c r="U650" s="5">
        <f>S650/((1+'How much will I make'!$C$5/12)^(Calculations!$B$1*12-Calculations!$A650))</f>
        <v>4637.2917154212873</v>
      </c>
      <c r="V650" s="5">
        <f t="shared" si="318"/>
        <v>1133020849.7305498</v>
      </c>
      <c r="W650" s="5">
        <f t="shared" si="305"/>
        <v>1937.9078182996907</v>
      </c>
      <c r="X650" s="5">
        <f t="shared" si="319"/>
        <v>57809258341.447571</v>
      </c>
      <c r="Y650" s="5">
        <f>W650/((1+'How much will I make'!$C$5/12)^(Calculations!$B$1*12-Calculations!$A650))</f>
        <v>3011.258274239437</v>
      </c>
      <c r="Z650" s="5">
        <f t="shared" si="320"/>
        <v>7681465051.3852205</v>
      </c>
      <c r="AA650" s="5">
        <f t="shared" si="306"/>
        <v>1260.6003468270076</v>
      </c>
      <c r="AB650" s="5">
        <f t="shared" si="321"/>
        <v>431140620529.77338</v>
      </c>
      <c r="AC650" s="5">
        <f>AA650/((1+'How much will I make'!$C$5/12)^(Calculations!$B$1*12-Calculations!$A650))</f>
        <v>1958.8100058456412</v>
      </c>
      <c r="AD650" s="5">
        <f t="shared" si="322"/>
        <v>55006997362.73143</v>
      </c>
      <c r="AE650" s="5">
        <f t="shared" si="307"/>
        <v>821.44085725700745</v>
      </c>
      <c r="AF650" s="5">
        <f t="shared" si="323"/>
        <v>3277468093980.0132</v>
      </c>
      <c r="AG650" s="5">
        <f>AE650/((1+'How much will I make'!$C$5/12)^(Calculations!$B$1*12-Calculations!$A650))</f>
        <v>1276.4129206020732</v>
      </c>
      <c r="AH650" s="5">
        <f t="shared" si="324"/>
        <v>406571192839.24677</v>
      </c>
    </row>
    <row r="651" spans="1:34" x14ac:dyDescent="0.25">
      <c r="A651">
        <f t="shared" si="308"/>
        <v>647</v>
      </c>
      <c r="B651">
        <f t="shared" si="299"/>
        <v>26549.897353966247</v>
      </c>
      <c r="C651" s="5">
        <f t="shared" si="300"/>
        <v>17015.399647567858</v>
      </c>
      <c r="D651" s="5">
        <f t="shared" si="309"/>
        <v>11554318.281745864</v>
      </c>
      <c r="E651" s="5">
        <f>$C651/((1+'How much will I make'!$C$5/12)^(Calculations!$B$1*12-Calculations!$A651))</f>
        <v>26549.897353966247</v>
      </c>
      <c r="F651" s="5">
        <f t="shared" si="310"/>
        <v>6184024.2358455183</v>
      </c>
      <c r="G651" s="5">
        <f t="shared" si="301"/>
        <v>10925.002615290383</v>
      </c>
      <c r="H651" s="5">
        <f t="shared" si="311"/>
        <v>37959791.061044022</v>
      </c>
      <c r="I651" s="5">
        <f>G651/((1+'How much will I make'!$C$5/12)^(Calculations!$B$1*12-Calculations!$A651))</f>
        <v>17046.775511337029</v>
      </c>
      <c r="J651" s="5">
        <f t="shared" si="312"/>
        <v>11510842.752276571</v>
      </c>
      <c r="K651" s="5">
        <f t="shared" si="302"/>
        <v>7027.3961195296761</v>
      </c>
      <c r="L651" s="5">
        <f t="shared" si="313"/>
        <v>189359294.30153671</v>
      </c>
      <c r="M651" s="5">
        <f>K651/((1+'How much will I make'!$C$5/12)^(Calculations!$B$1*12-Calculations!$A651))</f>
        <v>10965.163881169401</v>
      </c>
      <c r="N651" s="5">
        <f t="shared" si="314"/>
        <v>37509990.033580273</v>
      </c>
      <c r="O651" s="5">
        <f t="shared" si="303"/>
        <v>4528.4991573705429</v>
      </c>
      <c r="P651" s="5">
        <f t="shared" si="315"/>
        <v>1168984386.8148615</v>
      </c>
      <c r="Q651" s="5">
        <f>O651/((1+'How much will I make'!$C$5/12)^(Calculations!$B$1*12-Calculations!$A651))</f>
        <v>7066.0219733890372</v>
      </c>
      <c r="R651" s="5">
        <f t="shared" si="316"/>
        <v>185305054.69736674</v>
      </c>
      <c r="S651" s="5">
        <f t="shared" si="304"/>
        <v>2923.4433495901926</v>
      </c>
      <c r="T651" s="5">
        <f t="shared" si="317"/>
        <v>7999462605.5430107</v>
      </c>
      <c r="U651" s="5">
        <f>S651/((1+'How much will I make'!$C$5/12)^(Calculations!$B$1*12-Calculations!$A651))</f>
        <v>4561.5808302715532</v>
      </c>
      <c r="V651" s="5">
        <f t="shared" si="318"/>
        <v>1133025411.3113801</v>
      </c>
      <c r="W651" s="5">
        <f t="shared" si="305"/>
        <v>1890.6417739509175</v>
      </c>
      <c r="X651" s="5">
        <f t="shared" si="319"/>
        <v>57809260232.089348</v>
      </c>
      <c r="Y651" s="5">
        <f>W651/((1+'How much will I make'!$C$5/12)^(Calculations!$B$1*12-Calculations!$A651))</f>
        <v>2950.053837771155</v>
      </c>
      <c r="Z651" s="5">
        <f t="shared" si="320"/>
        <v>7681468001.4390583</v>
      </c>
      <c r="AA651" s="5">
        <f t="shared" si="306"/>
        <v>1224.8748309250277</v>
      </c>
      <c r="AB651" s="5">
        <f t="shared" si="321"/>
        <v>431140621754.64819</v>
      </c>
      <c r="AC651" s="5">
        <f>AA651/((1+'How much will I make'!$C$5/12)^(Calculations!$B$1*12-Calculations!$A651))</f>
        <v>1911.2275765538441</v>
      </c>
      <c r="AD651" s="5">
        <f t="shared" si="322"/>
        <v>55006999273.959007</v>
      </c>
      <c r="AE651" s="5">
        <f t="shared" si="307"/>
        <v>794.94276508742655</v>
      </c>
      <c r="AF651" s="5">
        <f t="shared" si="323"/>
        <v>3277468094774.9561</v>
      </c>
      <c r="AG651" s="5">
        <f>AE651/((1+'How much will I make'!$C$5/12)^(Calculations!$B$1*12-Calculations!$A651))</f>
        <v>1240.385136552821</v>
      </c>
      <c r="AH651" s="5">
        <f t="shared" si="324"/>
        <v>406571194079.6319</v>
      </c>
    </row>
    <row r="652" spans="1:34" x14ac:dyDescent="0.25">
      <c r="A652">
        <f t="shared" si="308"/>
        <v>648</v>
      </c>
      <c r="B652">
        <f t="shared" si="299"/>
        <v>26549.897353966247</v>
      </c>
      <c r="C652" s="5">
        <f t="shared" si="300"/>
        <v>16944.796329528159</v>
      </c>
      <c r="D652" s="5">
        <f t="shared" si="309"/>
        <v>11571263.078075392</v>
      </c>
      <c r="E652" s="5">
        <f>$C652/((1+'How much will I make'!$C$5/12)^(Calculations!$B$1*12-Calculations!$A652))</f>
        <v>26549.897353966247</v>
      </c>
      <c r="F652" s="5">
        <f t="shared" si="310"/>
        <v>6210574.1331994841</v>
      </c>
      <c r="G652" s="5">
        <f t="shared" si="301"/>
        <v>10834.713337478062</v>
      </c>
      <c r="H652" s="5">
        <f t="shared" si="311"/>
        <v>37970625.774381503</v>
      </c>
      <c r="I652" s="5">
        <f>G652/((1+'How much will I make'!$C$5/12)^(Calculations!$B$1*12-Calculations!$A652))</f>
        <v>16976.334290215796</v>
      </c>
      <c r="J652" s="5">
        <f t="shared" si="312"/>
        <v>11527819.086566787</v>
      </c>
      <c r="K652" s="5">
        <f t="shared" si="302"/>
        <v>6940.6381427453589</v>
      </c>
      <c r="L652" s="5">
        <f t="shared" si="313"/>
        <v>189366234.93967944</v>
      </c>
      <c r="M652" s="5">
        <f>K652/((1+'How much will I make'!$C$5/12)^(Calculations!$B$1*12-Calculations!$A652))</f>
        <v>10874.915618772944</v>
      </c>
      <c r="N652" s="5">
        <f t="shared" si="314"/>
        <v>37520864.949199043</v>
      </c>
      <c r="O652" s="5">
        <f t="shared" si="303"/>
        <v>4454.2614662661072</v>
      </c>
      <c r="P652" s="5">
        <f t="shared" si="315"/>
        <v>1168988841.0763278</v>
      </c>
      <c r="Q652" s="5">
        <f>O652/((1+'How much will I make'!$C$5/12)^(Calculations!$B$1*12-Calculations!$A652))</f>
        <v>6979.1446540440884</v>
      </c>
      <c r="R652" s="5">
        <f t="shared" si="316"/>
        <v>185312033.84202078</v>
      </c>
      <c r="S652" s="5">
        <f t="shared" si="304"/>
        <v>2863.7812404148831</v>
      </c>
      <c r="T652" s="5">
        <f t="shared" si="317"/>
        <v>7999465469.3242512</v>
      </c>
      <c r="U652" s="5">
        <f>S652/((1+'How much will I make'!$C$5/12)^(Calculations!$B$1*12-Calculations!$A652))</f>
        <v>4487.106041205896</v>
      </c>
      <c r="V652" s="5">
        <f t="shared" si="318"/>
        <v>1133029898.4174213</v>
      </c>
      <c r="W652" s="5">
        <f t="shared" si="305"/>
        <v>1844.5285599521151</v>
      </c>
      <c r="X652" s="5">
        <f t="shared" si="319"/>
        <v>57809262076.617905</v>
      </c>
      <c r="Y652" s="5">
        <f>W652/((1+'How much will I make'!$C$5/12)^(Calculations!$B$1*12-Calculations!$A652))</f>
        <v>2890.0933939140182</v>
      </c>
      <c r="Z652" s="5">
        <f t="shared" si="320"/>
        <v>7681470891.5324526</v>
      </c>
      <c r="AA652" s="5">
        <f t="shared" si="306"/>
        <v>1190.1617790364644</v>
      </c>
      <c r="AB652" s="5">
        <f t="shared" si="321"/>
        <v>431140622944.81</v>
      </c>
      <c r="AC652" s="5">
        <f>AA652/((1+'How much will I make'!$C$5/12)^(Calculations!$B$1*12-Calculations!$A652))</f>
        <v>1864.8009957468682</v>
      </c>
      <c r="AD652" s="5">
        <f t="shared" si="322"/>
        <v>55007001138.760002</v>
      </c>
      <c r="AE652" s="5">
        <f t="shared" si="307"/>
        <v>769.29945008460618</v>
      </c>
      <c r="AF652" s="5">
        <f t="shared" si="323"/>
        <v>3277468095544.2554</v>
      </c>
      <c r="AG652" s="5">
        <f>AE652/((1+'How much will I make'!$C$5/12)^(Calculations!$B$1*12-Calculations!$A652))</f>
        <v>1205.3742657630232</v>
      </c>
      <c r="AH652" s="5">
        <f t="shared" si="324"/>
        <v>406571195285.00616</v>
      </c>
    </row>
    <row r="653" spans="1:34" x14ac:dyDescent="0.25">
      <c r="A653">
        <f t="shared" si="308"/>
        <v>649</v>
      </c>
      <c r="B653">
        <f>B652*(1+'How much will I make'!$C$4)</f>
        <v>27877.392221664562</v>
      </c>
      <c r="C653" s="5">
        <f t="shared" si="300"/>
        <v>17718.210269880066</v>
      </c>
      <c r="D653" s="5">
        <f t="shared" si="309"/>
        <v>11588981.288345272</v>
      </c>
      <c r="E653" s="5">
        <f>$C653/((1+'How much will I make'!$C$5/12)^(Calculations!$B$1*12-Calculations!$A653))</f>
        <v>27877.392221664562</v>
      </c>
      <c r="F653" s="5">
        <f t="shared" si="310"/>
        <v>6238451.5254211491</v>
      </c>
      <c r="G653" s="5">
        <f t="shared" si="301"/>
        <v>11282.428764646582</v>
      </c>
      <c r="H653" s="5">
        <f t="shared" si="311"/>
        <v>37981908.203146152</v>
      </c>
      <c r="I653" s="5">
        <f>G653/((1+'How much will I make'!$C$5/12)^(Calculations!$B$1*12-Calculations!$A653))</f>
        <v>17751.493355946732</v>
      </c>
      <c r="J653" s="5">
        <f t="shared" si="312"/>
        <v>11545570.579922734</v>
      </c>
      <c r="K653" s="5">
        <f t="shared" si="302"/>
        <v>7197.6988146988915</v>
      </c>
      <c r="L653" s="5">
        <f t="shared" si="313"/>
        <v>189373432.63849413</v>
      </c>
      <c r="M653" s="5">
        <f>K653/((1+'How much will I make'!$C$5/12)^(Calculations!$B$1*12-Calculations!$A653))</f>
        <v>11324.680647450592</v>
      </c>
      <c r="N653" s="5">
        <f t="shared" si="314"/>
        <v>37532189.629846491</v>
      </c>
      <c r="O653" s="5">
        <f t="shared" si="303"/>
        <v>4600.3028258158156</v>
      </c>
      <c r="P653" s="5">
        <f t="shared" si="315"/>
        <v>1168993441.3791537</v>
      </c>
      <c r="Q653" s="5">
        <f>O653/((1+'How much will I make'!$C$5/12)^(Calculations!$B$1*12-Calculations!$A653))</f>
        <v>7238.0022733846581</v>
      </c>
      <c r="R653" s="5">
        <f t="shared" si="316"/>
        <v>185319271.84429416</v>
      </c>
      <c r="S653" s="5">
        <f t="shared" si="304"/>
        <v>2945.6035615695937</v>
      </c>
      <c r="T653" s="5">
        <f t="shared" si="317"/>
        <v>7999468414.9278126</v>
      </c>
      <c r="U653" s="5">
        <f>S653/((1+'How much will I make'!$C$5/12)^(Calculations!$B$1*12-Calculations!$A653))</f>
        <v>4634.5395254169462</v>
      </c>
      <c r="V653" s="5">
        <f t="shared" si="318"/>
        <v>1133034532.9569468</v>
      </c>
      <c r="W653" s="5">
        <f t="shared" si="305"/>
        <v>1889.5170614143617</v>
      </c>
      <c r="X653" s="5">
        <f t="shared" si="319"/>
        <v>57809263966.134964</v>
      </c>
      <c r="Y653" s="5">
        <f>W653/((1+'How much will I make'!$C$5/12)^(Calculations!$B$1*12-Calculations!$A653))</f>
        <v>2972.9192411786271</v>
      </c>
      <c r="Z653" s="5">
        <f t="shared" si="320"/>
        <v>7681473864.4516935</v>
      </c>
      <c r="AA653" s="5">
        <f t="shared" si="306"/>
        <v>1214.2541227416566</v>
      </c>
      <c r="AB653" s="5">
        <f t="shared" si="321"/>
        <v>431140624159.06415</v>
      </c>
      <c r="AC653" s="5">
        <f>AA653/((1+'How much will I make'!$C$5/12)^(Calculations!$B$1*12-Calculations!$A653))</f>
        <v>1910.4772954402642</v>
      </c>
      <c r="AD653" s="5">
        <f t="shared" si="322"/>
        <v>55007003049.237297</v>
      </c>
      <c r="AE653" s="5">
        <f t="shared" si="307"/>
        <v>781.70750573113207</v>
      </c>
      <c r="AF653" s="5">
        <f t="shared" si="323"/>
        <v>3277468096325.9629</v>
      </c>
      <c r="AG653" s="5">
        <f>AE653/((1+'How much will I make'!$C$5/12)^(Calculations!$B$1*12-Calculations!$A653))</f>
        <v>1229.9191852876331</v>
      </c>
      <c r="AH653" s="5">
        <f t="shared" si="324"/>
        <v>406571196514.92535</v>
      </c>
    </row>
    <row r="654" spans="1:34" x14ac:dyDescent="0.25">
      <c r="A654">
        <f t="shared" si="308"/>
        <v>650</v>
      </c>
      <c r="B654">
        <f>B653</f>
        <v>27877.392221664562</v>
      </c>
      <c r="C654" s="5">
        <f t="shared" si="300"/>
        <v>17644.690725191769</v>
      </c>
      <c r="D654" s="5">
        <f t="shared" si="309"/>
        <v>11606625.979070464</v>
      </c>
      <c r="E654" s="5">
        <f>$C654/((1+'How much will I make'!$C$5/12)^(Calculations!$B$1*12-Calculations!$A654))</f>
        <v>27877.392221664562</v>
      </c>
      <c r="F654" s="5">
        <f t="shared" si="310"/>
        <v>6266328.9176428141</v>
      </c>
      <c r="G654" s="5">
        <f t="shared" si="301"/>
        <v>11189.185551715618</v>
      </c>
      <c r="H654" s="5">
        <f t="shared" si="311"/>
        <v>37993097.38869787</v>
      </c>
      <c r="I654" s="5">
        <f>G654/((1+'How much will I make'!$C$5/12)^(Calculations!$B$1*12-Calculations!$A654))</f>
        <v>17678.140077616372</v>
      </c>
      <c r="J654" s="5">
        <f t="shared" si="312"/>
        <v>11563248.720000351</v>
      </c>
      <c r="K654" s="5">
        <f t="shared" si="302"/>
        <v>7108.8383355050764</v>
      </c>
      <c r="L654" s="5">
        <f t="shared" si="313"/>
        <v>189380541.47682965</v>
      </c>
      <c r="M654" s="5">
        <f>K654/((1+'How much will I make'!$C$5/12)^(Calculations!$B$1*12-Calculations!$A654))</f>
        <v>11231.473399323424</v>
      </c>
      <c r="N654" s="5">
        <f t="shared" si="314"/>
        <v>37543421.103245817</v>
      </c>
      <c r="O654" s="5">
        <f t="shared" si="303"/>
        <v>4524.8880253926054</v>
      </c>
      <c r="P654" s="5">
        <f t="shared" si="315"/>
        <v>1168997966.267179</v>
      </c>
      <c r="Q654" s="5">
        <f>O654/((1+'How much will I make'!$C$5/12)^(Calculations!$B$1*12-Calculations!$A654))</f>
        <v>7149.0104421545184</v>
      </c>
      <c r="R654" s="5">
        <f t="shared" si="316"/>
        <v>185326420.85473633</v>
      </c>
      <c r="S654" s="5">
        <f t="shared" si="304"/>
        <v>2885.4892031702152</v>
      </c>
      <c r="T654" s="5">
        <f t="shared" si="317"/>
        <v>7999471300.417016</v>
      </c>
      <c r="U654" s="5">
        <f>S654/((1+'How much will I make'!$C$5/12)^(Calculations!$B$1*12-Calculations!$A654))</f>
        <v>4558.8735739815684</v>
      </c>
      <c r="V654" s="5">
        <f t="shared" si="318"/>
        <v>1133039091.8305209</v>
      </c>
      <c r="W654" s="5">
        <f t="shared" si="305"/>
        <v>1843.4312794286463</v>
      </c>
      <c r="X654" s="5">
        <f t="shared" si="319"/>
        <v>57809265809.566246</v>
      </c>
      <c r="Y654" s="5">
        <f>W654/((1+'How much will I make'!$C$5/12)^(Calculations!$B$1*12-Calculations!$A654))</f>
        <v>2912.4940533497943</v>
      </c>
      <c r="Z654" s="5">
        <f t="shared" si="320"/>
        <v>7681476776.9457464</v>
      </c>
      <c r="AA654" s="5">
        <f t="shared" si="306"/>
        <v>1179.8420625829858</v>
      </c>
      <c r="AB654" s="5">
        <f t="shared" si="321"/>
        <v>431140625338.90619</v>
      </c>
      <c r="AC654" s="5">
        <f>AA654/((1+'How much will I make'!$C$5/12)^(Calculations!$B$1*12-Calculations!$A654))</f>
        <v>1864.0689400854394</v>
      </c>
      <c r="AD654" s="5">
        <f t="shared" si="322"/>
        <v>55007004913.306236</v>
      </c>
      <c r="AE654" s="5">
        <f t="shared" si="307"/>
        <v>756.49113457851502</v>
      </c>
      <c r="AF654" s="5">
        <f t="shared" si="323"/>
        <v>3277468097082.4541</v>
      </c>
      <c r="AG654" s="5">
        <f>AE654/((1+'How much will I make'!$C$5/12)^(Calculations!$B$1*12-Calculations!$A654))</f>
        <v>1195.2037244125793</v>
      </c>
      <c r="AH654" s="5">
        <f t="shared" si="324"/>
        <v>406571197710.12909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How much will I make</vt:lpstr>
      <vt:lpstr>Calculations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Ankur Warikoo</dc:creator>
  <cp:lastModifiedBy>Ankur Warikoo</cp:lastModifiedBy>
  <dcterms:created xsi:type="dcterms:W3CDTF">2021-01-05T07:45:59Z</dcterms:created>
  <dcterms:modified xsi:type="dcterms:W3CDTF">2021-01-06T04:26:50Z</dcterms:modified>
</cp:coreProperties>
</file>