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autoCompressPictures="0"/>
  <bookViews>
    <workbookView xWindow="560" yWindow="560" windowWidth="25040" windowHeight="17820" tabRatio="500"/>
  </bookViews>
  <sheets>
    <sheet name="Rankings" sheetId="1" r:id="rId1"/>
    <sheet name="Readines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97" i="2" l="1"/>
  <c r="Y197" i="2"/>
  <c r="W197" i="2"/>
  <c r="Z197" i="2"/>
  <c r="X6" i="2"/>
  <c r="Y6" i="2"/>
  <c r="Z6" i="2"/>
  <c r="X7" i="2"/>
  <c r="Y7" i="2"/>
  <c r="W7" i="2"/>
  <c r="Z7" i="2"/>
  <c r="X8" i="2"/>
  <c r="Y8" i="2"/>
  <c r="W8" i="2"/>
  <c r="Z8" i="2"/>
  <c r="X9" i="2"/>
  <c r="Y9" i="2"/>
  <c r="Z9" i="2"/>
  <c r="X10" i="2"/>
  <c r="Y10" i="2"/>
  <c r="W10" i="2"/>
  <c r="Z10" i="2"/>
  <c r="X11" i="2"/>
  <c r="Y11" i="2"/>
  <c r="Z11" i="2"/>
  <c r="X12" i="2"/>
  <c r="Y12" i="2"/>
  <c r="W12" i="2"/>
  <c r="Z12" i="2"/>
  <c r="X13" i="2"/>
  <c r="Y13" i="2"/>
  <c r="W13" i="2"/>
  <c r="Z13" i="2"/>
  <c r="X14" i="2"/>
  <c r="Y14" i="2"/>
  <c r="W14" i="2"/>
  <c r="Z14" i="2"/>
  <c r="X15" i="2"/>
  <c r="Y15" i="2"/>
  <c r="W15" i="2"/>
  <c r="Z15" i="2"/>
  <c r="X16" i="2"/>
  <c r="Y16" i="2"/>
  <c r="W16" i="2"/>
  <c r="Z16" i="2"/>
  <c r="X17" i="2"/>
  <c r="Y17" i="2"/>
  <c r="Z17" i="2"/>
  <c r="X18" i="2"/>
  <c r="Y18" i="2"/>
  <c r="W18" i="2"/>
  <c r="Z18" i="2"/>
  <c r="X19" i="2"/>
  <c r="Y19" i="2"/>
  <c r="Z19" i="2"/>
  <c r="X20" i="2"/>
  <c r="Y20" i="2"/>
  <c r="Z20" i="2"/>
  <c r="X21" i="2"/>
  <c r="Y21" i="2"/>
  <c r="W21" i="2"/>
  <c r="Z21" i="2"/>
  <c r="X22" i="2"/>
  <c r="Y22" i="2"/>
  <c r="W22" i="2"/>
  <c r="Z22" i="2"/>
  <c r="X23" i="2"/>
  <c r="Y23" i="2"/>
  <c r="W23" i="2"/>
  <c r="Z23" i="2"/>
  <c r="X24" i="2"/>
  <c r="Y24" i="2"/>
  <c r="Z24" i="2"/>
  <c r="X25" i="2"/>
  <c r="Y25" i="2"/>
  <c r="W25" i="2"/>
  <c r="Z25" i="2"/>
  <c r="X26" i="2"/>
  <c r="Y26" i="2"/>
  <c r="Z26" i="2"/>
  <c r="X27" i="2"/>
  <c r="Y27" i="2"/>
  <c r="W27" i="2"/>
  <c r="Z27" i="2"/>
  <c r="X28" i="2"/>
  <c r="Y28" i="2"/>
  <c r="W28" i="2"/>
  <c r="Z28" i="2"/>
  <c r="X29" i="2"/>
  <c r="Y29" i="2"/>
  <c r="W29" i="2"/>
  <c r="Z29" i="2"/>
  <c r="X30" i="2"/>
  <c r="Y30" i="2"/>
  <c r="Z30" i="2"/>
  <c r="X31" i="2"/>
  <c r="Y31" i="2"/>
  <c r="W31" i="2"/>
  <c r="Z31" i="2"/>
  <c r="X32" i="2"/>
  <c r="Y32" i="2"/>
  <c r="W32" i="2"/>
  <c r="Z32" i="2"/>
  <c r="X33" i="2"/>
  <c r="Y33" i="2"/>
  <c r="W33" i="2"/>
  <c r="Z33" i="2"/>
  <c r="X34" i="2"/>
  <c r="Y34" i="2"/>
  <c r="W34" i="2"/>
  <c r="Z34" i="2"/>
  <c r="X35" i="2"/>
  <c r="Y35" i="2"/>
  <c r="W35" i="2"/>
  <c r="Z35" i="2"/>
  <c r="X36" i="2"/>
  <c r="Y36" i="2"/>
  <c r="W36" i="2"/>
  <c r="Z36" i="2"/>
  <c r="X37" i="2"/>
  <c r="Y37" i="2"/>
  <c r="W37" i="2"/>
  <c r="Z37" i="2"/>
  <c r="X38" i="2"/>
  <c r="Y38" i="2"/>
  <c r="W38" i="2"/>
  <c r="Z38" i="2"/>
  <c r="X39" i="2"/>
  <c r="Y39" i="2"/>
  <c r="W39" i="2"/>
  <c r="Z39" i="2"/>
  <c r="X40" i="2"/>
  <c r="Y40" i="2"/>
  <c r="W40" i="2"/>
  <c r="Z40" i="2"/>
  <c r="X41" i="2"/>
  <c r="Y41" i="2"/>
  <c r="W41" i="2"/>
  <c r="Z41" i="2"/>
  <c r="X42" i="2"/>
  <c r="Y42" i="2"/>
  <c r="W42" i="2"/>
  <c r="Z42" i="2"/>
  <c r="X43" i="2"/>
  <c r="Y43" i="2"/>
  <c r="W43" i="2"/>
  <c r="Z43" i="2"/>
  <c r="X44" i="2"/>
  <c r="Y44" i="2"/>
  <c r="W44" i="2"/>
  <c r="Z44" i="2"/>
  <c r="X45" i="2"/>
  <c r="Y45" i="2"/>
  <c r="W45" i="2"/>
  <c r="Z45" i="2"/>
  <c r="X46" i="2"/>
  <c r="Y46" i="2"/>
  <c r="W46" i="2"/>
  <c r="Z46" i="2"/>
  <c r="X47" i="2"/>
  <c r="Y47" i="2"/>
  <c r="W47" i="2"/>
  <c r="Z47" i="2"/>
  <c r="X48" i="2"/>
  <c r="Y48" i="2"/>
  <c r="W48" i="2"/>
  <c r="Z48" i="2"/>
  <c r="X49" i="2"/>
  <c r="Y49" i="2"/>
  <c r="W49" i="2"/>
  <c r="Z49" i="2"/>
  <c r="X50" i="2"/>
  <c r="Y50" i="2"/>
  <c r="W50" i="2"/>
  <c r="Z50" i="2"/>
  <c r="X51" i="2"/>
  <c r="Y51" i="2"/>
  <c r="W51" i="2"/>
  <c r="Z51" i="2"/>
  <c r="X52" i="2"/>
  <c r="Y52" i="2"/>
  <c r="W52" i="2"/>
  <c r="Z52" i="2"/>
  <c r="X53" i="2"/>
  <c r="Y53" i="2"/>
  <c r="Z53" i="2"/>
  <c r="X54" i="2"/>
  <c r="Y54" i="2"/>
  <c r="W54" i="2"/>
  <c r="Z54" i="2"/>
  <c r="X55" i="2"/>
  <c r="Y55" i="2"/>
  <c r="W55" i="2"/>
  <c r="Z55" i="2"/>
  <c r="X56" i="2"/>
  <c r="Y56" i="2"/>
  <c r="W56" i="2"/>
  <c r="Z56" i="2"/>
  <c r="X57" i="2"/>
  <c r="Y57" i="2"/>
  <c r="W57" i="2"/>
  <c r="Z57" i="2"/>
  <c r="X58" i="2"/>
  <c r="Y58" i="2"/>
  <c r="W58" i="2"/>
  <c r="Z58" i="2"/>
  <c r="X59" i="2"/>
  <c r="Y59" i="2"/>
  <c r="W59" i="2"/>
  <c r="Z59" i="2"/>
  <c r="X60" i="2"/>
  <c r="Y60" i="2"/>
  <c r="Z60" i="2"/>
  <c r="X61" i="2"/>
  <c r="Y61" i="2"/>
  <c r="W61" i="2"/>
  <c r="Z61" i="2"/>
  <c r="X62" i="2"/>
  <c r="Y62" i="2"/>
  <c r="Z62" i="2"/>
  <c r="X63" i="2"/>
  <c r="Y63" i="2"/>
  <c r="W63" i="2"/>
  <c r="Z63" i="2"/>
  <c r="X64" i="2"/>
  <c r="Y64" i="2"/>
  <c r="W64" i="2"/>
  <c r="Z64" i="2"/>
  <c r="X65" i="2"/>
  <c r="Y65" i="2"/>
  <c r="W65" i="2"/>
  <c r="Z65" i="2"/>
  <c r="X66" i="2"/>
  <c r="Y66" i="2"/>
  <c r="W66" i="2"/>
  <c r="Z66" i="2"/>
  <c r="X67" i="2"/>
  <c r="Y67" i="2"/>
  <c r="W67" i="2"/>
  <c r="Z67" i="2"/>
  <c r="X68" i="2"/>
  <c r="Y68" i="2"/>
  <c r="W68" i="2"/>
  <c r="Z68" i="2"/>
  <c r="X69" i="2"/>
  <c r="Y69" i="2"/>
  <c r="W69" i="2"/>
  <c r="Z69" i="2"/>
  <c r="X70" i="2"/>
  <c r="Y70" i="2"/>
  <c r="W70" i="2"/>
  <c r="Z70" i="2"/>
  <c r="X71" i="2"/>
  <c r="Y71" i="2"/>
  <c r="W71" i="2"/>
  <c r="Z71" i="2"/>
  <c r="X72" i="2"/>
  <c r="Y72" i="2"/>
  <c r="Z72" i="2"/>
  <c r="X73" i="2"/>
  <c r="Y73" i="2"/>
  <c r="W73" i="2"/>
  <c r="Z73" i="2"/>
  <c r="X74" i="2"/>
  <c r="Y74" i="2"/>
  <c r="Z74" i="2"/>
  <c r="X75" i="2"/>
  <c r="Y75" i="2"/>
  <c r="W75" i="2"/>
  <c r="Z75" i="2"/>
  <c r="X76" i="2"/>
  <c r="Y76" i="2"/>
  <c r="W76" i="2"/>
  <c r="Z76" i="2"/>
  <c r="X77" i="2"/>
  <c r="Y77" i="2"/>
  <c r="Z77" i="2"/>
  <c r="X78" i="2"/>
  <c r="Y78" i="2"/>
  <c r="W78" i="2"/>
  <c r="Z78" i="2"/>
  <c r="X79" i="2"/>
  <c r="Y79" i="2"/>
  <c r="W79" i="2"/>
  <c r="Z79" i="2"/>
  <c r="X80" i="2"/>
  <c r="Y80" i="2"/>
  <c r="W80" i="2"/>
  <c r="Z80" i="2"/>
  <c r="X81" i="2"/>
  <c r="Y81" i="2"/>
  <c r="W81" i="2"/>
  <c r="Z81" i="2"/>
  <c r="X82" i="2"/>
  <c r="Y82" i="2"/>
  <c r="W82" i="2"/>
  <c r="Z82" i="2"/>
  <c r="X83" i="2"/>
  <c r="Y83" i="2"/>
  <c r="W83" i="2"/>
  <c r="Z83" i="2"/>
  <c r="X84" i="2"/>
  <c r="Y84" i="2"/>
  <c r="W84" i="2"/>
  <c r="Z84" i="2"/>
  <c r="X85" i="2"/>
  <c r="Y85" i="2"/>
  <c r="W85" i="2"/>
  <c r="Z85" i="2"/>
  <c r="X86" i="2"/>
  <c r="Y86" i="2"/>
  <c r="W86" i="2"/>
  <c r="Z86" i="2"/>
  <c r="X87" i="2"/>
  <c r="Y87" i="2"/>
  <c r="W87" i="2"/>
  <c r="Z87" i="2"/>
  <c r="X88" i="2"/>
  <c r="Y88" i="2"/>
  <c r="W88" i="2"/>
  <c r="Z88" i="2"/>
  <c r="X89" i="2"/>
  <c r="Y89" i="2"/>
  <c r="W89" i="2"/>
  <c r="Z89" i="2"/>
  <c r="X90" i="2"/>
  <c r="Y90" i="2"/>
  <c r="W90" i="2"/>
  <c r="Z90" i="2"/>
  <c r="X91" i="2"/>
  <c r="Y91" i="2"/>
  <c r="W91" i="2"/>
  <c r="Z91" i="2"/>
  <c r="X92" i="2"/>
  <c r="Y92" i="2"/>
  <c r="W92" i="2"/>
  <c r="Z92" i="2"/>
  <c r="X93" i="2"/>
  <c r="Y93" i="2"/>
  <c r="Z93" i="2"/>
  <c r="X94" i="2"/>
  <c r="Y94" i="2"/>
  <c r="Z94" i="2"/>
  <c r="X95" i="2"/>
  <c r="Y95" i="2"/>
  <c r="W95" i="2"/>
  <c r="Z95" i="2"/>
  <c r="X96" i="2"/>
  <c r="Y96" i="2"/>
  <c r="W96" i="2"/>
  <c r="Z96" i="2"/>
  <c r="X97" i="2"/>
  <c r="Y97" i="2"/>
  <c r="W97" i="2"/>
  <c r="Z97" i="2"/>
  <c r="X98" i="2"/>
  <c r="Y98" i="2"/>
  <c r="W98" i="2"/>
  <c r="Z98" i="2"/>
  <c r="X99" i="2"/>
  <c r="Y99" i="2"/>
  <c r="W99" i="2"/>
  <c r="Z99" i="2"/>
  <c r="X100" i="2"/>
  <c r="Y100" i="2"/>
  <c r="W100" i="2"/>
  <c r="Z100" i="2"/>
  <c r="X101" i="2"/>
  <c r="Y101" i="2"/>
  <c r="W101" i="2"/>
  <c r="Z101" i="2"/>
  <c r="X102" i="2"/>
  <c r="Y102" i="2"/>
  <c r="W102" i="2"/>
  <c r="Z102" i="2"/>
  <c r="X103" i="2"/>
  <c r="Y103" i="2"/>
  <c r="W103" i="2"/>
  <c r="Z103" i="2"/>
  <c r="X104" i="2"/>
  <c r="Y104" i="2"/>
  <c r="Z104" i="2"/>
  <c r="X105" i="2"/>
  <c r="Y105" i="2"/>
  <c r="W105" i="2"/>
  <c r="Z105" i="2"/>
  <c r="X106" i="2"/>
  <c r="Y106" i="2"/>
  <c r="W106" i="2"/>
  <c r="Z106" i="2"/>
  <c r="X107" i="2"/>
  <c r="Y107" i="2"/>
  <c r="W107" i="2"/>
  <c r="Z107" i="2"/>
  <c r="X108" i="2"/>
  <c r="Y108" i="2"/>
  <c r="Z108" i="2"/>
  <c r="X109" i="2"/>
  <c r="Y109" i="2"/>
  <c r="W109" i="2"/>
  <c r="Z109" i="2"/>
  <c r="X110" i="2"/>
  <c r="Y110" i="2"/>
  <c r="W110" i="2"/>
  <c r="Z110" i="2"/>
  <c r="X111" i="2"/>
  <c r="Y111" i="2"/>
  <c r="W111" i="2"/>
  <c r="Z111" i="2"/>
  <c r="X112" i="2"/>
  <c r="Y112" i="2"/>
  <c r="W112" i="2"/>
  <c r="Z112" i="2"/>
  <c r="X113" i="2"/>
  <c r="Y113" i="2"/>
  <c r="Z113" i="2"/>
  <c r="X114" i="2"/>
  <c r="Y114" i="2"/>
  <c r="W114" i="2"/>
  <c r="Z114" i="2"/>
  <c r="X115" i="2"/>
  <c r="Y115" i="2"/>
  <c r="W115" i="2"/>
  <c r="Z115" i="2"/>
  <c r="X116" i="2"/>
  <c r="Y116" i="2"/>
  <c r="W116" i="2"/>
  <c r="Z116" i="2"/>
  <c r="X117" i="2"/>
  <c r="Y117" i="2"/>
  <c r="W117" i="2"/>
  <c r="Z117" i="2"/>
  <c r="X118" i="2"/>
  <c r="Y118" i="2"/>
  <c r="W118" i="2"/>
  <c r="Z118" i="2"/>
  <c r="X119" i="2"/>
  <c r="Y119" i="2"/>
  <c r="Z119" i="2"/>
  <c r="X120" i="2"/>
  <c r="Y120" i="2"/>
  <c r="W120" i="2"/>
  <c r="Z120" i="2"/>
  <c r="X121" i="2"/>
  <c r="Y121" i="2"/>
  <c r="W121" i="2"/>
  <c r="Z121" i="2"/>
  <c r="X122" i="2"/>
  <c r="Y122" i="2"/>
  <c r="Z122" i="2"/>
  <c r="X123" i="2"/>
  <c r="Y123" i="2"/>
  <c r="W123" i="2"/>
  <c r="Z123" i="2"/>
  <c r="X124" i="2"/>
  <c r="Y124" i="2"/>
  <c r="W124" i="2"/>
  <c r="Z124" i="2"/>
  <c r="X125" i="2"/>
  <c r="Y125" i="2"/>
  <c r="Z125" i="2"/>
  <c r="X126" i="2"/>
  <c r="Y126" i="2"/>
  <c r="W126" i="2"/>
  <c r="Z126" i="2"/>
  <c r="X127" i="2"/>
  <c r="Y127" i="2"/>
  <c r="Z127" i="2"/>
  <c r="X128" i="2"/>
  <c r="Y128" i="2"/>
  <c r="Z128" i="2"/>
  <c r="X129" i="2"/>
  <c r="Y129" i="2"/>
  <c r="W129" i="2"/>
  <c r="Z129" i="2"/>
  <c r="X130" i="2"/>
  <c r="Y130" i="2"/>
  <c r="W130" i="2"/>
  <c r="Z130" i="2"/>
  <c r="X131" i="2"/>
  <c r="Y131" i="2"/>
  <c r="W131" i="2"/>
  <c r="Z131" i="2"/>
  <c r="X132" i="2"/>
  <c r="Y132" i="2"/>
  <c r="W132" i="2"/>
  <c r="Z132" i="2"/>
  <c r="X133" i="2"/>
  <c r="Y133" i="2"/>
  <c r="W133" i="2"/>
  <c r="Z133" i="2"/>
  <c r="X134" i="2"/>
  <c r="Y134" i="2"/>
  <c r="W134" i="2"/>
  <c r="Z134" i="2"/>
  <c r="X135" i="2"/>
  <c r="Y135" i="2"/>
  <c r="W135" i="2"/>
  <c r="Z135" i="2"/>
  <c r="X136" i="2"/>
  <c r="Y136" i="2"/>
  <c r="W136" i="2"/>
  <c r="Z136" i="2"/>
  <c r="X137" i="2"/>
  <c r="Y137" i="2"/>
  <c r="Z137" i="2"/>
  <c r="X138" i="2"/>
  <c r="Y138" i="2"/>
  <c r="W138" i="2"/>
  <c r="Z138" i="2"/>
  <c r="X139" i="2"/>
  <c r="Y139" i="2"/>
  <c r="Z139" i="2"/>
  <c r="X140" i="2"/>
  <c r="Y140" i="2"/>
  <c r="W140" i="2"/>
  <c r="Z140" i="2"/>
  <c r="X141" i="2"/>
  <c r="Y141" i="2"/>
  <c r="W141" i="2"/>
  <c r="Z141" i="2"/>
  <c r="X142" i="2"/>
  <c r="Y142" i="2"/>
  <c r="W142" i="2"/>
  <c r="Z142" i="2"/>
  <c r="X143" i="2"/>
  <c r="Y143" i="2"/>
  <c r="W143" i="2"/>
  <c r="Z143" i="2"/>
  <c r="X144" i="2"/>
  <c r="Y144" i="2"/>
  <c r="W144" i="2"/>
  <c r="Z144" i="2"/>
  <c r="X145" i="2"/>
  <c r="Y145" i="2"/>
  <c r="W145" i="2"/>
  <c r="Z145" i="2"/>
  <c r="X146" i="2"/>
  <c r="Y146" i="2"/>
  <c r="W146" i="2"/>
  <c r="Z146" i="2"/>
  <c r="X147" i="2"/>
  <c r="Y147" i="2"/>
  <c r="W147" i="2"/>
  <c r="Z147" i="2"/>
  <c r="X148" i="2"/>
  <c r="Y148" i="2"/>
  <c r="W148" i="2"/>
  <c r="Z148" i="2"/>
  <c r="X149" i="2"/>
  <c r="Y149" i="2"/>
  <c r="Z149" i="2"/>
  <c r="X150" i="2"/>
  <c r="Y150" i="2"/>
  <c r="W150" i="2"/>
  <c r="Z150" i="2"/>
  <c r="X151" i="2"/>
  <c r="Y151" i="2"/>
  <c r="Z151" i="2"/>
  <c r="X152" i="2"/>
  <c r="Y152" i="2"/>
  <c r="W152" i="2"/>
  <c r="Z152" i="2"/>
  <c r="X153" i="2"/>
  <c r="Y153" i="2"/>
  <c r="Z153" i="2"/>
  <c r="X154" i="2"/>
  <c r="Y154" i="2"/>
  <c r="W154" i="2"/>
  <c r="Z154" i="2"/>
  <c r="X155" i="2"/>
  <c r="Y155" i="2"/>
  <c r="W155" i="2"/>
  <c r="Z155" i="2"/>
  <c r="X156" i="2"/>
  <c r="Y156" i="2"/>
  <c r="W156" i="2"/>
  <c r="Z156" i="2"/>
  <c r="X157" i="2"/>
  <c r="Y157" i="2"/>
  <c r="W157" i="2"/>
  <c r="Z157" i="2"/>
  <c r="X158" i="2"/>
  <c r="Y158" i="2"/>
  <c r="Z158" i="2"/>
  <c r="X159" i="2"/>
  <c r="Y159" i="2"/>
  <c r="W159" i="2"/>
  <c r="Z159" i="2"/>
  <c r="X160" i="2"/>
  <c r="Y160" i="2"/>
  <c r="Z160" i="2"/>
  <c r="X161" i="2"/>
  <c r="Y161" i="2"/>
  <c r="W161" i="2"/>
  <c r="Z161" i="2"/>
  <c r="X162" i="2"/>
  <c r="Y162" i="2"/>
  <c r="W162" i="2"/>
  <c r="Z162" i="2"/>
  <c r="X163" i="2"/>
  <c r="Y163" i="2"/>
  <c r="Z163" i="2"/>
  <c r="X164" i="2"/>
  <c r="Y164" i="2"/>
  <c r="Z164" i="2"/>
  <c r="X165" i="2"/>
  <c r="Y165" i="2"/>
  <c r="Z165" i="2"/>
  <c r="X166" i="2"/>
  <c r="Y166" i="2"/>
  <c r="W166" i="2"/>
  <c r="Z166" i="2"/>
  <c r="X167" i="2"/>
  <c r="Y167" i="2"/>
  <c r="Z167" i="2"/>
  <c r="X168" i="2"/>
  <c r="Y168" i="2"/>
  <c r="W168" i="2"/>
  <c r="Z168" i="2"/>
  <c r="X169" i="2"/>
  <c r="Y169" i="2"/>
  <c r="W169" i="2"/>
  <c r="Z169" i="2"/>
  <c r="X170" i="2"/>
  <c r="Y170" i="2"/>
  <c r="W170" i="2"/>
  <c r="Z170" i="2"/>
  <c r="X171" i="2"/>
  <c r="Y171" i="2"/>
  <c r="W171" i="2"/>
  <c r="Z171" i="2"/>
  <c r="X172" i="2"/>
  <c r="Y172" i="2"/>
  <c r="W172" i="2"/>
  <c r="Z172" i="2"/>
  <c r="X173" i="2"/>
  <c r="Y173" i="2"/>
  <c r="W173" i="2"/>
  <c r="Z173" i="2"/>
  <c r="X174" i="2"/>
  <c r="Y174" i="2"/>
  <c r="W174" i="2"/>
  <c r="Z174" i="2"/>
  <c r="X175" i="2"/>
  <c r="Y175" i="2"/>
  <c r="W175" i="2"/>
  <c r="Z175" i="2"/>
  <c r="X176" i="2"/>
  <c r="Y176" i="2"/>
  <c r="W176" i="2"/>
  <c r="Z176" i="2"/>
  <c r="X177" i="2"/>
  <c r="Y177" i="2"/>
  <c r="Z177" i="2"/>
  <c r="X178" i="2"/>
  <c r="Y178" i="2"/>
  <c r="W178" i="2"/>
  <c r="Z178" i="2"/>
  <c r="X179" i="2"/>
  <c r="Y179" i="2"/>
  <c r="W179" i="2"/>
  <c r="Z179" i="2"/>
  <c r="X180" i="2"/>
  <c r="Y180" i="2"/>
  <c r="W180" i="2"/>
  <c r="Z180" i="2"/>
  <c r="X181" i="2"/>
  <c r="Y181" i="2"/>
  <c r="W181" i="2"/>
  <c r="Z181" i="2"/>
  <c r="X182" i="2"/>
  <c r="Y182" i="2"/>
  <c r="W182" i="2"/>
  <c r="Z182" i="2"/>
  <c r="X183" i="2"/>
  <c r="Y183" i="2"/>
  <c r="Z183" i="2"/>
  <c r="X184" i="2"/>
  <c r="Y184" i="2"/>
  <c r="Z184" i="2"/>
  <c r="X185" i="2"/>
  <c r="Y185" i="2"/>
  <c r="W185" i="2"/>
  <c r="Z185" i="2"/>
  <c r="X186" i="2"/>
  <c r="Y186" i="2"/>
  <c r="W186" i="2"/>
  <c r="Z186" i="2"/>
  <c r="X187" i="2"/>
  <c r="Y187" i="2"/>
  <c r="W187" i="2"/>
  <c r="Z187" i="2"/>
  <c r="X188" i="2"/>
  <c r="Y188" i="2"/>
  <c r="W188" i="2"/>
  <c r="Z188" i="2"/>
  <c r="X189" i="2"/>
  <c r="Y189" i="2"/>
  <c r="W189" i="2"/>
  <c r="Z189" i="2"/>
  <c r="X190" i="2"/>
  <c r="Y190" i="2"/>
  <c r="W190" i="2"/>
  <c r="Z190" i="2"/>
  <c r="X191" i="2"/>
  <c r="Y191" i="2"/>
  <c r="W191" i="2"/>
  <c r="Z191" i="2"/>
  <c r="X192" i="2"/>
  <c r="Y192" i="2"/>
  <c r="W192" i="2"/>
  <c r="Z192" i="2"/>
  <c r="X193" i="2"/>
  <c r="Y193" i="2"/>
  <c r="W193" i="2"/>
  <c r="Z193" i="2"/>
  <c r="X194" i="2"/>
  <c r="Y194" i="2"/>
  <c r="W194" i="2"/>
  <c r="Z194" i="2"/>
  <c r="X195" i="2"/>
  <c r="Y195" i="2"/>
  <c r="W195" i="2"/>
  <c r="Z195" i="2"/>
  <c r="X196" i="2"/>
  <c r="Y196" i="2"/>
  <c r="W196" i="2"/>
  <c r="Z196" i="2"/>
  <c r="AA197" i="2"/>
  <c r="V197" i="2"/>
  <c r="AA196" i="2"/>
  <c r="V196" i="2"/>
  <c r="AA195" i="2"/>
  <c r="V195" i="2"/>
  <c r="AA194" i="2"/>
  <c r="V194" i="2"/>
  <c r="AA193" i="2"/>
  <c r="V193" i="2"/>
  <c r="AA192" i="2"/>
  <c r="V192" i="2"/>
  <c r="AA191" i="2"/>
  <c r="V191" i="2"/>
  <c r="AA190" i="2"/>
  <c r="V190" i="2"/>
  <c r="AA189" i="2"/>
  <c r="V189" i="2"/>
  <c r="AA188" i="2"/>
  <c r="V188" i="2"/>
  <c r="AA187" i="2"/>
  <c r="V187" i="2"/>
  <c r="AA186" i="2"/>
  <c r="V186" i="2"/>
  <c r="AA185" i="2"/>
  <c r="V185" i="2"/>
  <c r="AA184" i="2"/>
  <c r="W184" i="2"/>
  <c r="V184" i="2"/>
  <c r="AA183" i="2"/>
  <c r="W183" i="2"/>
  <c r="V183" i="2"/>
  <c r="AA182" i="2"/>
  <c r="V182" i="2"/>
  <c r="AA181" i="2"/>
  <c r="V181" i="2"/>
  <c r="AA180" i="2"/>
  <c r="V180" i="2"/>
  <c r="AA179" i="2"/>
  <c r="V179" i="2"/>
  <c r="AA178" i="2"/>
  <c r="V178" i="2"/>
  <c r="AA177" i="2"/>
  <c r="W177" i="2"/>
  <c r="V177" i="2"/>
  <c r="AA176" i="2"/>
  <c r="V176" i="2"/>
  <c r="AA175" i="2"/>
  <c r="V175" i="2"/>
  <c r="AA174" i="2"/>
  <c r="V174" i="2"/>
  <c r="AA173" i="2"/>
  <c r="V173" i="2"/>
  <c r="AA172" i="2"/>
  <c r="V172" i="2"/>
  <c r="AA171" i="2"/>
  <c r="V171" i="2"/>
  <c r="AA170" i="2"/>
  <c r="V170" i="2"/>
  <c r="AA169" i="2"/>
  <c r="V169" i="2"/>
  <c r="AA168" i="2"/>
  <c r="V168" i="2"/>
  <c r="AA167" i="2"/>
  <c r="W167" i="2"/>
  <c r="V167" i="2"/>
  <c r="AA166" i="2"/>
  <c r="V166" i="2"/>
  <c r="AA165" i="2"/>
  <c r="W165" i="2"/>
  <c r="V165" i="2"/>
  <c r="AA164" i="2"/>
  <c r="W164" i="2"/>
  <c r="V164" i="2"/>
  <c r="AA163" i="2"/>
  <c r="W163" i="2"/>
  <c r="V163" i="2"/>
  <c r="AA162" i="2"/>
  <c r="V162" i="2"/>
  <c r="AA161" i="2"/>
  <c r="V161" i="2"/>
  <c r="AA160" i="2"/>
  <c r="W160" i="2"/>
  <c r="V160" i="2"/>
  <c r="AA159" i="2"/>
  <c r="V159" i="2"/>
  <c r="AA158" i="2"/>
  <c r="W158" i="2"/>
  <c r="V158" i="2"/>
  <c r="AA157" i="2"/>
  <c r="V157" i="2"/>
  <c r="AA156" i="2"/>
  <c r="V156" i="2"/>
  <c r="AA155" i="2"/>
  <c r="V155" i="2"/>
  <c r="AA154" i="2"/>
  <c r="V154" i="2"/>
  <c r="AA153" i="2"/>
  <c r="W153" i="2"/>
  <c r="V153" i="2"/>
  <c r="AA152" i="2"/>
  <c r="V152" i="2"/>
  <c r="AA151" i="2"/>
  <c r="W151" i="2"/>
  <c r="V151" i="2"/>
  <c r="AA150" i="2"/>
  <c r="V150" i="2"/>
  <c r="AA149" i="2"/>
  <c r="W149" i="2"/>
  <c r="V149" i="2"/>
  <c r="AA148" i="2"/>
  <c r="V148" i="2"/>
  <c r="AA147" i="2"/>
  <c r="V147" i="2"/>
  <c r="AA146" i="2"/>
  <c r="V146" i="2"/>
  <c r="AA145" i="2"/>
  <c r="V145" i="2"/>
  <c r="AA144" i="2"/>
  <c r="V144" i="2"/>
  <c r="AA143" i="2"/>
  <c r="V143" i="2"/>
  <c r="AA142" i="2"/>
  <c r="V142" i="2"/>
  <c r="AA141" i="2"/>
  <c r="V141" i="2"/>
  <c r="AA140" i="2"/>
  <c r="V140" i="2"/>
  <c r="AA139" i="2"/>
  <c r="W139" i="2"/>
  <c r="V139" i="2"/>
  <c r="AA138" i="2"/>
  <c r="V138" i="2"/>
  <c r="AA137" i="2"/>
  <c r="W137" i="2"/>
  <c r="V137" i="2"/>
  <c r="AA136" i="2"/>
  <c r="V136" i="2"/>
  <c r="AA135" i="2"/>
  <c r="V135" i="2"/>
  <c r="AA134" i="2"/>
  <c r="V134" i="2"/>
  <c r="AA133" i="2"/>
  <c r="V133" i="2"/>
  <c r="AA132" i="2"/>
  <c r="V132" i="2"/>
  <c r="AA131" i="2"/>
  <c r="V131" i="2"/>
  <c r="AA130" i="2"/>
  <c r="V130" i="2"/>
  <c r="AA129" i="2"/>
  <c r="V129" i="2"/>
  <c r="AA128" i="2"/>
  <c r="W128" i="2"/>
  <c r="V128" i="2"/>
  <c r="AA127" i="2"/>
  <c r="W127" i="2"/>
  <c r="V127" i="2"/>
  <c r="AA126" i="2"/>
  <c r="V126" i="2"/>
  <c r="AA125" i="2"/>
  <c r="W125" i="2"/>
  <c r="V125" i="2"/>
  <c r="AA124" i="2"/>
  <c r="V124" i="2"/>
  <c r="AA123" i="2"/>
  <c r="V123" i="2"/>
  <c r="AA122" i="2"/>
  <c r="W122" i="2"/>
  <c r="V122" i="2"/>
  <c r="AA121" i="2"/>
  <c r="V121" i="2"/>
  <c r="AA120" i="2"/>
  <c r="V120" i="2"/>
  <c r="AA119" i="2"/>
  <c r="W119" i="2"/>
  <c r="V119" i="2"/>
  <c r="AA118" i="2"/>
  <c r="V118" i="2"/>
  <c r="AA117" i="2"/>
  <c r="V117" i="2"/>
  <c r="AA116" i="2"/>
  <c r="V116" i="2"/>
  <c r="AA115" i="2"/>
  <c r="V115" i="2"/>
  <c r="AA114" i="2"/>
  <c r="V114" i="2"/>
  <c r="AA113" i="2"/>
  <c r="W113" i="2"/>
  <c r="V113" i="2"/>
  <c r="AA112" i="2"/>
  <c r="V112" i="2"/>
  <c r="AA111" i="2"/>
  <c r="V111" i="2"/>
  <c r="AA110" i="2"/>
  <c r="V110" i="2"/>
  <c r="AA109" i="2"/>
  <c r="V109" i="2"/>
  <c r="AA108" i="2"/>
  <c r="W108" i="2"/>
  <c r="V108" i="2"/>
  <c r="AA107" i="2"/>
  <c r="V107" i="2"/>
  <c r="AA106" i="2"/>
  <c r="V106" i="2"/>
  <c r="AA105" i="2"/>
  <c r="V105" i="2"/>
  <c r="AA104" i="2"/>
  <c r="W104" i="2"/>
  <c r="V104" i="2"/>
  <c r="AA103" i="2"/>
  <c r="V103" i="2"/>
  <c r="AA102" i="2"/>
  <c r="V102" i="2"/>
  <c r="AA101" i="2"/>
  <c r="V101" i="2"/>
  <c r="AA100" i="2"/>
  <c r="V100" i="2"/>
  <c r="AA99" i="2"/>
  <c r="V99" i="2"/>
  <c r="AA98" i="2"/>
  <c r="V98" i="2"/>
  <c r="AA97" i="2"/>
  <c r="V97" i="2"/>
  <c r="AA96" i="2"/>
  <c r="V96" i="2"/>
  <c r="AA95" i="2"/>
  <c r="V95" i="2"/>
  <c r="AA94" i="2"/>
  <c r="W94" i="2"/>
  <c r="V94" i="2"/>
  <c r="AA93" i="2"/>
  <c r="W93" i="2"/>
  <c r="V93" i="2"/>
  <c r="AA92" i="2"/>
  <c r="V92" i="2"/>
  <c r="AA91" i="2"/>
  <c r="V91" i="2"/>
  <c r="AA90" i="2"/>
  <c r="V90" i="2"/>
  <c r="AA89" i="2"/>
  <c r="V89" i="2"/>
  <c r="AA88" i="2"/>
  <c r="V88" i="2"/>
  <c r="AA87" i="2"/>
  <c r="V87" i="2"/>
  <c r="AA86" i="2"/>
  <c r="V86" i="2"/>
  <c r="AA85" i="2"/>
  <c r="V85" i="2"/>
  <c r="AA84" i="2"/>
  <c r="V84" i="2"/>
  <c r="AA83" i="2"/>
  <c r="V83" i="2"/>
  <c r="AA82" i="2"/>
  <c r="V82" i="2"/>
  <c r="AA81" i="2"/>
  <c r="V81" i="2"/>
  <c r="AA80" i="2"/>
  <c r="V80" i="2"/>
  <c r="AA79" i="2"/>
  <c r="V79" i="2"/>
  <c r="AA78" i="2"/>
  <c r="V78" i="2"/>
  <c r="AA77" i="2"/>
  <c r="W77" i="2"/>
  <c r="V77" i="2"/>
  <c r="AA76" i="2"/>
  <c r="V76" i="2"/>
  <c r="AA75" i="2"/>
  <c r="V75" i="2"/>
  <c r="AA74" i="2"/>
  <c r="W74" i="2"/>
  <c r="V74" i="2"/>
  <c r="AA73" i="2"/>
  <c r="V73" i="2"/>
  <c r="AA72" i="2"/>
  <c r="W72" i="2"/>
  <c r="V72" i="2"/>
  <c r="AA71" i="2"/>
  <c r="V71" i="2"/>
  <c r="AA70" i="2"/>
  <c r="V70" i="2"/>
  <c r="AA69" i="2"/>
  <c r="V69" i="2"/>
  <c r="AA68" i="2"/>
  <c r="V68" i="2"/>
  <c r="AA67" i="2"/>
  <c r="V67" i="2"/>
  <c r="AA66" i="2"/>
  <c r="V66" i="2"/>
  <c r="AA65" i="2"/>
  <c r="V65" i="2"/>
  <c r="AA64" i="2"/>
  <c r="V64" i="2"/>
  <c r="AA63" i="2"/>
  <c r="V63" i="2"/>
  <c r="AA62" i="2"/>
  <c r="W62" i="2"/>
  <c r="V62" i="2"/>
  <c r="AA61" i="2"/>
  <c r="V61" i="2"/>
  <c r="AA60" i="2"/>
  <c r="W60" i="2"/>
  <c r="V60" i="2"/>
  <c r="AA59" i="2"/>
  <c r="V59" i="2"/>
  <c r="AA58" i="2"/>
  <c r="V58" i="2"/>
  <c r="AA57" i="2"/>
  <c r="V57" i="2"/>
  <c r="AA56" i="2"/>
  <c r="V56" i="2"/>
  <c r="AA55" i="2"/>
  <c r="V55" i="2"/>
  <c r="AA54" i="2"/>
  <c r="V54" i="2"/>
  <c r="AA53" i="2"/>
  <c r="W53" i="2"/>
  <c r="V53" i="2"/>
  <c r="AA52" i="2"/>
  <c r="V52" i="2"/>
  <c r="AA51" i="2"/>
  <c r="V51" i="2"/>
  <c r="AA50" i="2"/>
  <c r="V50" i="2"/>
  <c r="AA49" i="2"/>
  <c r="V49" i="2"/>
  <c r="AA48" i="2"/>
  <c r="V48" i="2"/>
  <c r="AA47" i="2"/>
  <c r="V47" i="2"/>
  <c r="AA46" i="2"/>
  <c r="V46" i="2"/>
  <c r="AA45" i="2"/>
  <c r="V45" i="2"/>
  <c r="AA44" i="2"/>
  <c r="V44" i="2"/>
  <c r="AA43" i="2"/>
  <c r="V43" i="2"/>
  <c r="AA42" i="2"/>
  <c r="V42" i="2"/>
  <c r="AA41" i="2"/>
  <c r="V41" i="2"/>
  <c r="AA40" i="2"/>
  <c r="V40" i="2"/>
  <c r="AA39" i="2"/>
  <c r="V39" i="2"/>
  <c r="AA38" i="2"/>
  <c r="V38" i="2"/>
  <c r="AA37" i="2"/>
  <c r="V37" i="2"/>
  <c r="AA36" i="2"/>
  <c r="V36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2" i="2"/>
  <c r="AF35" i="2"/>
  <c r="AG35" i="2"/>
  <c r="AE35" i="2"/>
  <c r="V35" i="2"/>
  <c r="AF34" i="2"/>
  <c r="V8" i="2"/>
  <c r="AG34" i="2"/>
  <c r="AE34" i="2"/>
  <c r="V34" i="2"/>
  <c r="AF33" i="2"/>
  <c r="AG33" i="2"/>
  <c r="V33" i="2"/>
  <c r="AE33" i="2"/>
  <c r="AF32" i="2"/>
  <c r="AG32" i="2"/>
  <c r="AE32" i="2"/>
  <c r="V32" i="2"/>
  <c r="AF31" i="2"/>
  <c r="AG31" i="2"/>
  <c r="AE31" i="2"/>
  <c r="V31" i="2"/>
  <c r="AF30" i="2"/>
  <c r="AG30" i="2"/>
  <c r="AE30" i="2"/>
  <c r="W30" i="2"/>
  <c r="V30" i="2"/>
  <c r="AF29" i="2"/>
  <c r="AG29" i="2"/>
  <c r="V23" i="2"/>
  <c r="AE29" i="2"/>
  <c r="V29" i="2"/>
  <c r="AF28" i="2"/>
  <c r="AG28" i="2"/>
  <c r="AE28" i="2"/>
  <c r="V28" i="2"/>
  <c r="AF27" i="2"/>
  <c r="AG27" i="2"/>
  <c r="AE27" i="2"/>
  <c r="V27" i="2"/>
  <c r="AF26" i="2"/>
  <c r="AG26" i="2"/>
  <c r="AE26" i="2"/>
  <c r="W26" i="2"/>
  <c r="V26" i="2"/>
  <c r="AF25" i="2"/>
  <c r="AG25" i="2"/>
  <c r="AE25" i="2"/>
  <c r="V25" i="2"/>
  <c r="AF24" i="2"/>
  <c r="V7" i="2"/>
  <c r="AG24" i="2"/>
  <c r="AE24" i="2"/>
  <c r="W24" i="2"/>
  <c r="V24" i="2"/>
  <c r="AF23" i="2"/>
  <c r="V16" i="2"/>
  <c r="AG23" i="2"/>
  <c r="AE23" i="2"/>
  <c r="AF22" i="2"/>
  <c r="V21" i="2"/>
  <c r="AG22" i="2"/>
  <c r="V12" i="2"/>
  <c r="AE22" i="2"/>
  <c r="V22" i="2"/>
  <c r="AF21" i="2"/>
  <c r="AG21" i="2"/>
  <c r="AE21" i="2"/>
  <c r="AF20" i="2"/>
  <c r="AG20" i="2"/>
  <c r="AE20" i="2"/>
  <c r="W20" i="2"/>
  <c r="V20" i="2"/>
  <c r="AF19" i="2"/>
  <c r="AG19" i="2"/>
  <c r="AE19" i="2"/>
  <c r="W19" i="2"/>
  <c r="V19" i="2"/>
  <c r="AF18" i="2"/>
  <c r="AG18" i="2"/>
  <c r="AE18" i="2"/>
  <c r="V18" i="2"/>
  <c r="AF17" i="2"/>
  <c r="V10" i="2"/>
  <c r="AG17" i="2"/>
  <c r="AE17" i="2"/>
  <c r="W17" i="2"/>
  <c r="V17" i="2"/>
  <c r="AF16" i="2"/>
  <c r="AG16" i="2"/>
  <c r="AE16" i="2"/>
  <c r="AF15" i="2"/>
  <c r="AG15" i="2"/>
  <c r="AE15" i="2"/>
  <c r="V15" i="2"/>
  <c r="AF14" i="2"/>
  <c r="AG14" i="2"/>
  <c r="AE14" i="2"/>
  <c r="V14" i="2"/>
  <c r="AF13" i="2"/>
  <c r="AG13" i="2"/>
  <c r="AE13" i="2"/>
  <c r="V13" i="2"/>
  <c r="AF12" i="2"/>
  <c r="AG12" i="2"/>
  <c r="AE12" i="2"/>
  <c r="AF11" i="2"/>
  <c r="AG11" i="2"/>
  <c r="AE11" i="2"/>
  <c r="W11" i="2"/>
  <c r="V11" i="2"/>
  <c r="AF10" i="2"/>
  <c r="AG10" i="2"/>
  <c r="AE10" i="2"/>
  <c r="AF9" i="2"/>
  <c r="AG9" i="2"/>
  <c r="AE9" i="2"/>
  <c r="W9" i="2"/>
  <c r="V9" i="2"/>
  <c r="AF8" i="2"/>
  <c r="AG8" i="2"/>
  <c r="AE8" i="2"/>
  <c r="AF7" i="2"/>
  <c r="AG7" i="2"/>
  <c r="AE7" i="2"/>
  <c r="AF6" i="2"/>
  <c r="AG6" i="2"/>
  <c r="AE6" i="2"/>
  <c r="W6" i="2"/>
  <c r="V6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</calcChain>
</file>

<file path=xl/comments1.xml><?xml version="1.0" encoding="utf-8"?>
<comments xmlns="http://schemas.openxmlformats.org/spreadsheetml/2006/main">
  <authors>
    <author>Ian Noble</author>
  </authors>
  <commentList>
    <comment ref="Z5" authorId="0">
      <text>
        <r>
          <rPr>
            <b/>
            <sz val="9"/>
            <color indexed="81"/>
            <rFont val="Calibri"/>
            <family val="2"/>
          </rPr>
          <t>Ian Noble:</t>
        </r>
        <r>
          <rPr>
            <sz val="9"/>
            <color indexed="81"/>
            <rFont val="Calibri"/>
            <family val="2"/>
          </rPr>
          <t xml:space="preserve">
This has been rescaled for clarity - Multiplied by 1000 and sign changed so that positive means a reduction in vulnerability.
We have to think about how to presenet the indices - 0 to 1??  0 to 10? 0 to 100?</t>
        </r>
      </text>
    </comment>
  </commentList>
</comments>
</file>

<file path=xl/sharedStrings.xml><?xml version="1.0" encoding="utf-8"?>
<sst xmlns="http://schemas.openxmlformats.org/spreadsheetml/2006/main" count="595" uniqueCount="403">
  <si>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</si>
  <si>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</si>
  <si>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</si>
  <si>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</si>
  <si>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</si>
  <si>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</si>
  <si>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</si>
  <si>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</si>
  <si>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</si>
  <si>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</si>
  <si>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</si>
  <si>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</si>
  <si>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</si>
  <si>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</si>
  <si>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</si>
  <si>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</si>
  <si>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</si>
  <si>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</si>
  <si>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</si>
  <si>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</si>
  <si>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</si>
  <si>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</si>
  <si>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</si>
  <si>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</si>
  <si>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</si>
  <si>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</si>
  <si>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</si>
  <si>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</si>
  <si>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</si>
  <si>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</si>
  <si>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</si>
  <si>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</si>
  <si>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</si>
  <si>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</si>
  <si>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</si>
  <si>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</si>
  <si>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</si>
  <si>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</si>
  <si>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</t>
  </si>
  <si>
    <t>Congo,DRC</t>
  </si>
  <si>
    <t>Costa Rica</t>
  </si>
  <si>
    <t>C™te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</si>
  <si>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</si>
  <si>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</si>
  <si>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</si>
  <si>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</si>
  <si>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</si>
  <si>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</si>
  <si>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</si>
  <si>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</si>
  <si>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</si>
  <si>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</si>
  <si>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</si>
  <si>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</si>
  <si>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</si>
  <si>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</si>
  <si>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</si>
  <si>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</si>
  <si>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</si>
  <si>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</si>
  <si>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</si>
  <si>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</si>
  <si>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</si>
  <si>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</si>
  <si>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</si>
  <si>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</si>
  <si>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</si>
  <si>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</si>
  <si>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</si>
  <si>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</si>
  <si>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</si>
  <si>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</si>
  <si>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</si>
  <si>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</si>
  <si>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</si>
  <si>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</si>
  <si>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</si>
  <si>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</si>
  <si>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</si>
  <si>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</si>
  <si>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</si>
  <si>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</si>
  <si>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</si>
  <si>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</si>
  <si>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</si>
  <si>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</si>
  <si>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</si>
  <si>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</si>
  <si>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Democratic People's Republic of</t>
  </si>
  <si>
    <t>Korea, Republic of</t>
  </si>
  <si>
    <t>Kuwait</t>
  </si>
  <si>
    <t>Kyrgyzstan</t>
  </si>
  <si>
    <t>Laos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</si>
  <si>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</si>
  <si>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</si>
  <si>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</si>
  <si>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</si>
  <si>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</si>
  <si>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</si>
  <si>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</si>
  <si>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</si>
  <si>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</si>
  <si>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</si>
  <si>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</si>
  <si>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</si>
  <si>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</si>
  <si>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</si>
  <si>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</si>
  <si>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</si>
  <si>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</si>
  <si>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</si>
  <si>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</si>
  <si>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Moldova, Republic of</t>
  </si>
  <si>
    <t>Monaco</t>
  </si>
  <si>
    <t xml:space="preserve">Macedonia 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</si>
  <si>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</si>
  <si>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</si>
  <si>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</si>
  <si>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</si>
  <si>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</si>
  <si>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</si>
  <si>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</si>
  <si>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</si>
  <si>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</si>
  <si>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</si>
  <si>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</si>
  <si>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</si>
  <si>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</si>
  <si>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</si>
  <si>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</si>
  <si>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</si>
  <si>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</si>
  <si>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</si>
  <si>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</si>
  <si>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</si>
  <si>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</si>
  <si>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</si>
  <si>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</si>
  <si>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</si>
  <si>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</si>
  <si>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</si>
  <si>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</si>
  <si>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</si>
  <si>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</si>
  <si>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</si>
  <si>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</si>
  <si>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</si>
  <si>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</si>
  <si>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</si>
  <si>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</si>
  <si>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</si>
  <si>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</si>
  <si>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</si>
  <si>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</si>
  <si>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</si>
  <si>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</si>
  <si>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</si>
  <si>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</si>
  <si>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</si>
  <si>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</si>
  <si>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</si>
  <si>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</si>
  <si>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</si>
  <si>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</si>
  <si>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</si>
  <si>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</si>
  <si>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</si>
  <si>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</si>
  <si>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</si>
  <si>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Tanzania, United Republic of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</si>
  <si>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</si>
  <si>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</si>
  <si>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</si>
  <si>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</si>
  <si>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</si>
  <si>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</si>
  <si>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</si>
  <si>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</si>
  <si>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</si>
  <si>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</si>
  <si>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</si>
  <si>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</si>
  <si>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</si>
  <si>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</si>
  <si>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</si>
  <si>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</si>
  <si>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</si>
  <si>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Venezuela, Bolivarian Republic of</t>
  </si>
  <si>
    <t>Viet Nam</t>
  </si>
  <si>
    <t>Yemen</t>
  </si>
  <si>
    <t>Zambia</t>
  </si>
  <si>
    <t>Zimbabwe</t>
  </si>
  <si>
    <t>Vulnerabilities calculated on 20/07/2011 at 6:38:16 PM  with 5measures and weights as listed below</t>
  </si>
  <si>
    <t>Change in Vulnerability Index through Time</t>
  </si>
  <si>
    <t>FINISHED</t>
  </si>
  <si>
    <t>All country average</t>
  </si>
  <si>
    <t>r^2 Threshold</t>
  </si>
  <si>
    <t>Measure</t>
  </si>
  <si>
    <t>Weight</t>
  </si>
  <si>
    <t>ISO_3</t>
  </si>
  <si>
    <t>Slope</t>
  </si>
  <si>
    <t>R</t>
  </si>
  <si>
    <t>R^2</t>
  </si>
  <si>
    <t>Movers</t>
  </si>
  <si>
    <t>Improvers</t>
  </si>
  <si>
    <t>Losers</t>
  </si>
  <si>
    <t>R-IEF.xls</t>
  </si>
  <si>
    <t>AFG</t>
  </si>
  <si>
    <t>R-WGI psnv.xls</t>
  </si>
  <si>
    <t>ALB</t>
  </si>
  <si>
    <t>R-WGI va.xls</t>
  </si>
  <si>
    <t>DZA</t>
  </si>
  <si>
    <t>R-Mobiles.xls</t>
  </si>
  <si>
    <t>AND</t>
  </si>
  <si>
    <t>R-Enrollment.xls</t>
  </si>
  <si>
    <t>AGO</t>
  </si>
  <si>
    <t>ATG</t>
  </si>
  <si>
    <t>ARG</t>
  </si>
  <si>
    <t>ARM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</si>
  <si>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</si>
  <si>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</si>
  <si>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</si>
  <si>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</si>
  <si>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</si>
  <si>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</si>
  <si>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</si>
  <si>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</si>
  <si>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</si>
  <si>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</si>
  <si>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</si>
  <si>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BTN</t>
  </si>
  <si>
    <t>BOL</t>
  </si>
  <si>
    <t>BIH</t>
  </si>
  <si>
    <t>BWA</t>
  </si>
  <si>
    <t>BRA</t>
  </si>
  <si>
    <t>BRN</t>
  </si>
  <si>
    <t>BGR</t>
  </si>
  <si>
    <t>BFA</t>
  </si>
  <si>
    <t>BDI</t>
  </si>
  <si>
    <t>KHM</t>
  </si>
  <si>
    <t>CMR</t>
  </si>
  <si>
    <t>CAN</t>
  </si>
  <si>
    <t>CPV</t>
  </si>
  <si>
    <t>CAF</t>
  </si>
  <si>
    <t>TCD</t>
  </si>
  <si>
    <t>CHL</t>
  </si>
  <si>
    <t>CHN</t>
  </si>
  <si>
    <t>COL</t>
  </si>
  <si>
    <t>COM</t>
  </si>
  <si>
    <t>COG</t>
  </si>
  <si>
    <t>COD</t>
  </si>
  <si>
    <t>CRI</t>
  </si>
  <si>
    <t>CIV</t>
  </si>
  <si>
    <t>HRV</t>
  </si>
  <si>
    <t>CUB</t>
  </si>
  <si>
    <t>CYP</t>
  </si>
  <si>
    <t>CZE</t>
  </si>
  <si>
    <t>DNK</t>
  </si>
  <si>
    <t>DJI</t>
  </si>
  <si>
    <t>DMA</t>
  </si>
  <si>
    <t>DOM</t>
  </si>
  <si>
    <t>ECU</t>
  </si>
  <si>
    <t>EGY</t>
  </si>
  <si>
    <t>SLV</t>
  </si>
  <si>
    <t>GNQ</t>
  </si>
  <si>
    <t>ERI</t>
  </si>
  <si>
    <t>EST</t>
  </si>
  <si>
    <t>ETH</t>
  </si>
  <si>
    <t>FJI</t>
  </si>
  <si>
    <t>FIN</t>
  </si>
  <si>
    <t>FRA</t>
  </si>
  <si>
    <t>GAB</t>
  </si>
  <si>
    <t>GMB</t>
  </si>
  <si>
    <t>GEO</t>
  </si>
  <si>
    <t>DEU</t>
  </si>
  <si>
    <t>GHA</t>
  </si>
  <si>
    <t>GRC</t>
  </si>
  <si>
    <t>GRD</t>
  </si>
  <si>
    <t>GTM</t>
  </si>
  <si>
    <t>GIN</t>
  </si>
  <si>
    <t>GNB</t>
  </si>
  <si>
    <t>GUY</t>
  </si>
  <si>
    <t>HTI</t>
  </si>
  <si>
    <t>HND</t>
  </si>
  <si>
    <t>HUN</t>
  </si>
  <si>
    <t>ISL</t>
  </si>
  <si>
    <t>IND</t>
  </si>
  <si>
    <t>IDN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</si>
  <si>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</si>
  <si>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</si>
  <si>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</si>
  <si>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</si>
  <si>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</si>
  <si>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</si>
  <si>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</si>
  <si>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</si>
  <si>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</si>
  <si>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</si>
  <si>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KIR</t>
  </si>
  <si>
    <t>PRK</t>
  </si>
  <si>
    <t>KOR</t>
  </si>
  <si>
    <t>KWT</t>
  </si>
  <si>
    <t>KGZ</t>
  </si>
  <si>
    <t>LAO</t>
  </si>
  <si>
    <t>LVA</t>
  </si>
  <si>
    <t>LBN</t>
  </si>
  <si>
    <t>LSO</t>
  </si>
  <si>
    <t>LBR</t>
  </si>
  <si>
    <t>LBY</t>
  </si>
  <si>
    <t>LIE</t>
  </si>
  <si>
    <t>LTU</t>
  </si>
  <si>
    <t>LUX</t>
  </si>
  <si>
    <t>MDG</t>
  </si>
  <si>
    <t>MWI</t>
  </si>
  <si>
    <t>MYS</t>
  </si>
  <si>
    <t>MDV</t>
  </si>
  <si>
    <t>MLI</t>
  </si>
  <si>
    <t>MLT</t>
  </si>
  <si>
    <t>MHL</t>
  </si>
  <si>
    <t>MRT</t>
  </si>
  <si>
    <t>MUS</t>
  </si>
  <si>
    <t>MEX</t>
  </si>
  <si>
    <t>FSM</t>
  </si>
  <si>
    <t>MDA</t>
  </si>
  <si>
    <t>MCO</t>
  </si>
  <si>
    <t>MKD</t>
  </si>
  <si>
    <t>MNG</t>
  </si>
  <si>
    <t>MNE</t>
  </si>
  <si>
    <t>MAR</t>
  </si>
  <si>
    <t>MOZ</t>
  </si>
  <si>
    <t>MMR</t>
  </si>
  <si>
    <t>NAM</t>
  </si>
  <si>
    <t>NRU</t>
  </si>
  <si>
    <t>NPL</t>
  </si>
  <si>
    <t>NLD</t>
  </si>
  <si>
    <t>NZL</t>
  </si>
  <si>
    <t>NIC</t>
  </si>
  <si>
    <t>NER</t>
  </si>
  <si>
    <t>NGA</t>
  </si>
  <si>
    <t>NOR</t>
  </si>
  <si>
    <t>OMN</t>
  </si>
  <si>
    <t>PAK</t>
  </si>
  <si>
    <t>PLW</t>
  </si>
  <si>
    <t>PAN</t>
  </si>
  <si>
    <t>PNG</t>
  </si>
  <si>
    <t>PRY</t>
  </si>
  <si>
    <t>PER</t>
  </si>
  <si>
    <t>PHL</t>
  </si>
  <si>
    <t>POL</t>
  </si>
  <si>
    <t>PRT</t>
  </si>
  <si>
    <t>QAT</t>
  </si>
  <si>
    <t>ROU</t>
  </si>
  <si>
    <t>RUS</t>
  </si>
  <si>
    <t>RWA</t>
  </si>
  <si>
    <t>KNA</t>
  </si>
  <si>
    <t>LCA</t>
  </si>
  <si>
    <t>VCT</t>
  </si>
  <si>
    <t>WSM</t>
  </si>
  <si>
    <t>SMR</t>
  </si>
  <si>
    <t>STP</t>
  </si>
  <si>
    <t>SAU</t>
  </si>
  <si>
    <t>SEN</t>
  </si>
  <si>
    <t>SRB</t>
  </si>
  <si>
    <t>SYC</t>
  </si>
  <si>
    <t>SLE</t>
  </si>
  <si>
    <t>SGP</t>
  </si>
  <si>
    <t>SVK</t>
  </si>
  <si>
    <t>SVN</t>
  </si>
  <si>
    <t>SLB</t>
  </si>
  <si>
    <t>SOM</t>
  </si>
  <si>
    <t>ZAF</t>
  </si>
  <si>
    <t>ESP</t>
  </si>
  <si>
    <t>LKA</t>
  </si>
  <si>
    <t>SDN</t>
  </si>
  <si>
    <t>SUR</t>
  </si>
  <si>
    <t>SWZ</t>
  </si>
  <si>
    <t>SWE</t>
  </si>
  <si>
    <t>CHE</t>
  </si>
  <si>
    <t>SYR</t>
  </si>
  <si>
    <t>TJK</t>
  </si>
  <si>
    <t>TZA</t>
  </si>
  <si>
    <t>THA</t>
  </si>
  <si>
    <t>TLS</t>
  </si>
  <si>
    <t>TGO</t>
  </si>
  <si>
    <t>TON</t>
  </si>
  <si>
    <t>TTO</t>
  </si>
  <si>
    <t>TUN</t>
  </si>
  <si>
    <t>TUR</t>
  </si>
  <si>
    <t>TKM</t>
  </si>
  <si>
    <t>TUV</t>
  </si>
  <si>
    <t>UGA</t>
  </si>
  <si>
    <t>UKR</t>
  </si>
  <si>
    <t>ARE</t>
  </si>
  <si>
    <t>GBR</t>
  </si>
  <si>
    <t>USA</t>
  </si>
  <si>
    <t>URY</t>
  </si>
  <si>
    <t>UZB</t>
  </si>
  <si>
    <t>VUT</t>
  </si>
  <si>
    <t>VEN</t>
  </si>
  <si>
    <t>VNM</t>
  </si>
  <si>
    <t>YEM</t>
  </si>
  <si>
    <t>ZMB</t>
  </si>
  <si>
    <t>ZWE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</si>
</sst>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_ ;[Red]\-0\ "/>
    <numFmt numFmtId="166" formatCode="0.00000"/>
    <numFmt numFmtId="167" formatCode="0.00_ ;[Red]\-0.00\ "/>
  </numFmts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name val="Calibri"/>
      <scheme val="minor"/>
    </font>
    <font>
      <b/>
      <sz val="12"/>
      <name val="Calibri"/>
      <scheme val="minor"/>
    </font>
    <font>
      <sz val="9"/>
      <color theme="0" tint="-0.34998626667073579"/>
      <name val="Calibri"/>
      <scheme val="minor"/>
    </font>
    <font>
      <sz val="12"/>
      <color indexed="8"/>
      <name val="Calibri"/>
      <family val="2"/>
      <scheme val="minor"/>
    </font>
    <font>
      <b/>
      <sz val="12"/>
      <color theme="3" tint="-0.249977111117893"/>
      <name val="Calibri"/>
      <scheme val="minor"/>
    </font>
    <font>
      <sz val="12"/>
      <color indexed="12"/>
      <name val="Calibri"/>
      <family val="2"/>
      <scheme val="minor"/>
    </font>
    <font>
      <sz val="9"/>
      <color theme="0" tint="-4.9989318521683403E-2"/>
      <name val="Calibri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2" fillId="0" borderId="0"/>
  </cellStyleXfs>
  <cellXfs count="23">
    <xf numFmtId="0" fontId="0" fillId="0" borderId="0" xfId="0"/>
    <xf numFmtId="164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3" fillId="3" borderId="0" xfId="0" applyFont="1" applyFill="1"/>
    <xf numFmtId="0" fontId="4" fillId="3" borderId="0" xfId="0" applyFont="1" applyFill="1"/>
    <xf numFmtId="0" fontId="5" fillId="0" borderId="0" xfId="0" applyFont="1"/>
    <xf numFmtId="0" fontId="6" fillId="0" borderId="0" xfId="0" applyFont="1"/>
    <xf numFmtId="165" fontId="0" fillId="0" borderId="0" xfId="0" applyNumberFormat="1"/>
    <xf numFmtId="0" fontId="0" fillId="4" borderId="0" xfId="0" applyFill="1" applyAlignment="1">
      <alignment horizontal="right"/>
    </xf>
    <xf numFmtId="0" fontId="7" fillId="5" borderId="0" xfId="0" applyFont="1" applyFill="1" applyAlignment="1">
      <alignment horizontal="center"/>
    </xf>
    <xf numFmtId="0" fontId="8" fillId="5" borderId="0" xfId="0" applyFont="1" applyFill="1"/>
    <xf numFmtId="0" fontId="0" fillId="4" borderId="0" xfId="0" applyFill="1"/>
    <xf numFmtId="0" fontId="8" fillId="0" borderId="0" xfId="0" applyFont="1"/>
    <xf numFmtId="2" fontId="8" fillId="0" borderId="0" xfId="0" applyNumberFormat="1" applyFont="1" applyAlignment="1">
      <alignment horizontal="center"/>
    </xf>
    <xf numFmtId="0" fontId="0" fillId="2" borderId="0" xfId="0" applyFill="1"/>
    <xf numFmtId="166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167" fontId="0" fillId="0" borderId="0" xfId="0" applyNumberFormat="1"/>
    <xf numFmtId="0" fontId="0" fillId="4" borderId="0" xfId="0" applyFill="1" applyAlignment="1">
      <alignment horizontal="center"/>
    </xf>
    <xf numFmtId="165" fontId="9" fillId="0" borderId="0" xfId="0" applyNumberFormat="1" applyFont="1"/>
    <xf numFmtId="0" fontId="0" fillId="6" borderId="0" xfId="0" applyFill="1" applyAlignment="1">
      <alignment horizontal="center"/>
    </xf>
  </cellXfs>
  <cellStyles count="4">
    <cellStyle name="Followed Hyperlink" xfId="2" builtinId="9" hidden="1"/>
    <cellStyle name="Hyperlink" xfId="1" builtinId="8" hidden="1"/>
    <cellStyle name="Normal" xfId="0" builtinId="0"/>
    <cellStyle name="Normal 6" xfId="3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93"/>
  <sheetViews>
    <sheetView tabSelected="1" workbookViewId="0">
      <selection activeCell="F40" sqref="F40"/>
    </sheetView>
  </sheetViews>
  <sheetFormatPr baseColWidth="10" defaultRowHeight="15" x14ac:dyDescent="0"/>
  <sheetData>
    <row r="2" spans="3:4">
      <c r="C2" s="2" t="s">
        <v>124</v>
      </c>
      <c r="D2" s="1">
        <v>0.42348413806199553</v>
      </c>
    </row>
    <row r="3" spans="3:4">
      <c r="C3" s="2" t="s">
        <v>8</v>
      </c>
      <c r="D3" s="1">
        <v>0.42156933671861802</v>
      </c>
    </row>
    <row r="4" spans="3:4">
      <c r="C4" s="2" t="s">
        <v>46</v>
      </c>
      <c r="D4" s="1">
        <v>0.41437271048504987</v>
      </c>
    </row>
    <row r="5" spans="3:4">
      <c r="C5" s="2" t="s">
        <v>58</v>
      </c>
      <c r="D5" s="1">
        <v>0.4077255300759659</v>
      </c>
    </row>
    <row r="6" spans="3:4">
      <c r="C6" s="2" t="s">
        <v>79</v>
      </c>
      <c r="D6" s="1">
        <v>0.40726550839928605</v>
      </c>
    </row>
    <row r="7" spans="3:4">
      <c r="C7" s="2" t="s">
        <v>74</v>
      </c>
      <c r="D7" s="1">
        <v>0.40487767958120824</v>
      </c>
    </row>
    <row r="8" spans="3:4">
      <c r="C8" s="2" t="s">
        <v>166</v>
      </c>
      <c r="D8" s="1">
        <v>0.404410776626345</v>
      </c>
    </row>
    <row r="9" spans="3:4">
      <c r="C9" s="2" t="s">
        <v>183</v>
      </c>
      <c r="D9" s="1">
        <v>0.40137051890795078</v>
      </c>
    </row>
    <row r="10" spans="3:4">
      <c r="C10" s="2" t="s">
        <v>165</v>
      </c>
      <c r="D10" s="1">
        <v>0.39977044111738091</v>
      </c>
    </row>
    <row r="11" spans="3:4">
      <c r="C11" s="2" t="s">
        <v>123</v>
      </c>
      <c r="D11" s="1">
        <v>0.39535951263086139</v>
      </c>
    </row>
    <row r="12" spans="3:4">
      <c r="C12" s="2" t="s">
        <v>128</v>
      </c>
      <c r="D12" s="1">
        <v>0.39510553221469202</v>
      </c>
    </row>
    <row r="13" spans="3:4">
      <c r="C13" s="2" t="s">
        <v>30</v>
      </c>
      <c r="D13" s="1">
        <v>0.38984396142553623</v>
      </c>
    </row>
    <row r="14" spans="3:4">
      <c r="C14" s="2" t="s">
        <v>55</v>
      </c>
      <c r="D14" s="1">
        <v>0.38731543812721658</v>
      </c>
    </row>
    <row r="15" spans="3:4">
      <c r="C15" s="2" t="s">
        <v>182</v>
      </c>
      <c r="D15" s="1">
        <v>0.38537943456614765</v>
      </c>
    </row>
    <row r="16" spans="3:4">
      <c r="C16" s="2" t="s">
        <v>34</v>
      </c>
      <c r="D16" s="1">
        <v>0.38465520466173425</v>
      </c>
    </row>
    <row r="17" spans="3:4">
      <c r="C17" s="2" t="s">
        <v>99</v>
      </c>
      <c r="D17" s="1">
        <v>0.38231111166736087</v>
      </c>
    </row>
    <row r="18" spans="3:4">
      <c r="C18" s="2" t="s">
        <v>9</v>
      </c>
      <c r="D18" s="1">
        <v>0.38186152903501414</v>
      </c>
    </row>
    <row r="19" spans="3:4">
      <c r="C19" s="2" t="s">
        <v>16</v>
      </c>
      <c r="D19" s="1">
        <v>0.38119320365384979</v>
      </c>
    </row>
    <row r="20" spans="3:4">
      <c r="C20" s="2" t="s">
        <v>83</v>
      </c>
      <c r="D20" s="1">
        <v>0.38100009554159259</v>
      </c>
    </row>
    <row r="21" spans="3:4">
      <c r="C21" s="2" t="s">
        <v>184</v>
      </c>
      <c r="D21" s="1">
        <v>0.37965578837859365</v>
      </c>
    </row>
    <row r="22" spans="3:4">
      <c r="C22" s="2" t="s">
        <v>45</v>
      </c>
      <c r="D22" s="1">
        <v>0.37391727134349939</v>
      </c>
    </row>
    <row r="23" spans="3:4">
      <c r="C23" s="2" t="s">
        <v>89</v>
      </c>
      <c r="D23" s="1">
        <v>0.37343968620848311</v>
      </c>
    </row>
    <row r="24" spans="3:4">
      <c r="C24" s="2" t="s">
        <v>156</v>
      </c>
      <c r="D24" s="1">
        <v>0.37221600525041759</v>
      </c>
    </row>
    <row r="25" spans="3:4">
      <c r="C25" s="2" t="s">
        <v>160</v>
      </c>
      <c r="D25" s="1">
        <v>0.37196597445806112</v>
      </c>
    </row>
    <row r="26" spans="3:4">
      <c r="C26" s="2" t="s">
        <v>155</v>
      </c>
      <c r="D26" s="1">
        <v>0.36696265912070397</v>
      </c>
    </row>
    <row r="27" spans="3:4">
      <c r="C27" s="2" t="s">
        <v>137</v>
      </c>
      <c r="D27" s="1">
        <v>0.3664222983068956</v>
      </c>
    </row>
    <row r="28" spans="3:4">
      <c r="C28" s="2" t="s">
        <v>73</v>
      </c>
      <c r="D28" s="1">
        <v>0.36585881528523517</v>
      </c>
    </row>
    <row r="29" spans="3:4">
      <c r="C29" s="2" t="s">
        <v>93</v>
      </c>
      <c r="D29" s="1">
        <v>0.36507286869853772</v>
      </c>
    </row>
    <row r="30" spans="3:4">
      <c r="C30" s="2" t="s">
        <v>138</v>
      </c>
      <c r="D30" s="1">
        <v>0.36236387692563976</v>
      </c>
    </row>
    <row r="31" spans="3:4">
      <c r="C31" s="2" t="s">
        <v>63</v>
      </c>
      <c r="D31" s="1">
        <v>0.3616617326309069</v>
      </c>
    </row>
    <row r="32" spans="3:4">
      <c r="C32" s="2" t="s">
        <v>81</v>
      </c>
      <c r="D32" s="1">
        <v>0.35877473707987534</v>
      </c>
    </row>
    <row r="33" spans="3:4">
      <c r="C33" s="2" t="s">
        <v>100</v>
      </c>
      <c r="D33" s="1">
        <v>0.35871509902874044</v>
      </c>
    </row>
    <row r="34" spans="3:4">
      <c r="C34" s="2" t="s">
        <v>44</v>
      </c>
      <c r="D34" s="1">
        <v>0.35650778430575181</v>
      </c>
    </row>
    <row r="35" spans="3:4">
      <c r="C35" s="2" t="s">
        <v>59</v>
      </c>
      <c r="D35" s="1">
        <v>0.35464341039076791</v>
      </c>
    </row>
    <row r="36" spans="3:4">
      <c r="C36" s="2" t="s">
        <v>65</v>
      </c>
      <c r="D36" s="1">
        <v>0.35435886437481029</v>
      </c>
    </row>
    <row r="37" spans="3:4">
      <c r="C37" s="2" t="s">
        <v>140</v>
      </c>
      <c r="D37" s="1">
        <v>0.35236976987483465</v>
      </c>
    </row>
    <row r="38" spans="3:4">
      <c r="C38" s="2" t="s">
        <v>109</v>
      </c>
      <c r="D38" s="1">
        <v>0.35138918183779932</v>
      </c>
    </row>
    <row r="39" spans="3:4">
      <c r="C39" s="2" t="s">
        <v>106</v>
      </c>
      <c r="D39" s="1">
        <v>0.34865402751000335</v>
      </c>
    </row>
    <row r="40" spans="3:4">
      <c r="C40" s="2" t="s">
        <v>144</v>
      </c>
      <c r="D40" s="1">
        <v>0.34038396976306823</v>
      </c>
    </row>
    <row r="41" spans="3:4">
      <c r="C41" s="2" t="s">
        <v>25</v>
      </c>
      <c r="D41" s="1">
        <v>0.33696531169108812</v>
      </c>
    </row>
    <row r="42" spans="3:4">
      <c r="C42" s="2" t="s">
        <v>80</v>
      </c>
      <c r="D42" s="1">
        <v>0.33466844189490325</v>
      </c>
    </row>
    <row r="43" spans="3:4">
      <c r="C43" s="2" t="s">
        <v>132</v>
      </c>
      <c r="D43" s="1">
        <v>0.33445513401022242</v>
      </c>
    </row>
    <row r="44" spans="3:4">
      <c r="C44" s="2" t="s">
        <v>42</v>
      </c>
      <c r="D44" s="1">
        <v>0.33205282996028607</v>
      </c>
    </row>
    <row r="45" spans="3:4">
      <c r="C45" s="2" t="s">
        <v>7</v>
      </c>
      <c r="D45" s="1">
        <v>0.32916601252368533</v>
      </c>
    </row>
    <row r="46" spans="3:4">
      <c r="C46" s="2" t="s">
        <v>22</v>
      </c>
      <c r="D46" s="1">
        <v>0.32326056239873047</v>
      </c>
    </row>
    <row r="47" spans="3:4">
      <c r="C47" s="2" t="s">
        <v>114</v>
      </c>
      <c r="D47" s="1">
        <v>0.32277832773166532</v>
      </c>
    </row>
    <row r="48" spans="3:4">
      <c r="C48" s="2" t="s">
        <v>52</v>
      </c>
      <c r="D48" s="1">
        <v>0.32214344630719283</v>
      </c>
    </row>
    <row r="49" spans="3:4">
      <c r="C49" s="2" t="s">
        <v>181</v>
      </c>
      <c r="D49" s="1">
        <v>0.32056907783452387</v>
      </c>
    </row>
    <row r="50" spans="3:4">
      <c r="C50" s="2" t="s">
        <v>115</v>
      </c>
      <c r="D50" s="1">
        <v>0.32042308656141139</v>
      </c>
    </row>
    <row r="51" spans="3:4">
      <c r="C51" s="2" t="s">
        <v>12</v>
      </c>
      <c r="D51" s="1">
        <v>0.3195924971968257</v>
      </c>
    </row>
    <row r="52" spans="3:4">
      <c r="C52" s="2" t="s">
        <v>129</v>
      </c>
      <c r="D52" s="1">
        <v>0.31436195100328485</v>
      </c>
    </row>
    <row r="53" spans="3:4">
      <c r="C53" s="2" t="s">
        <v>6</v>
      </c>
      <c r="D53" s="1">
        <v>0.31274255889783564</v>
      </c>
    </row>
    <row r="54" spans="3:4">
      <c r="C54" s="2" t="s">
        <v>103</v>
      </c>
      <c r="D54" s="1">
        <v>0.31248741146937303</v>
      </c>
    </row>
    <row r="55" spans="3:4">
      <c r="C55" s="2" t="s">
        <v>82</v>
      </c>
      <c r="D55" s="1">
        <v>0.31192546015466438</v>
      </c>
    </row>
    <row r="56" spans="3:4">
      <c r="C56" s="2" t="s">
        <v>84</v>
      </c>
      <c r="D56" s="1">
        <v>0.31178545334385949</v>
      </c>
    </row>
    <row r="57" spans="3:4">
      <c r="C57" s="2" t="s">
        <v>139</v>
      </c>
      <c r="D57" s="1">
        <v>0.30936802713868489</v>
      </c>
    </row>
    <row r="58" spans="3:4">
      <c r="C58" s="2" t="s">
        <v>151</v>
      </c>
      <c r="D58" s="1">
        <v>0.30905746064537437</v>
      </c>
    </row>
    <row r="59" spans="3:4">
      <c r="C59" s="2" t="s">
        <v>85</v>
      </c>
      <c r="D59" s="1">
        <v>0.30897032342596042</v>
      </c>
    </row>
    <row r="60" spans="3:4">
      <c r="C60" s="2" t="s">
        <v>48</v>
      </c>
      <c r="D60" s="1">
        <v>0.307579032500649</v>
      </c>
    </row>
    <row r="61" spans="3:4">
      <c r="C61" s="2" t="s">
        <v>90</v>
      </c>
      <c r="D61" s="1">
        <v>0.30755120687017151</v>
      </c>
    </row>
    <row r="62" spans="3:4">
      <c r="C62" s="2" t="s">
        <v>135</v>
      </c>
      <c r="D62" s="1">
        <v>0.30709179496112149</v>
      </c>
    </row>
    <row r="63" spans="3:4">
      <c r="C63" s="2" t="s">
        <v>23</v>
      </c>
      <c r="D63" s="1">
        <v>0.3062957100530932</v>
      </c>
    </row>
    <row r="64" spans="3:4">
      <c r="C64" s="2" t="s">
        <v>1</v>
      </c>
      <c r="D64" s="1">
        <v>0.30620985069772211</v>
      </c>
    </row>
    <row r="65" spans="3:4">
      <c r="C65" s="2" t="s">
        <v>170</v>
      </c>
      <c r="D65" s="1">
        <v>0.30600872869484513</v>
      </c>
    </row>
    <row r="66" spans="3:4">
      <c r="C66" s="2" t="s">
        <v>174</v>
      </c>
      <c r="D66" s="1">
        <v>0.30498380318683416</v>
      </c>
    </row>
    <row r="67" spans="3:4">
      <c r="C67" s="2" t="s">
        <v>31</v>
      </c>
      <c r="D67" s="1">
        <v>0.30407150895702451</v>
      </c>
    </row>
    <row r="68" spans="3:4">
      <c r="C68" s="2" t="s">
        <v>110</v>
      </c>
      <c r="D68" s="1">
        <v>0.30317232561462049</v>
      </c>
    </row>
    <row r="69" spans="3:4">
      <c r="C69" s="2" t="s">
        <v>49</v>
      </c>
      <c r="D69" s="1">
        <v>0.30113388188171797</v>
      </c>
    </row>
    <row r="70" spans="3:4">
      <c r="C70" s="2" t="s">
        <v>176</v>
      </c>
      <c r="D70" s="1">
        <v>0.30018765609949932</v>
      </c>
    </row>
    <row r="71" spans="3:4">
      <c r="C71" s="2" t="s">
        <v>91</v>
      </c>
      <c r="D71" s="1">
        <v>0.30011662653851767</v>
      </c>
    </row>
    <row r="72" spans="3:4">
      <c r="C72" s="2" t="s">
        <v>180</v>
      </c>
      <c r="D72" s="1">
        <v>0.29937793142022978</v>
      </c>
    </row>
    <row r="73" spans="3:4">
      <c r="C73" s="2" t="s">
        <v>36</v>
      </c>
      <c r="D73" s="1">
        <v>0.29814812667219398</v>
      </c>
    </row>
    <row r="74" spans="3:4">
      <c r="C74" s="2" t="s">
        <v>146</v>
      </c>
      <c r="D74" s="1">
        <v>0.29710702917803056</v>
      </c>
    </row>
    <row r="75" spans="3:4">
      <c r="C75" s="2" t="s">
        <v>40</v>
      </c>
      <c r="D75" s="1">
        <v>0.29695216325763929</v>
      </c>
    </row>
    <row r="76" spans="3:4">
      <c r="C76" s="2" t="s">
        <v>15</v>
      </c>
      <c r="D76" s="1">
        <v>0.29467888890095401</v>
      </c>
    </row>
    <row r="77" spans="3:4">
      <c r="C77" s="2" t="s">
        <v>141</v>
      </c>
      <c r="D77" s="1">
        <v>0.29254463530123798</v>
      </c>
    </row>
    <row r="78" spans="3:4">
      <c r="C78" s="2" t="s">
        <v>62</v>
      </c>
      <c r="D78" s="1">
        <v>0.29238621387139618</v>
      </c>
    </row>
    <row r="79" spans="3:4">
      <c r="C79" s="2" t="s">
        <v>175</v>
      </c>
      <c r="D79" s="1">
        <v>0.28825016399932152</v>
      </c>
    </row>
    <row r="80" spans="3:4">
      <c r="C80" s="2" t="s">
        <v>149</v>
      </c>
      <c r="D80" s="1">
        <v>0.28772537845650015</v>
      </c>
    </row>
    <row r="81" spans="3:4">
      <c r="C81" s="2" t="s">
        <v>21</v>
      </c>
      <c r="D81" s="1">
        <v>0.28749015116323012</v>
      </c>
    </row>
    <row r="82" spans="3:4">
      <c r="C82" s="2" t="s">
        <v>134</v>
      </c>
      <c r="D82" s="1">
        <v>0.28535640097326931</v>
      </c>
    </row>
    <row r="83" spans="3:4">
      <c r="C83" s="2" t="s">
        <v>67</v>
      </c>
      <c r="D83" s="1">
        <v>0.27921763755489704</v>
      </c>
    </row>
    <row r="84" spans="3:4">
      <c r="C84" s="2" t="s">
        <v>120</v>
      </c>
      <c r="D84" s="1">
        <v>0.27791365158917303</v>
      </c>
    </row>
    <row r="85" spans="3:4">
      <c r="C85" s="2" t="s">
        <v>72</v>
      </c>
      <c r="D85" s="1">
        <v>0.2776038837028556</v>
      </c>
    </row>
    <row r="86" spans="3:4">
      <c r="C86" s="2" t="s">
        <v>163</v>
      </c>
      <c r="D86" s="1">
        <v>0.2745327749276355</v>
      </c>
    </row>
    <row r="87" spans="3:4">
      <c r="C87" s="2" t="s">
        <v>112</v>
      </c>
      <c r="D87" s="1">
        <v>0.27364974977017992</v>
      </c>
    </row>
    <row r="88" spans="3:4">
      <c r="C88" s="2" t="s">
        <v>64</v>
      </c>
      <c r="D88" s="1">
        <v>0.27234127592477569</v>
      </c>
    </row>
    <row r="89" spans="3:4">
      <c r="C89" s="2" t="s">
        <v>50</v>
      </c>
      <c r="D89" s="1">
        <v>0.27208761338160714</v>
      </c>
    </row>
    <row r="90" spans="3:4">
      <c r="C90" s="2" t="s">
        <v>17</v>
      </c>
      <c r="D90" s="1">
        <v>0.2697118561996677</v>
      </c>
    </row>
    <row r="91" spans="3:4">
      <c r="C91" s="2" t="s">
        <v>10</v>
      </c>
      <c r="D91" s="1">
        <v>0.26737292456625661</v>
      </c>
    </row>
    <row r="92" spans="3:4">
      <c r="C92" s="2" t="s">
        <v>2</v>
      </c>
      <c r="D92" s="1">
        <v>0.26657936694671452</v>
      </c>
    </row>
    <row r="93" spans="3:4">
      <c r="C93" s="2" t="s">
        <v>186</v>
      </c>
      <c r="D93" s="1">
        <v>0.26634305909807693</v>
      </c>
    </row>
    <row r="94" spans="3:4">
      <c r="C94" s="2" t="s">
        <v>57</v>
      </c>
      <c r="D94" s="1">
        <v>0.26582393562944789</v>
      </c>
    </row>
    <row r="95" spans="3:4">
      <c r="C95" s="2" t="s">
        <v>136</v>
      </c>
      <c r="D95" s="1">
        <v>0.26453312808286467</v>
      </c>
    </row>
    <row r="96" spans="3:4">
      <c r="C96" s="2" t="s">
        <v>117</v>
      </c>
      <c r="D96" s="1">
        <v>0.2611986045556412</v>
      </c>
    </row>
    <row r="97" spans="3:4">
      <c r="C97" s="2" t="s">
        <v>76</v>
      </c>
      <c r="D97" s="1">
        <v>0.26103557183064313</v>
      </c>
    </row>
    <row r="98" spans="3:4">
      <c r="C98" s="2" t="s">
        <v>94</v>
      </c>
      <c r="D98" s="1">
        <v>0.25973326114278728</v>
      </c>
    </row>
    <row r="99" spans="3:4">
      <c r="C99" s="2" t="s">
        <v>51</v>
      </c>
      <c r="D99" s="1">
        <v>0.25862301866364035</v>
      </c>
    </row>
    <row r="100" spans="3:4">
      <c r="C100" s="2" t="s">
        <v>60</v>
      </c>
      <c r="D100" s="1">
        <v>0.25818616021707325</v>
      </c>
    </row>
    <row r="101" spans="3:4">
      <c r="C101" s="2" t="s">
        <v>20</v>
      </c>
      <c r="D101" s="1">
        <v>0.2567742388059216</v>
      </c>
    </row>
    <row r="102" spans="3:4">
      <c r="C102" s="2" t="s">
        <v>18</v>
      </c>
      <c r="D102" s="1">
        <v>0.25382140888483856</v>
      </c>
    </row>
    <row r="103" spans="3:4">
      <c r="C103" s="2" t="s">
        <v>187</v>
      </c>
      <c r="D103" s="1">
        <v>0.25298527273991417</v>
      </c>
    </row>
    <row r="104" spans="3:4">
      <c r="C104" s="2" t="s">
        <v>61</v>
      </c>
      <c r="D104" s="1">
        <v>0.25221295497019786</v>
      </c>
    </row>
    <row r="105" spans="3:4">
      <c r="C105" s="2" t="s">
        <v>111</v>
      </c>
      <c r="D105" s="1">
        <v>0.25178361057818799</v>
      </c>
    </row>
    <row r="106" spans="3:4">
      <c r="C106" s="2" t="s">
        <v>125</v>
      </c>
      <c r="D106" s="1">
        <v>0.24807019693970345</v>
      </c>
    </row>
    <row r="107" spans="3:4">
      <c r="C107" s="2" t="s">
        <v>104</v>
      </c>
      <c r="D107" s="1">
        <v>0.24411251778693319</v>
      </c>
    </row>
    <row r="108" spans="3:4">
      <c r="C108" s="2" t="s">
        <v>97</v>
      </c>
      <c r="D108" s="1">
        <v>0.24368502752186527</v>
      </c>
    </row>
    <row r="109" spans="3:4">
      <c r="C109" s="2" t="s">
        <v>19</v>
      </c>
      <c r="D109" s="1">
        <v>0.24350313238808471</v>
      </c>
    </row>
    <row r="110" spans="3:4">
      <c r="C110" s="2" t="s">
        <v>188</v>
      </c>
      <c r="D110" s="1">
        <v>0.24012081847379341</v>
      </c>
    </row>
    <row r="111" spans="3:4">
      <c r="C111" s="2" t="s">
        <v>150</v>
      </c>
      <c r="D111" s="1">
        <v>0.23829485359012517</v>
      </c>
    </row>
    <row r="112" spans="3:4">
      <c r="C112" s="2" t="s">
        <v>173</v>
      </c>
      <c r="D112" s="1">
        <v>0.2378789510171144</v>
      </c>
    </row>
    <row r="113" spans="3:4">
      <c r="C113" s="2" t="s">
        <v>169</v>
      </c>
      <c r="D113" s="1">
        <v>0.23615434736725141</v>
      </c>
    </row>
    <row r="114" spans="3:4">
      <c r="C114" s="2" t="s">
        <v>190</v>
      </c>
      <c r="D114" s="1">
        <v>0.23558725577011133</v>
      </c>
    </row>
    <row r="115" spans="3:4">
      <c r="C115" s="2" t="s">
        <v>164</v>
      </c>
      <c r="D115" s="1">
        <v>0.23295763947909678</v>
      </c>
    </row>
    <row r="116" spans="3:4">
      <c r="C116" s="2" t="s">
        <v>168</v>
      </c>
      <c r="D116" s="1">
        <v>0.23212123654400535</v>
      </c>
    </row>
    <row r="117" spans="3:4">
      <c r="C117" s="2" t="s">
        <v>75</v>
      </c>
      <c r="D117" s="1">
        <v>0.23064434993382765</v>
      </c>
    </row>
    <row r="118" spans="3:4">
      <c r="C118" s="2" t="s">
        <v>101</v>
      </c>
      <c r="D118" s="1">
        <v>0.22869999930863411</v>
      </c>
    </row>
    <row r="119" spans="3:4">
      <c r="C119" s="2" t="s">
        <v>118</v>
      </c>
      <c r="D119" s="1">
        <v>0.22668862656559671</v>
      </c>
    </row>
    <row r="120" spans="3:4">
      <c r="C120" s="2" t="s">
        <v>105</v>
      </c>
      <c r="D120" s="1">
        <v>0.2251691074579622</v>
      </c>
    </row>
    <row r="121" spans="3:4">
      <c r="C121" s="2" t="s">
        <v>35</v>
      </c>
      <c r="D121" s="1">
        <v>0.22436143505753237</v>
      </c>
    </row>
    <row r="122" spans="3:4">
      <c r="C122" s="2" t="s">
        <v>26</v>
      </c>
      <c r="D122" s="1">
        <v>0.22388195966241567</v>
      </c>
    </row>
    <row r="123" spans="3:4">
      <c r="C123" s="2" t="s">
        <v>86</v>
      </c>
      <c r="D123" s="1">
        <v>0.2232195517006357</v>
      </c>
    </row>
    <row r="124" spans="3:4">
      <c r="C124" s="2" t="s">
        <v>179</v>
      </c>
      <c r="D124" s="1">
        <v>0.22219767696876494</v>
      </c>
    </row>
    <row r="125" spans="3:4">
      <c r="C125" s="2" t="s">
        <v>28</v>
      </c>
      <c r="D125" s="1">
        <v>0.22015927193919813</v>
      </c>
    </row>
    <row r="126" spans="3:4">
      <c r="C126" s="2" t="s">
        <v>148</v>
      </c>
      <c r="D126" s="1">
        <v>0.21995637369768922</v>
      </c>
    </row>
    <row r="127" spans="3:4">
      <c r="C127" s="2" t="s">
        <v>92</v>
      </c>
      <c r="D127" s="1">
        <v>0.21567278669338122</v>
      </c>
    </row>
    <row r="128" spans="3:4">
      <c r="C128" s="2" t="s">
        <v>77</v>
      </c>
      <c r="D128" s="1">
        <v>0.21563200249535253</v>
      </c>
    </row>
    <row r="129" spans="3:4">
      <c r="C129" s="2" t="s">
        <v>41</v>
      </c>
      <c r="D129" s="1">
        <v>0.21502755164021972</v>
      </c>
    </row>
    <row r="130" spans="3:4">
      <c r="C130" s="2" t="s">
        <v>108</v>
      </c>
      <c r="D130" s="1">
        <v>0.21449225751195999</v>
      </c>
    </row>
    <row r="131" spans="3:4">
      <c r="C131" s="2" t="s">
        <v>70</v>
      </c>
      <c r="D131" s="1">
        <v>0.21128942704457673</v>
      </c>
    </row>
    <row r="132" spans="3:4">
      <c r="C132" s="2" t="s">
        <v>142</v>
      </c>
      <c r="D132" s="1">
        <v>0.21127660267819534</v>
      </c>
    </row>
    <row r="133" spans="3:4">
      <c r="C133" s="2" t="s">
        <v>95</v>
      </c>
      <c r="D133" s="1">
        <v>0.21044173859734344</v>
      </c>
    </row>
    <row r="134" spans="3:4">
      <c r="C134" s="2" t="s">
        <v>127</v>
      </c>
      <c r="D134" s="1">
        <v>0.21035592494618069</v>
      </c>
    </row>
    <row r="135" spans="3:4">
      <c r="C135" s="2" t="s">
        <v>29</v>
      </c>
      <c r="D135" s="1">
        <v>0.20949893918888712</v>
      </c>
    </row>
    <row r="136" spans="3:4">
      <c r="C136" s="2" t="s">
        <v>53</v>
      </c>
      <c r="D136" s="1">
        <v>0.20927652151202294</v>
      </c>
    </row>
    <row r="137" spans="3:4">
      <c r="C137" s="2" t="s">
        <v>102</v>
      </c>
      <c r="D137" s="1">
        <v>0.20556258259540949</v>
      </c>
    </row>
    <row r="138" spans="3:4">
      <c r="C138" s="2" t="s">
        <v>130</v>
      </c>
      <c r="D138" s="1">
        <v>0.20429307619494047</v>
      </c>
    </row>
    <row r="139" spans="3:4">
      <c r="C139" s="2" t="s">
        <v>167</v>
      </c>
      <c r="D139" s="1">
        <v>0.20214056484344647</v>
      </c>
    </row>
    <row r="140" spans="3:4">
      <c r="C140" s="2" t="s">
        <v>133</v>
      </c>
      <c r="D140" s="1">
        <v>0.20066921673569113</v>
      </c>
    </row>
    <row r="141" spans="3:4">
      <c r="C141" s="2" t="s">
        <v>4</v>
      </c>
      <c r="D141" s="1">
        <v>0.19881938677782615</v>
      </c>
    </row>
    <row r="142" spans="3:4">
      <c r="C142" s="2" t="s">
        <v>38</v>
      </c>
      <c r="D142" s="1">
        <v>0.1988042776601015</v>
      </c>
    </row>
    <row r="143" spans="3:4">
      <c r="C143" s="2" t="s">
        <v>68</v>
      </c>
      <c r="D143" s="1">
        <v>0.19705843767321951</v>
      </c>
    </row>
    <row r="144" spans="3:4">
      <c r="C144" s="2" t="s">
        <v>47</v>
      </c>
      <c r="D144" s="1">
        <v>0.19550978063486418</v>
      </c>
    </row>
    <row r="145" spans="3:4">
      <c r="C145" s="2" t="s">
        <v>185</v>
      </c>
      <c r="D145" s="1">
        <v>0.19543487910152563</v>
      </c>
    </row>
    <row r="146" spans="3:4">
      <c r="C146" s="2" t="s">
        <v>13</v>
      </c>
      <c r="D146" s="1">
        <v>0.19481449296250902</v>
      </c>
    </row>
    <row r="147" spans="3:4">
      <c r="C147" s="2" t="s">
        <v>172</v>
      </c>
      <c r="D147" s="1">
        <v>0.19194754600531133</v>
      </c>
    </row>
    <row r="148" spans="3:4">
      <c r="C148" s="2" t="s">
        <v>153</v>
      </c>
      <c r="D148" s="1">
        <v>0.18962864013059555</v>
      </c>
    </row>
    <row r="149" spans="3:4">
      <c r="C149" s="2" t="s">
        <v>96</v>
      </c>
      <c r="D149" s="1">
        <v>0.18879385966566803</v>
      </c>
    </row>
    <row r="150" spans="3:4">
      <c r="C150" s="2" t="s">
        <v>122</v>
      </c>
      <c r="D150" s="1">
        <v>0.18696984364986938</v>
      </c>
    </row>
    <row r="151" spans="3:4">
      <c r="C151" s="2" t="s">
        <v>126</v>
      </c>
      <c r="D151" s="1">
        <v>0.18458750081377645</v>
      </c>
    </row>
    <row r="152" spans="3:4">
      <c r="C152" s="2" t="s">
        <v>69</v>
      </c>
      <c r="D152" s="1">
        <v>0.18233690745511558</v>
      </c>
    </row>
    <row r="153" spans="3:4">
      <c r="C153" s="2" t="s">
        <v>189</v>
      </c>
      <c r="D153" s="1">
        <v>0.17405561806778866</v>
      </c>
    </row>
    <row r="154" spans="3:4">
      <c r="C154" s="2" t="s">
        <v>37</v>
      </c>
      <c r="D154" s="1">
        <v>0.1736037394330818</v>
      </c>
    </row>
    <row r="155" spans="3:4">
      <c r="C155" s="2" t="s">
        <v>43</v>
      </c>
      <c r="D155" s="1">
        <v>0.17357690858416158</v>
      </c>
    </row>
    <row r="156" spans="3:4">
      <c r="C156" s="2" t="s">
        <v>27</v>
      </c>
      <c r="D156" s="1">
        <v>0.16394540665823018</v>
      </c>
    </row>
    <row r="157" spans="3:4">
      <c r="C157" s="2" t="s">
        <v>33</v>
      </c>
      <c r="D157" s="1">
        <v>0.16046541278631171</v>
      </c>
    </row>
    <row r="158" spans="3:4">
      <c r="C158" s="2" t="s">
        <v>56</v>
      </c>
      <c r="D158" s="1">
        <v>0.1598726976784248</v>
      </c>
    </row>
    <row r="159" spans="3:4">
      <c r="C159" s="2" t="s">
        <v>32</v>
      </c>
      <c r="D159" s="1">
        <v>0.15099059278827168</v>
      </c>
    </row>
    <row r="160" spans="3:4">
      <c r="C160" s="2" t="s">
        <v>39</v>
      </c>
      <c r="D160" s="1">
        <v>0.13767554788052022</v>
      </c>
    </row>
    <row r="161" spans="3:4">
      <c r="C161" s="2" t="s">
        <v>162</v>
      </c>
      <c r="D161" s="1">
        <v>0.13520728671640489</v>
      </c>
    </row>
    <row r="162" spans="3:4">
      <c r="C162" s="2" t="s">
        <v>54</v>
      </c>
      <c r="D162" s="1">
        <v>0.11781817614109086</v>
      </c>
    </row>
    <row r="163" spans="3:4">
      <c r="C163" s="2" t="s">
        <v>78</v>
      </c>
      <c r="D163" s="1">
        <v>0.10718060078448645</v>
      </c>
    </row>
    <row r="164" spans="3:4">
      <c r="C164" s="2" t="s">
        <v>191</v>
      </c>
      <c r="D164" s="1">
        <v>9.8255650978943246E-2</v>
      </c>
    </row>
    <row r="165" spans="3:4">
      <c r="C165" s="2" t="s">
        <v>0</v>
      </c>
      <c r="D165" s="1" t="e">
        <v>#N/A</v>
      </c>
    </row>
    <row r="166" spans="3:4">
      <c r="C166" s="2" t="s">
        <v>3</v>
      </c>
      <c r="D166" s="1" t="e">
        <v>#N/A</v>
      </c>
    </row>
    <row r="167" spans="3:4">
      <c r="C167" s="2" t="s">
        <v>5</v>
      </c>
      <c r="D167" s="1" t="e">
        <v>#N/A</v>
      </c>
    </row>
    <row r="168" spans="3:4">
      <c r="C168" s="2" t="s">
        <v>11</v>
      </c>
      <c r="D168" s="1" t="e">
        <v>#N/A</v>
      </c>
    </row>
    <row r="169" spans="3:4">
      <c r="C169" s="2" t="s">
        <v>14</v>
      </c>
      <c r="D169" s="1" t="e">
        <v>#N/A</v>
      </c>
    </row>
    <row r="170" spans="3:4">
      <c r="C170" s="2" t="s">
        <v>24</v>
      </c>
      <c r="D170" s="1" t="e">
        <v>#N/A</v>
      </c>
    </row>
    <row r="171" spans="3:4">
      <c r="C171" s="2" t="s">
        <v>66</v>
      </c>
      <c r="D171" s="1" t="e">
        <v>#N/A</v>
      </c>
    </row>
    <row r="172" spans="3:4">
      <c r="C172" s="2" t="s">
        <v>71</v>
      </c>
      <c r="D172" s="1" t="e">
        <v>#N/A</v>
      </c>
    </row>
    <row r="173" spans="3:4">
      <c r="C173" s="2" t="s">
        <v>87</v>
      </c>
      <c r="D173" s="1" t="e">
        <v>#N/A</v>
      </c>
    </row>
    <row r="174" spans="3:4">
      <c r="C174" s="2" t="s">
        <v>88</v>
      </c>
      <c r="D174" s="1" t="e">
        <v>#N/A</v>
      </c>
    </row>
    <row r="175" spans="3:4">
      <c r="C175" s="2" t="s">
        <v>98</v>
      </c>
      <c r="D175" s="1" t="e">
        <v>#N/A</v>
      </c>
    </row>
    <row r="176" spans="3:4">
      <c r="C176" s="2" t="s">
        <v>107</v>
      </c>
      <c r="D176" s="1" t="e">
        <v>#N/A</v>
      </c>
    </row>
    <row r="177" spans="3:4">
      <c r="C177" s="2" t="s">
        <v>113</v>
      </c>
      <c r="D177" s="1" t="e">
        <v>#N/A</v>
      </c>
    </row>
    <row r="178" spans="3:4">
      <c r="C178" s="2" t="s">
        <v>116</v>
      </c>
      <c r="D178" s="1" t="e">
        <v>#N/A</v>
      </c>
    </row>
    <row r="179" spans="3:4">
      <c r="C179" s="2" t="s">
        <v>119</v>
      </c>
      <c r="D179" s="1" t="e">
        <v>#N/A</v>
      </c>
    </row>
    <row r="180" spans="3:4">
      <c r="C180" s="2" t="s">
        <v>121</v>
      </c>
      <c r="D180" s="1" t="e">
        <v>#N/A</v>
      </c>
    </row>
    <row r="181" spans="3:4">
      <c r="C181" s="2" t="s">
        <v>131</v>
      </c>
      <c r="D181" s="1" t="e">
        <v>#N/A</v>
      </c>
    </row>
    <row r="182" spans="3:4">
      <c r="C182" s="2" t="s">
        <v>143</v>
      </c>
      <c r="D182" s="1" t="e">
        <v>#N/A</v>
      </c>
    </row>
    <row r="183" spans="3:4">
      <c r="C183" s="2" t="s">
        <v>145</v>
      </c>
      <c r="D183" s="1" t="e">
        <v>#N/A</v>
      </c>
    </row>
    <row r="184" spans="3:4">
      <c r="C184" s="2" t="s">
        <v>147</v>
      </c>
      <c r="D184" s="1" t="e">
        <v>#N/A</v>
      </c>
    </row>
    <row r="185" spans="3:4">
      <c r="C185" s="2" t="s">
        <v>152</v>
      </c>
      <c r="D185" s="1" t="e">
        <v>#N/A</v>
      </c>
    </row>
    <row r="186" spans="3:4">
      <c r="C186" s="2" t="s">
        <v>154</v>
      </c>
      <c r="D186" s="1" t="e">
        <v>#N/A</v>
      </c>
    </row>
    <row r="187" spans="3:4">
      <c r="C187" s="2" t="s">
        <v>157</v>
      </c>
      <c r="D187" s="1" t="e">
        <v>#N/A</v>
      </c>
    </row>
    <row r="188" spans="3:4">
      <c r="C188" s="2" t="s">
        <v>158</v>
      </c>
      <c r="D188" s="1" t="e">
        <v>#N/A</v>
      </c>
    </row>
    <row r="189" spans="3:4">
      <c r="C189" s="2" t="s">
        <v>159</v>
      </c>
      <c r="D189" s="1" t="e">
        <v>#N/A</v>
      </c>
    </row>
    <row r="190" spans="3:4">
      <c r="C190" s="2" t="s">
        <v>161</v>
      </c>
      <c r="D190" s="1" t="e">
        <v>#N/A</v>
      </c>
    </row>
    <row r="191" spans="3:4">
      <c r="C191" s="2" t="s">
        <v>171</v>
      </c>
      <c r="D191" s="1" t="e">
        <v>#N/A</v>
      </c>
    </row>
    <row r="192" spans="3:4">
      <c r="C192" s="2" t="s">
        <v>177</v>
      </c>
      <c r="D192" s="1" t="e">
        <v>#N/A</v>
      </c>
    </row>
    <row r="193" spans="3:4">
      <c r="C193" s="2" t="s">
        <v>178</v>
      </c>
      <c r="D193" s="1" t="e">
        <v>#N/A</v>
      </c>
    </row>
  </sheetData>
  <sortState ref="C3:D194">
    <sortCondition descending="1" ref="D3:D19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 enableFormatConditionsCalculation="0"/>
  <dimension ref="A1:AG197"/>
  <sheetViews>
    <sheetView topLeftCell="B1" workbookViewId="0">
      <selection activeCell="D6" sqref="D6:D197"/>
    </sheetView>
  </sheetViews>
  <sheetFormatPr baseColWidth="10" defaultRowHeight="15" x14ac:dyDescent="0"/>
  <cols>
    <col min="1" max="1" width="15.6640625" customWidth="1"/>
    <col min="4" max="4" width="20.33203125" style="3" customWidth="1"/>
    <col min="21" max="21" width="4.6640625" customWidth="1"/>
    <col min="22" max="22" width="18" customWidth="1"/>
    <col min="24" max="24" width="7.1640625" customWidth="1"/>
    <col min="25" max="25" width="7.33203125" customWidth="1"/>
    <col min="27" max="27" width="6.6640625" customWidth="1"/>
    <col min="28" max="28" width="26.83203125" customWidth="1"/>
    <col min="31" max="31" width="21.6640625" customWidth="1"/>
    <col min="32" max="32" width="4" style="6" customWidth="1"/>
    <col min="33" max="33" width="21.83203125" customWidth="1"/>
  </cols>
  <sheetData>
    <row r="1" spans="1:33" ht="23">
      <c r="A1" t="s">
        <v>192</v>
      </c>
      <c r="H1" s="4"/>
      <c r="I1" s="4" t="s">
        <v>193</v>
      </c>
      <c r="J1" s="4"/>
      <c r="K1" s="4"/>
      <c r="L1" s="4"/>
      <c r="M1" s="5"/>
      <c r="N1" s="5"/>
    </row>
    <row r="2" spans="1:33">
      <c r="E2" s="7" t="s">
        <v>194</v>
      </c>
      <c r="AA2" s="8">
        <f>MAX(AA6:AA197)</f>
        <v>153</v>
      </c>
    </row>
    <row r="3" spans="1:33">
      <c r="D3" s="9" t="s">
        <v>195</v>
      </c>
      <c r="E3" s="1" t="e">
        <f>AVERAGE(E6:E197)</f>
        <v>#N/A</v>
      </c>
      <c r="F3" s="1" t="e">
        <f t="shared" ref="F3:T3" si="0">AVERAGE(F6:F197)</f>
        <v>#N/A</v>
      </c>
      <c r="G3" s="1" t="e">
        <f t="shared" si="0"/>
        <v>#N/A</v>
      </c>
      <c r="H3" s="1" t="e">
        <f t="shared" si="0"/>
        <v>#N/A</v>
      </c>
      <c r="I3" s="1" t="e">
        <f t="shared" si="0"/>
        <v>#N/A</v>
      </c>
      <c r="J3" s="1" t="e">
        <f t="shared" si="0"/>
        <v>#N/A</v>
      </c>
      <c r="K3" s="1" t="e">
        <f t="shared" si="0"/>
        <v>#N/A</v>
      </c>
      <c r="L3" s="1" t="e">
        <f t="shared" si="0"/>
        <v>#N/A</v>
      </c>
      <c r="M3" s="1" t="e">
        <f t="shared" si="0"/>
        <v>#N/A</v>
      </c>
      <c r="N3" s="1" t="e">
        <f t="shared" si="0"/>
        <v>#N/A</v>
      </c>
      <c r="O3" s="1" t="e">
        <f t="shared" si="0"/>
        <v>#N/A</v>
      </c>
      <c r="P3" s="1" t="e">
        <f t="shared" si="0"/>
        <v>#N/A</v>
      </c>
      <c r="Q3" s="1" t="e">
        <f t="shared" si="0"/>
        <v>#N/A</v>
      </c>
      <c r="R3" s="1" t="e">
        <f t="shared" si="0"/>
        <v>#N/A</v>
      </c>
      <c r="S3" s="1" t="e">
        <f t="shared" si="0"/>
        <v>#N/A</v>
      </c>
      <c r="T3" s="1" t="e">
        <f t="shared" si="0"/>
        <v>#N/A</v>
      </c>
      <c r="Y3" s="10"/>
      <c r="Z3" s="10" t="s">
        <v>196</v>
      </c>
      <c r="AA3" s="10"/>
      <c r="AB3" s="10"/>
    </row>
    <row r="4" spans="1:33">
      <c r="Z4">
        <v>0.25</v>
      </c>
    </row>
    <row r="5" spans="1:33">
      <c r="A5" s="11" t="s">
        <v>197</v>
      </c>
      <c r="B5" s="11" t="s">
        <v>198</v>
      </c>
      <c r="C5" s="12" t="s">
        <v>199</v>
      </c>
      <c r="D5" s="9"/>
      <c r="E5" s="12">
        <v>1995</v>
      </c>
      <c r="F5" s="12">
        <v>1996</v>
      </c>
      <c r="G5" s="12">
        <v>1997</v>
      </c>
      <c r="H5" s="12">
        <v>1998</v>
      </c>
      <c r="I5" s="12">
        <v>1999</v>
      </c>
      <c r="J5" s="12">
        <v>2000</v>
      </c>
      <c r="K5" s="12">
        <v>2001</v>
      </c>
      <c r="L5" s="12">
        <v>2002</v>
      </c>
      <c r="M5" s="12">
        <v>2003</v>
      </c>
      <c r="N5" s="12">
        <v>2004</v>
      </c>
      <c r="O5" s="12">
        <v>2005</v>
      </c>
      <c r="P5" s="12">
        <v>2006</v>
      </c>
      <c r="Q5" s="12">
        <v>2007</v>
      </c>
      <c r="R5" s="12">
        <v>2008</v>
      </c>
      <c r="S5" s="12">
        <v>2009</v>
      </c>
      <c r="T5" s="12">
        <v>2010</v>
      </c>
      <c r="U5" s="12"/>
      <c r="W5" s="10" t="s">
        <v>200</v>
      </c>
      <c r="X5" s="10" t="s">
        <v>201</v>
      </c>
      <c r="Y5" s="10" t="s">
        <v>202</v>
      </c>
      <c r="Z5" s="10" t="s">
        <v>203</v>
      </c>
      <c r="AA5" s="10"/>
      <c r="AE5" s="10" t="s">
        <v>204</v>
      </c>
      <c r="AF5" s="10"/>
      <c r="AG5" s="10" t="s">
        <v>205</v>
      </c>
    </row>
    <row r="6" spans="1:33">
      <c r="A6" s="13" t="s">
        <v>206</v>
      </c>
      <c r="B6" s="14">
        <v>0.5</v>
      </c>
      <c r="C6" s="15" t="s">
        <v>207</v>
      </c>
      <c r="D6" s="2" t="s">
        <v>0</v>
      </c>
      <c r="E6" s="1" t="e">
        <v>#N/A</v>
      </c>
      <c r="F6" s="1" t="e">
        <v>#N/A</v>
      </c>
      <c r="G6" s="1" t="e">
        <v>#N/A</v>
      </c>
      <c r="H6" s="1" t="e">
        <v>#N/A</v>
      </c>
      <c r="I6" s="1" t="e">
        <v>#N/A</v>
      </c>
      <c r="J6" s="1" t="e">
        <v>#N/A</v>
      </c>
      <c r="K6" s="1" t="e">
        <v>#N/A</v>
      </c>
      <c r="L6" s="1" t="e">
        <v>#N/A</v>
      </c>
      <c r="M6" s="1" t="e">
        <v>#N/A</v>
      </c>
      <c r="N6" s="1" t="e">
        <v>#N/A</v>
      </c>
      <c r="O6" s="1" t="e">
        <v>#N/A</v>
      </c>
      <c r="P6" s="1" t="e">
        <v>#N/A</v>
      </c>
      <c r="Q6" s="1" t="e">
        <v>#N/A</v>
      </c>
      <c r="R6" s="1" t="e">
        <v>#N/A</v>
      </c>
      <c r="S6" s="1" t="e">
        <v>#N/A</v>
      </c>
      <c r="T6" s="1" t="e">
        <v>#N/A</v>
      </c>
      <c r="U6" s="1"/>
      <c r="V6" s="2" t="str">
        <f>D6</f>
        <v>Afghanistan</v>
      </c>
      <c r="W6" s="16" t="e">
        <f>SLOPE(E6:T6,$E$5:$T$5)</f>
        <v>#N/A</v>
      </c>
      <c r="X6" s="17" t="e">
        <f>PEARSON(E6:T6,$E$5:$T$5)</f>
        <v>#N/A</v>
      </c>
      <c r="Y6" s="18">
        <f>IF(ISERROR(X6),0,X6*X6)</f>
        <v>0</v>
      </c>
      <c r="Z6" s="19" t="str">
        <f>IF(Y6&gt;=$Z$4,-1000*W6,"")</f>
        <v/>
      </c>
      <c r="AA6" s="8" t="str">
        <f>IF(ISNUMBER(Z6),RANK(Z6,$Z$6:$Z$197),"")</f>
        <v/>
      </c>
      <c r="AD6">
        <v>1</v>
      </c>
      <c r="AE6" s="20" t="str">
        <f>INDEX($V$6:$V$197,MATCH(AD6,$AA$6:$AA$197,0))</f>
        <v>Zimbabwe</v>
      </c>
      <c r="AF6" s="21">
        <f>$AA$2-AD6+1</f>
        <v>153</v>
      </c>
      <c r="AG6" s="22" t="str">
        <f>INDEX($V$6:$V$197,MATCH(AF6,$AA$6:$AA$197,0))</f>
        <v>Lithuania</v>
      </c>
    </row>
    <row r="7" spans="1:33">
      <c r="A7" s="13" t="s">
        <v>208</v>
      </c>
      <c r="B7" s="14">
        <v>0.125</v>
      </c>
      <c r="C7" s="15" t="s">
        <v>209</v>
      </c>
      <c r="D7" s="2" t="s">
        <v>1</v>
      </c>
      <c r="E7" s="1">
        <v>0.1898400768743671</v>
      </c>
      <c r="F7" s="1">
        <v>0.20015806927247454</v>
      </c>
      <c r="G7" s="1">
        <v>0.19929614737277324</v>
      </c>
      <c r="H7" s="1">
        <v>0.19437742701507263</v>
      </c>
      <c r="I7" s="1">
        <v>0.19415135488023011</v>
      </c>
      <c r="J7" s="1">
        <v>0.19559078118065076</v>
      </c>
      <c r="K7" s="1">
        <v>0.21497885054839622</v>
      </c>
      <c r="L7" s="1">
        <v>0.22954324905613122</v>
      </c>
      <c r="M7" s="1">
        <v>0.23872570791501205</v>
      </c>
      <c r="N7" s="1">
        <v>0.2442239678295518</v>
      </c>
      <c r="O7" s="1">
        <v>0.25012683734270508</v>
      </c>
      <c r="P7" s="1">
        <v>0.26755859099561435</v>
      </c>
      <c r="Q7" s="1">
        <v>0.28123780272413496</v>
      </c>
      <c r="R7" s="1">
        <v>0.29770650833357248</v>
      </c>
      <c r="S7" s="1">
        <v>0.30081471939225674</v>
      </c>
      <c r="T7" s="1">
        <v>0.30620985069772211</v>
      </c>
      <c r="U7" s="1"/>
      <c r="V7" s="2" t="str">
        <f t="shared" ref="V7:V70" si="1">D7</f>
        <v>Albania</v>
      </c>
      <c r="W7" s="16">
        <f t="shared" ref="W7:W70" si="2">SLOPE(E7:T7,$E$5:$T$5)</f>
        <v>8.5320428752619949E-3</v>
      </c>
      <c r="X7" s="17">
        <f t="shared" ref="X7:X70" si="3">PEARSON(E7:T7,$E$5:$T$5)</f>
        <v>0.96520913021350063</v>
      </c>
      <c r="Y7" s="18">
        <f t="shared" ref="Y7:Y70" si="4">IF(ISERROR(X7),0,X7*X7)</f>
        <v>0.93162866504750241</v>
      </c>
      <c r="Z7" s="19">
        <f t="shared" ref="Z7:Z70" si="5">IF(Y7&gt;=$Z$4,-1000*W7,"")</f>
        <v>-8.532042875261995</v>
      </c>
      <c r="AA7" s="8">
        <f t="shared" ref="AA7:AA70" si="6">IF(ISNUMBER(Z7),RANK(Z7,$Z$6:$Z$197),"")</f>
        <v>135</v>
      </c>
      <c r="AD7">
        <v>2</v>
      </c>
      <c r="AE7" s="20" t="str">
        <f t="shared" ref="AE7:AE35" si="7">INDEX($V$6:$V$197,MATCH(AD7,$AA$6:$AA$197,0))</f>
        <v>Central African Republic</v>
      </c>
      <c r="AF7" s="21">
        <f t="shared" ref="AF7:AF35" si="8">$AA$2-AD7+1</f>
        <v>152</v>
      </c>
      <c r="AG7" s="22" t="str">
        <f t="shared" ref="AG7:AG35" si="9">INDEX($V$6:$V$197,MATCH(AF7,$AA$6:$AA$197,0))</f>
        <v>Romania</v>
      </c>
    </row>
    <row r="8" spans="1:33">
      <c r="A8" s="13" t="s">
        <v>210</v>
      </c>
      <c r="B8" s="14">
        <v>0.125</v>
      </c>
      <c r="C8" s="15" t="s">
        <v>211</v>
      </c>
      <c r="D8" s="2" t="s">
        <v>2</v>
      </c>
      <c r="E8" s="1">
        <v>0.16362180844684432</v>
      </c>
      <c r="F8" s="1">
        <v>0.16150657570464744</v>
      </c>
      <c r="G8" s="1">
        <v>0.16292942937230226</v>
      </c>
      <c r="H8" s="1">
        <v>0.16783624393298799</v>
      </c>
      <c r="I8" s="1">
        <v>0.17566858592156312</v>
      </c>
      <c r="J8" s="1">
        <v>0.17907656162792143</v>
      </c>
      <c r="K8" s="1">
        <v>0.18269598274674867</v>
      </c>
      <c r="L8" s="1">
        <v>0.19578264867333031</v>
      </c>
      <c r="M8" s="1">
        <v>0.19047638866708572</v>
      </c>
      <c r="N8" s="1">
        <v>0.20813170376283857</v>
      </c>
      <c r="O8" s="1">
        <v>0.22144811302890097</v>
      </c>
      <c r="P8" s="1">
        <v>0.23984151446454527</v>
      </c>
      <c r="Q8" s="1">
        <v>0.25309492958782687</v>
      </c>
      <c r="R8" s="1">
        <v>0.25691849541357514</v>
      </c>
      <c r="S8" s="1">
        <v>0.26582259287562215</v>
      </c>
      <c r="T8" s="1">
        <v>0.26657936694671452</v>
      </c>
      <c r="U8" s="1"/>
      <c r="V8" s="2" t="str">
        <f t="shared" si="1"/>
        <v>Algeria</v>
      </c>
      <c r="W8" s="16">
        <f t="shared" si="2"/>
        <v>7.9908068498765802E-3</v>
      </c>
      <c r="X8" s="17">
        <f t="shared" si="3"/>
        <v>0.97014443649496451</v>
      </c>
      <c r="Y8" s="18">
        <f t="shared" si="4"/>
        <v>0.94118022766213227</v>
      </c>
      <c r="Z8" s="19">
        <f t="shared" si="5"/>
        <v>-7.9908068498765799</v>
      </c>
      <c r="AA8" s="8">
        <f t="shared" si="6"/>
        <v>125</v>
      </c>
      <c r="AD8">
        <v>3</v>
      </c>
      <c r="AE8" s="20" t="str">
        <f t="shared" si="7"/>
        <v>Chad</v>
      </c>
      <c r="AF8" s="21">
        <f t="shared" si="8"/>
        <v>151</v>
      </c>
      <c r="AG8" s="22" t="str">
        <f t="shared" si="9"/>
        <v>Armenia</v>
      </c>
    </row>
    <row r="9" spans="1:33">
      <c r="A9" s="13" t="s">
        <v>212</v>
      </c>
      <c r="B9" s="14">
        <v>0.125</v>
      </c>
      <c r="C9" s="15" t="s">
        <v>213</v>
      </c>
      <c r="D9" s="2" t="s">
        <v>3</v>
      </c>
      <c r="E9" s="1" t="e">
        <v>#N/A</v>
      </c>
      <c r="F9" s="1" t="e">
        <v>#N/A</v>
      </c>
      <c r="G9" s="1" t="e">
        <v>#N/A</v>
      </c>
      <c r="H9" s="1" t="e">
        <v>#N/A</v>
      </c>
      <c r="I9" s="1" t="e">
        <v>#N/A</v>
      </c>
      <c r="J9" s="1" t="e">
        <v>#N/A</v>
      </c>
      <c r="K9" s="1" t="e">
        <v>#N/A</v>
      </c>
      <c r="L9" s="1" t="e">
        <v>#N/A</v>
      </c>
      <c r="M9" s="1" t="e">
        <v>#N/A</v>
      </c>
      <c r="N9" s="1" t="e">
        <v>#N/A</v>
      </c>
      <c r="O9" s="1" t="e">
        <v>#N/A</v>
      </c>
      <c r="P9" s="1" t="e">
        <v>#N/A</v>
      </c>
      <c r="Q9" s="1" t="e">
        <v>#N/A</v>
      </c>
      <c r="R9" s="1" t="e">
        <v>#N/A</v>
      </c>
      <c r="S9" s="1" t="e">
        <v>#N/A</v>
      </c>
      <c r="T9" s="1" t="e">
        <v>#N/A</v>
      </c>
      <c r="U9" s="1"/>
      <c r="V9" s="2" t="str">
        <f t="shared" si="1"/>
        <v>Andorra</v>
      </c>
      <c r="W9" s="16" t="e">
        <f t="shared" si="2"/>
        <v>#N/A</v>
      </c>
      <c r="X9" s="17" t="e">
        <f t="shared" si="3"/>
        <v>#N/A</v>
      </c>
      <c r="Y9" s="18">
        <f t="shared" si="4"/>
        <v>0</v>
      </c>
      <c r="Z9" s="19" t="str">
        <f t="shared" si="5"/>
        <v/>
      </c>
      <c r="AA9" s="8" t="str">
        <f t="shared" si="6"/>
        <v/>
      </c>
      <c r="AD9">
        <v>4</v>
      </c>
      <c r="AE9" s="20" t="str">
        <f t="shared" si="7"/>
        <v>Mali</v>
      </c>
      <c r="AF9" s="21">
        <f t="shared" si="8"/>
        <v>150</v>
      </c>
      <c r="AG9" s="22" t="str">
        <f t="shared" si="9"/>
        <v>Bosnia and Herzegovina</v>
      </c>
    </row>
    <row r="10" spans="1:33">
      <c r="A10" s="13" t="s">
        <v>214</v>
      </c>
      <c r="B10" s="14">
        <v>0.125</v>
      </c>
      <c r="C10" s="15" t="s">
        <v>215</v>
      </c>
      <c r="D10" s="2" t="s">
        <v>4</v>
      </c>
      <c r="E10" s="1">
        <v>8.5316201633450869E-2</v>
      </c>
      <c r="F10" s="1">
        <v>7.6890839158985688E-2</v>
      </c>
      <c r="G10" s="1">
        <v>7.7261832155765764E-2</v>
      </c>
      <c r="H10" s="1">
        <v>7.9876838809729914E-2</v>
      </c>
      <c r="I10" s="1">
        <v>7.5075361369031882E-2</v>
      </c>
      <c r="J10" s="1">
        <v>7.4835529064464903E-2</v>
      </c>
      <c r="K10" s="1">
        <v>9.0830754237033226E-2</v>
      </c>
      <c r="L10" s="1">
        <v>0.10688421138725565</v>
      </c>
      <c r="M10" s="1">
        <v>0.12402134599156947</v>
      </c>
      <c r="N10" s="1">
        <v>0.13332676916832642</v>
      </c>
      <c r="O10" s="1">
        <v>0.14612789781241048</v>
      </c>
      <c r="P10" s="1">
        <v>0.16370849711338992</v>
      </c>
      <c r="Q10" s="1">
        <v>0.17419115511897371</v>
      </c>
      <c r="R10" s="1">
        <v>0.19079306118395059</v>
      </c>
      <c r="S10" s="1">
        <v>0.19550078129923057</v>
      </c>
      <c r="T10" s="1">
        <v>0.19881938677782615</v>
      </c>
      <c r="U10" s="1"/>
      <c r="V10" s="2" t="str">
        <f t="shared" si="1"/>
        <v>Angola</v>
      </c>
      <c r="W10" s="16">
        <f t="shared" si="2"/>
        <v>9.5053946535742177E-3</v>
      </c>
      <c r="X10" s="17">
        <f t="shared" si="3"/>
        <v>0.95208779868808557</v>
      </c>
      <c r="Y10" s="18">
        <f t="shared" si="4"/>
        <v>0.90647117641072461</v>
      </c>
      <c r="Z10" s="19">
        <f t="shared" si="5"/>
        <v>-9.5053946535742178</v>
      </c>
      <c r="AA10" s="8">
        <f t="shared" si="6"/>
        <v>142</v>
      </c>
      <c r="AD10">
        <v>5</v>
      </c>
      <c r="AE10" s="20" t="str">
        <f t="shared" si="7"/>
        <v>Guyana</v>
      </c>
      <c r="AF10" s="21">
        <f t="shared" si="8"/>
        <v>149</v>
      </c>
      <c r="AG10" s="22" t="str">
        <f t="shared" si="9"/>
        <v>Slovakia</v>
      </c>
    </row>
    <row r="11" spans="1:33">
      <c r="A11" s="13"/>
      <c r="B11" s="14"/>
      <c r="C11" s="15" t="s">
        <v>216</v>
      </c>
      <c r="D11" s="2" t="s">
        <v>5</v>
      </c>
      <c r="E11" s="1" t="e">
        <v>#N/A</v>
      </c>
      <c r="F11" s="1" t="e">
        <v>#N/A</v>
      </c>
      <c r="G11" s="1" t="e">
        <v>#N/A</v>
      </c>
      <c r="H11" s="1" t="e">
        <v>#N/A</v>
      </c>
      <c r="I11" s="1" t="e">
        <v>#N/A</v>
      </c>
      <c r="J11" s="1" t="e">
        <v>#N/A</v>
      </c>
      <c r="K11" s="1" t="e">
        <v>#N/A</v>
      </c>
      <c r="L11" s="1" t="e">
        <v>#N/A</v>
      </c>
      <c r="M11" s="1" t="e">
        <v>#N/A</v>
      </c>
      <c r="N11" s="1" t="e">
        <v>#N/A</v>
      </c>
      <c r="O11" s="1" t="e">
        <v>#N/A</v>
      </c>
      <c r="P11" s="1" t="e">
        <v>#N/A</v>
      </c>
      <c r="Q11" s="1" t="e">
        <v>#N/A</v>
      </c>
      <c r="R11" s="1" t="e">
        <v>#N/A</v>
      </c>
      <c r="S11" s="1" t="e">
        <v>#N/A</v>
      </c>
      <c r="T11" s="1" t="e">
        <v>#N/A</v>
      </c>
      <c r="U11" s="1"/>
      <c r="V11" s="2" t="str">
        <f t="shared" si="1"/>
        <v>Antigua and Barbuda</v>
      </c>
      <c r="W11" s="16" t="e">
        <f t="shared" si="2"/>
        <v>#N/A</v>
      </c>
      <c r="X11" s="17" t="e">
        <f t="shared" si="3"/>
        <v>#N/A</v>
      </c>
      <c r="Y11" s="18">
        <f t="shared" si="4"/>
        <v>0</v>
      </c>
      <c r="Z11" s="19" t="str">
        <f t="shared" si="5"/>
        <v/>
      </c>
      <c r="AA11" s="8" t="str">
        <f t="shared" si="6"/>
        <v/>
      </c>
      <c r="AD11">
        <v>6</v>
      </c>
      <c r="AE11" s="20" t="str">
        <f t="shared" si="7"/>
        <v>Lebanon</v>
      </c>
      <c r="AF11" s="21">
        <f t="shared" si="8"/>
        <v>148</v>
      </c>
      <c r="AG11" s="22" t="str">
        <f t="shared" si="9"/>
        <v>Kazakhstan</v>
      </c>
    </row>
    <row r="12" spans="1:33">
      <c r="A12" s="13"/>
      <c r="B12" s="14"/>
      <c r="C12" s="15" t="s">
        <v>217</v>
      </c>
      <c r="D12" s="2" t="s">
        <v>6</v>
      </c>
      <c r="E12" s="1">
        <v>0.27987536110286387</v>
      </c>
      <c r="F12" s="1">
        <v>0.29811557581419235</v>
      </c>
      <c r="G12" s="1">
        <v>0.29646015764651884</v>
      </c>
      <c r="H12" s="1">
        <v>0.29093354316532505</v>
      </c>
      <c r="I12" s="1">
        <v>0.29397422351765135</v>
      </c>
      <c r="J12" s="1">
        <v>0.30170094098016964</v>
      </c>
      <c r="K12" s="1">
        <v>0.29411306717787344</v>
      </c>
      <c r="L12" s="1">
        <v>0.28118249535662909</v>
      </c>
      <c r="M12" s="1">
        <v>0.27581243097132307</v>
      </c>
      <c r="N12" s="1">
        <v>0.28085968242848147</v>
      </c>
      <c r="O12" s="1">
        <v>0.29236220889551684</v>
      </c>
      <c r="P12" s="1">
        <v>0.31831740357678801</v>
      </c>
      <c r="Q12" s="1">
        <v>0.32707594264473538</v>
      </c>
      <c r="R12" s="1">
        <v>0.3231589379330414</v>
      </c>
      <c r="S12" s="1">
        <v>0.31673132605876542</v>
      </c>
      <c r="T12" s="1">
        <v>0.31274255889783564</v>
      </c>
      <c r="U12" s="1"/>
      <c r="V12" s="2" t="str">
        <f t="shared" si="1"/>
        <v>Argentina</v>
      </c>
      <c r="W12" s="16">
        <f t="shared" si="2"/>
        <v>2.1067048234230568E-3</v>
      </c>
      <c r="X12" s="17">
        <f t="shared" si="3"/>
        <v>0.61643890775985632</v>
      </c>
      <c r="Y12" s="18">
        <f t="shared" si="4"/>
        <v>0.37999692700016463</v>
      </c>
      <c r="Z12" s="19">
        <f t="shared" si="5"/>
        <v>-2.106704823423057</v>
      </c>
      <c r="AA12" s="8">
        <f t="shared" si="6"/>
        <v>17</v>
      </c>
      <c r="AD12">
        <v>7</v>
      </c>
      <c r="AE12" s="20" t="str">
        <f t="shared" si="7"/>
        <v>Comoros</v>
      </c>
      <c r="AF12" s="21">
        <f t="shared" si="8"/>
        <v>147</v>
      </c>
      <c r="AG12" s="22" t="str">
        <f t="shared" si="9"/>
        <v>Bulgaria</v>
      </c>
    </row>
    <row r="13" spans="1:33">
      <c r="A13" s="13"/>
      <c r="B13" s="14"/>
      <c r="C13" s="15" t="s">
        <v>218</v>
      </c>
      <c r="D13" s="2" t="s">
        <v>7</v>
      </c>
      <c r="E13" s="1">
        <v>0.17467207219424852</v>
      </c>
      <c r="F13" s="1">
        <v>0.17696129810518399</v>
      </c>
      <c r="G13" s="1">
        <v>0.18087553035183435</v>
      </c>
      <c r="H13" s="1">
        <v>0.18641663005754366</v>
      </c>
      <c r="I13" s="1">
        <v>0.20559988006364896</v>
      </c>
      <c r="J13" s="1">
        <v>0.22041044778270769</v>
      </c>
      <c r="K13" s="1">
        <v>0.23224023912564035</v>
      </c>
      <c r="L13" s="1">
        <v>0.24063188762798068</v>
      </c>
      <c r="M13" s="1">
        <v>0.24512801637192758</v>
      </c>
      <c r="N13" s="1">
        <v>0.25351412200837908</v>
      </c>
      <c r="O13" s="1">
        <v>0.25951003470987094</v>
      </c>
      <c r="P13" s="1">
        <v>0.28391563939429371</v>
      </c>
      <c r="Q13" s="1">
        <v>0.29947004202793431</v>
      </c>
      <c r="R13" s="1">
        <v>0.32271872080717556</v>
      </c>
      <c r="S13" s="1">
        <v>0.33186213384094732</v>
      </c>
      <c r="T13" s="1">
        <v>0.32916601252368533</v>
      </c>
      <c r="U13" s="1"/>
      <c r="V13" s="2" t="str">
        <f t="shared" si="1"/>
        <v>Armenia</v>
      </c>
      <c r="W13" s="16">
        <f t="shared" si="2"/>
        <v>1.1354267352340054E-2</v>
      </c>
      <c r="X13" s="17">
        <f t="shared" si="3"/>
        <v>0.98849973003097524</v>
      </c>
      <c r="Y13" s="18">
        <f t="shared" si="4"/>
        <v>0.9771317162713109</v>
      </c>
      <c r="Z13" s="19">
        <f t="shared" si="5"/>
        <v>-11.354267352340054</v>
      </c>
      <c r="AA13" s="8">
        <f t="shared" si="6"/>
        <v>151</v>
      </c>
      <c r="AD13">
        <v>8</v>
      </c>
      <c r="AE13" s="20" t="str">
        <f t="shared" si="7"/>
        <v>C™te d'Ivoire</v>
      </c>
      <c r="AF13" s="21">
        <f t="shared" si="8"/>
        <v>146</v>
      </c>
      <c r="AG13" s="22" t="str">
        <f t="shared" si="9"/>
        <v>Latvia</v>
      </c>
    </row>
    <row r="14" spans="1:33">
      <c r="A14" s="13"/>
      <c r="B14" s="14"/>
      <c r="C14" s="15" t="s">
        <v>219</v>
      </c>
      <c r="D14" s="2" t="s">
        <v>8</v>
      </c>
      <c r="E14" s="1">
        <v>0.34794236043122467</v>
      </c>
      <c r="F14" s="1">
        <v>0.35480261077378683</v>
      </c>
      <c r="G14" s="1">
        <v>0.3619149810114386</v>
      </c>
      <c r="H14" s="1">
        <v>0.3613782254085296</v>
      </c>
      <c r="I14" s="1">
        <v>0.36823874526586536</v>
      </c>
      <c r="J14" s="1">
        <v>0.37882578973218123</v>
      </c>
      <c r="K14" s="1">
        <v>0.3882880775515834</v>
      </c>
      <c r="L14" s="1">
        <v>0.39479454566262517</v>
      </c>
      <c r="M14" s="1">
        <v>0.3978520531921127</v>
      </c>
      <c r="N14" s="1">
        <v>0.40816176423829947</v>
      </c>
      <c r="O14" s="1">
        <v>0.41574942443521562</v>
      </c>
      <c r="P14" s="1">
        <v>0.41622414365305749</v>
      </c>
      <c r="Q14" s="1">
        <v>0.41907934826220011</v>
      </c>
      <c r="R14" s="1">
        <v>0.42250691118075701</v>
      </c>
      <c r="S14" s="1">
        <v>0.42184781486100364</v>
      </c>
      <c r="T14" s="1">
        <v>0.42156933671861802</v>
      </c>
      <c r="U14" s="1"/>
      <c r="V14" s="2" t="str">
        <f t="shared" si="1"/>
        <v>Australia</v>
      </c>
      <c r="W14" s="16">
        <f t="shared" si="2"/>
        <v>5.5073649482432485E-3</v>
      </c>
      <c r="X14" s="17">
        <f t="shared" si="3"/>
        <v>0.97719362356613537</v>
      </c>
      <c r="Y14" s="18">
        <f t="shared" si="4"/>
        <v>0.95490737793831393</v>
      </c>
      <c r="Z14" s="19">
        <f t="shared" si="5"/>
        <v>-5.5073649482432483</v>
      </c>
      <c r="AA14" s="8">
        <f t="shared" si="6"/>
        <v>89</v>
      </c>
      <c r="AD14">
        <v>9</v>
      </c>
      <c r="AE14" s="20" t="str">
        <f t="shared" si="7"/>
        <v>Uganda</v>
      </c>
      <c r="AF14" s="21">
        <f t="shared" si="8"/>
        <v>145</v>
      </c>
      <c r="AG14" s="22" t="str">
        <f t="shared" si="9"/>
        <v>Croatia</v>
      </c>
    </row>
    <row r="15" spans="1:33">
      <c r="A15" s="13"/>
      <c r="B15" s="14"/>
      <c r="C15" s="15" t="s">
        <v>220</v>
      </c>
      <c r="D15" s="2" t="s">
        <v>9</v>
      </c>
      <c r="E15" s="1">
        <v>0.31141877240707905</v>
      </c>
      <c r="F15" s="1">
        <v>0.31331083017816291</v>
      </c>
      <c r="G15" s="1">
        <v>0.31149978332297479</v>
      </c>
      <c r="H15" s="1">
        <v>0.32515822331661709</v>
      </c>
      <c r="I15" s="1">
        <v>0.3394397633269261</v>
      </c>
      <c r="J15" s="1">
        <v>0.36762990866410955</v>
      </c>
      <c r="K15" s="1">
        <v>0.37094503139399715</v>
      </c>
      <c r="L15" s="1">
        <v>0.36243573097749032</v>
      </c>
      <c r="M15" s="1">
        <v>0.36579700699076273</v>
      </c>
      <c r="N15" s="1">
        <v>0.36954220845397434</v>
      </c>
      <c r="O15" s="1">
        <v>0.37121524572468279</v>
      </c>
      <c r="P15" s="1">
        <v>0.37738790847636144</v>
      </c>
      <c r="Q15" s="1">
        <v>0.38079850872226018</v>
      </c>
      <c r="R15" s="1">
        <v>0.38548757762771119</v>
      </c>
      <c r="S15" s="1">
        <v>0.38215133678091834</v>
      </c>
      <c r="T15" s="1">
        <v>0.38186152903501414</v>
      </c>
      <c r="U15" s="1"/>
      <c r="V15" s="2" t="str">
        <f t="shared" si="1"/>
        <v>Austria</v>
      </c>
      <c r="W15" s="16">
        <f t="shared" si="2"/>
        <v>5.2189893379409602E-3</v>
      </c>
      <c r="X15" s="17">
        <f t="shared" si="3"/>
        <v>0.90948594953612849</v>
      </c>
      <c r="Y15" s="18">
        <f t="shared" si="4"/>
        <v>0.82716469240363322</v>
      </c>
      <c r="Z15" s="19">
        <f t="shared" si="5"/>
        <v>-5.2189893379409602</v>
      </c>
      <c r="AA15" s="8">
        <f t="shared" si="6"/>
        <v>82</v>
      </c>
      <c r="AD15">
        <v>10</v>
      </c>
      <c r="AE15" s="20" t="str">
        <f t="shared" si="7"/>
        <v>Yemen</v>
      </c>
      <c r="AF15" s="21">
        <f t="shared" si="8"/>
        <v>144</v>
      </c>
      <c r="AG15" s="22" t="str">
        <f t="shared" si="9"/>
        <v>Hungary</v>
      </c>
    </row>
    <row r="16" spans="1:33">
      <c r="A16" s="13"/>
      <c r="B16" s="14"/>
      <c r="C16" s="15" t="s">
        <v>221</v>
      </c>
      <c r="D16" s="2" t="s">
        <v>10</v>
      </c>
      <c r="E16" s="1">
        <v>0.13042617796132377</v>
      </c>
      <c r="F16" s="1">
        <v>0.13117340495442301</v>
      </c>
      <c r="G16" s="1">
        <v>0.14157926534507168</v>
      </c>
      <c r="H16" s="1">
        <v>0.16331115493831438</v>
      </c>
      <c r="I16" s="1">
        <v>0.1760870138586535</v>
      </c>
      <c r="J16" s="1">
        <v>0.18098383920654376</v>
      </c>
      <c r="K16" s="1">
        <v>0.18336950360685059</v>
      </c>
      <c r="L16" s="1">
        <v>0.18959605529887652</v>
      </c>
      <c r="M16" s="1">
        <v>0.19071042870426649</v>
      </c>
      <c r="N16" s="1">
        <v>0.19105898141977579</v>
      </c>
      <c r="O16" s="1">
        <v>0.20097749651694993</v>
      </c>
      <c r="P16" s="1">
        <v>0.20774670339899282</v>
      </c>
      <c r="Q16" s="1">
        <v>0.22500873091700505</v>
      </c>
      <c r="R16" s="1">
        <v>0.24603354382973283</v>
      </c>
      <c r="S16" s="1">
        <v>0.26595749954867715</v>
      </c>
      <c r="T16" s="1">
        <v>0.26737292456625661</v>
      </c>
      <c r="U16" s="1"/>
      <c r="V16" s="2" t="str">
        <f t="shared" si="1"/>
        <v>Azerbaijan</v>
      </c>
      <c r="W16" s="16">
        <f t="shared" si="2"/>
        <v>8.6124097001725845E-3</v>
      </c>
      <c r="X16" s="17">
        <f t="shared" si="3"/>
        <v>0.97043720461219629</v>
      </c>
      <c r="Y16" s="18">
        <f t="shared" si="4"/>
        <v>0.94174836809553375</v>
      </c>
      <c r="Z16" s="19">
        <f t="shared" si="5"/>
        <v>-8.6124097001725843</v>
      </c>
      <c r="AA16" s="8">
        <f t="shared" si="6"/>
        <v>136</v>
      </c>
      <c r="AD16">
        <v>11</v>
      </c>
      <c r="AE16" s="20" t="str">
        <f t="shared" si="7"/>
        <v>Sudan</v>
      </c>
      <c r="AF16" s="21">
        <f t="shared" si="8"/>
        <v>143</v>
      </c>
      <c r="AG16" s="22" t="str">
        <f t="shared" si="9"/>
        <v>Ukraine</v>
      </c>
    </row>
    <row r="17" spans="1:33">
      <c r="A17" s="13"/>
      <c r="B17" s="14"/>
      <c r="C17" s="15" t="s">
        <v>222</v>
      </c>
      <c r="D17" s="2" t="s">
        <v>11</v>
      </c>
      <c r="E17" s="1" t="e">
        <v>#N/A</v>
      </c>
      <c r="F17" s="1" t="e">
        <v>#N/A</v>
      </c>
      <c r="G17" s="1" t="e">
        <v>#N/A</v>
      </c>
      <c r="H17" s="1" t="e">
        <v>#N/A</v>
      </c>
      <c r="I17" s="1" t="e">
        <v>#N/A</v>
      </c>
      <c r="J17" s="1" t="e">
        <v>#N/A</v>
      </c>
      <c r="K17" s="1" t="e">
        <v>#N/A</v>
      </c>
      <c r="L17" s="1" t="e">
        <v>#N/A</v>
      </c>
      <c r="M17" s="1" t="e">
        <v>#N/A</v>
      </c>
      <c r="N17" s="1" t="e">
        <v>#N/A</v>
      </c>
      <c r="O17" s="1" t="e">
        <v>#N/A</v>
      </c>
      <c r="P17" s="1" t="e">
        <v>#N/A</v>
      </c>
      <c r="Q17" s="1" t="e">
        <v>#N/A</v>
      </c>
      <c r="R17" s="1" t="e">
        <v>#N/A</v>
      </c>
      <c r="S17" s="1" t="e">
        <v>#N/A</v>
      </c>
      <c r="T17" s="1" t="e">
        <v>#N/A</v>
      </c>
      <c r="U17" s="1"/>
      <c r="V17" s="2" t="str">
        <f t="shared" si="1"/>
        <v>Bahamas</v>
      </c>
      <c r="W17" s="16" t="e">
        <f t="shared" si="2"/>
        <v>#N/A</v>
      </c>
      <c r="X17" s="17" t="e">
        <f t="shared" si="3"/>
        <v>#N/A</v>
      </c>
      <c r="Y17" s="18">
        <f t="shared" si="4"/>
        <v>0</v>
      </c>
      <c r="Z17" s="19" t="str">
        <f t="shared" si="5"/>
        <v/>
      </c>
      <c r="AA17" s="8" t="str">
        <f t="shared" si="6"/>
        <v/>
      </c>
      <c r="AD17">
        <v>12</v>
      </c>
      <c r="AE17" s="20" t="str">
        <f t="shared" si="7"/>
        <v>Pakistan</v>
      </c>
      <c r="AF17" s="21">
        <f t="shared" si="8"/>
        <v>142</v>
      </c>
      <c r="AG17" s="22" t="str">
        <f t="shared" si="9"/>
        <v>Angola</v>
      </c>
    </row>
    <row r="18" spans="1:33">
      <c r="A18" s="13"/>
      <c r="B18" s="14"/>
      <c r="C18" s="15" t="s">
        <v>223</v>
      </c>
      <c r="D18" s="2" t="s">
        <v>12</v>
      </c>
      <c r="E18" s="1">
        <v>0.24785961065092604</v>
      </c>
      <c r="F18" s="1">
        <v>0.24951240179746803</v>
      </c>
      <c r="G18" s="1">
        <v>0.25651587064662285</v>
      </c>
      <c r="H18" s="1">
        <v>0.26461484937162605</v>
      </c>
      <c r="I18" s="1">
        <v>0.27140138097298777</v>
      </c>
      <c r="J18" s="1">
        <v>0.28215899826752067</v>
      </c>
      <c r="K18" s="1">
        <v>0.29328614571153078</v>
      </c>
      <c r="L18" s="1">
        <v>0.30227695714813385</v>
      </c>
      <c r="M18" s="1">
        <v>0.30938133923269284</v>
      </c>
      <c r="N18" s="1">
        <v>0.32285770164076028</v>
      </c>
      <c r="O18" s="1">
        <v>0.30761283569553943</v>
      </c>
      <c r="P18" s="1">
        <v>0.30560931762110827</v>
      </c>
      <c r="Q18" s="1">
        <v>0.3055238851523886</v>
      </c>
      <c r="R18" s="1">
        <v>0.30784323866928825</v>
      </c>
      <c r="S18" s="1">
        <v>0.31611686408063067</v>
      </c>
      <c r="T18" s="1">
        <v>0.3195924971968257</v>
      </c>
      <c r="U18" s="1"/>
      <c r="V18" s="2" t="str">
        <f t="shared" si="1"/>
        <v>Bahrain</v>
      </c>
      <c r="W18" s="16">
        <f t="shared" si="2"/>
        <v>4.9076139289632005E-3</v>
      </c>
      <c r="X18" s="17">
        <f t="shared" si="3"/>
        <v>0.91200727601083154</v>
      </c>
      <c r="Y18" s="18">
        <f t="shared" si="4"/>
        <v>0.83175727149669709</v>
      </c>
      <c r="Z18" s="19">
        <f t="shared" si="5"/>
        <v>-4.9076139289632001</v>
      </c>
      <c r="AA18" s="8">
        <f t="shared" si="6"/>
        <v>66</v>
      </c>
      <c r="AD18">
        <v>13</v>
      </c>
      <c r="AE18" s="20" t="str">
        <f t="shared" si="7"/>
        <v>Congo,DRC</v>
      </c>
      <c r="AF18" s="21">
        <f t="shared" si="8"/>
        <v>141</v>
      </c>
      <c r="AG18" s="22" t="str">
        <f t="shared" si="9"/>
        <v xml:space="preserve">Macedonia </v>
      </c>
    </row>
    <row r="19" spans="1:33">
      <c r="A19" s="13"/>
      <c r="B19" s="14"/>
      <c r="C19" s="15" t="s">
        <v>224</v>
      </c>
      <c r="D19" s="2" t="s">
        <v>13</v>
      </c>
      <c r="E19" s="1">
        <v>0.15507740604721884</v>
      </c>
      <c r="F19" s="1">
        <v>0.18038531821126985</v>
      </c>
      <c r="G19" s="1">
        <v>0.17983236253232901</v>
      </c>
      <c r="H19" s="1">
        <v>0.18755395855754267</v>
      </c>
      <c r="I19" s="1">
        <v>0.18110917724300962</v>
      </c>
      <c r="J19" s="1">
        <v>0.17685184369411491</v>
      </c>
      <c r="K19" s="1">
        <v>0.18179560628198352</v>
      </c>
      <c r="L19" s="1">
        <v>0.18186563068490749</v>
      </c>
      <c r="M19" s="1">
        <v>0.17083884007718025</v>
      </c>
      <c r="N19" s="1">
        <v>0.17025651757349003</v>
      </c>
      <c r="O19" s="1">
        <v>0.16339408263710553</v>
      </c>
      <c r="P19" s="1">
        <v>0.18545738589529551</v>
      </c>
      <c r="Q19" s="1">
        <v>0.17555034453655483</v>
      </c>
      <c r="R19" s="1">
        <v>0.17372511628914694</v>
      </c>
      <c r="S19" s="1">
        <v>0.18586059895098836</v>
      </c>
      <c r="T19" s="1">
        <v>0.19481449296250902</v>
      </c>
      <c r="U19" s="1"/>
      <c r="V19" s="2" t="str">
        <f t="shared" si="1"/>
        <v>Bangladesh</v>
      </c>
      <c r="W19" s="16">
        <f t="shared" si="2"/>
        <v>6.0224605445521537E-4</v>
      </c>
      <c r="X19" s="17">
        <f t="shared" si="3"/>
        <v>0.29528979150786366</v>
      </c>
      <c r="Y19" s="18">
        <f t="shared" si="4"/>
        <v>8.7196060968757594E-2</v>
      </c>
      <c r="Z19" s="19" t="str">
        <f t="shared" si="5"/>
        <v/>
      </c>
      <c r="AA19" s="8" t="str">
        <f t="shared" si="6"/>
        <v/>
      </c>
      <c r="AD19">
        <v>14</v>
      </c>
      <c r="AE19" s="20" t="str">
        <f t="shared" si="7"/>
        <v>Zambia</v>
      </c>
      <c r="AF19" s="21">
        <f t="shared" si="8"/>
        <v>140</v>
      </c>
      <c r="AG19" s="22" t="str">
        <f t="shared" si="9"/>
        <v>Dominica</v>
      </c>
    </row>
    <row r="20" spans="1:33">
      <c r="A20" s="13"/>
      <c r="B20" s="14"/>
      <c r="C20" s="15" t="s">
        <v>225</v>
      </c>
      <c r="D20" s="2" t="s">
        <v>14</v>
      </c>
      <c r="E20" s="1" t="e">
        <v>#N/A</v>
      </c>
      <c r="F20" s="1" t="e">
        <v>#N/A</v>
      </c>
      <c r="G20" s="1" t="e">
        <v>#N/A</v>
      </c>
      <c r="H20" s="1" t="e">
        <v>#N/A</v>
      </c>
      <c r="I20" s="1" t="e">
        <v>#N/A</v>
      </c>
      <c r="J20" s="1" t="e">
        <v>#N/A</v>
      </c>
      <c r="K20" s="1" t="e">
        <v>#N/A</v>
      </c>
      <c r="L20" s="1" t="e">
        <v>#N/A</v>
      </c>
      <c r="M20" s="1" t="e">
        <v>#N/A</v>
      </c>
      <c r="N20" s="1" t="e">
        <v>#N/A</v>
      </c>
      <c r="O20" s="1" t="e">
        <v>#N/A</v>
      </c>
      <c r="P20" s="1" t="e">
        <v>#N/A</v>
      </c>
      <c r="Q20" s="1" t="e">
        <v>#N/A</v>
      </c>
      <c r="R20" s="1" t="e">
        <v>#N/A</v>
      </c>
      <c r="S20" s="1" t="e">
        <v>#N/A</v>
      </c>
      <c r="T20" s="1" t="e">
        <v>#N/A</v>
      </c>
      <c r="U20" s="1"/>
      <c r="V20" s="2" t="str">
        <f t="shared" si="1"/>
        <v>Barbados</v>
      </c>
      <c r="W20" s="16" t="e">
        <f t="shared" si="2"/>
        <v>#N/A</v>
      </c>
      <c r="X20" s="17" t="e">
        <f t="shared" si="3"/>
        <v>#N/A</v>
      </c>
      <c r="Y20" s="18">
        <f t="shared" si="4"/>
        <v>0</v>
      </c>
      <c r="Z20" s="19" t="str">
        <f t="shared" si="5"/>
        <v/>
      </c>
      <c r="AA20" s="8" t="str">
        <f t="shared" si="6"/>
        <v/>
      </c>
      <c r="AD20">
        <v>15</v>
      </c>
      <c r="AE20" s="20" t="str">
        <f t="shared" si="7"/>
        <v>Swaziland</v>
      </c>
      <c r="AF20" s="21">
        <f t="shared" si="8"/>
        <v>139</v>
      </c>
      <c r="AG20" s="22" t="str">
        <f t="shared" si="9"/>
        <v>Slovenia</v>
      </c>
    </row>
    <row r="21" spans="1:33">
      <c r="A21" s="13"/>
      <c r="B21" s="14"/>
      <c r="C21" s="15" t="s">
        <v>226</v>
      </c>
      <c r="D21" s="2" t="s">
        <v>15</v>
      </c>
      <c r="E21" s="1">
        <v>0.17940787658057339</v>
      </c>
      <c r="F21" s="1">
        <v>0.17683965288386608</v>
      </c>
      <c r="G21" s="1">
        <v>0.18516090929222509</v>
      </c>
      <c r="H21" s="1">
        <v>0.18828826827374295</v>
      </c>
      <c r="I21" s="1">
        <v>0.18121859993276851</v>
      </c>
      <c r="J21" s="1">
        <v>0.19515647789300167</v>
      </c>
      <c r="K21" s="1">
        <v>0.19008020123676284</v>
      </c>
      <c r="L21" s="1">
        <v>0.19714668879451136</v>
      </c>
      <c r="M21" s="1">
        <v>0.21002758863829041</v>
      </c>
      <c r="N21" s="1">
        <v>0.22218766855375444</v>
      </c>
      <c r="O21" s="1">
        <v>0.24543054281756332</v>
      </c>
      <c r="P21" s="1">
        <v>0.26115030855369986</v>
      </c>
      <c r="Q21" s="1">
        <v>0.27238629493114075</v>
      </c>
      <c r="R21" s="1">
        <v>0.28107156044535297</v>
      </c>
      <c r="S21" s="1">
        <v>0.28528170596388264</v>
      </c>
      <c r="T21" s="1">
        <v>0.29467888890095401</v>
      </c>
      <c r="U21" s="1"/>
      <c r="V21" s="2" t="str">
        <f t="shared" si="1"/>
        <v>Belarus</v>
      </c>
      <c r="W21" s="16">
        <f t="shared" si="2"/>
        <v>8.6335395061926355E-3</v>
      </c>
      <c r="X21" s="17">
        <f t="shared" si="3"/>
        <v>0.95313935977329023</v>
      </c>
      <c r="Y21" s="18">
        <f t="shared" si="4"/>
        <v>0.90847463914903759</v>
      </c>
      <c r="Z21" s="19">
        <f t="shared" si="5"/>
        <v>-8.6335395061926352</v>
      </c>
      <c r="AA21" s="8">
        <f t="shared" si="6"/>
        <v>137</v>
      </c>
      <c r="AD21">
        <v>16</v>
      </c>
      <c r="AE21" s="20" t="str">
        <f t="shared" si="7"/>
        <v>Philippines</v>
      </c>
      <c r="AF21" s="21">
        <f t="shared" si="8"/>
        <v>138</v>
      </c>
      <c r="AG21" s="22" t="str">
        <f t="shared" si="9"/>
        <v>Saint Lucia</v>
      </c>
    </row>
    <row r="22" spans="1:33">
      <c r="A22" s="13"/>
      <c r="B22" s="14"/>
      <c r="C22" s="15" t="s">
        <v>227</v>
      </c>
      <c r="D22" s="2" t="s">
        <v>16</v>
      </c>
      <c r="E22" s="1">
        <v>0.30245767096264103</v>
      </c>
      <c r="F22" s="1">
        <v>0.30948459859222721</v>
      </c>
      <c r="G22" s="1">
        <v>0.31068356085702831</v>
      </c>
      <c r="H22" s="1">
        <v>0.3175615925048324</v>
      </c>
      <c r="I22" s="1">
        <v>0.32282229085801684</v>
      </c>
      <c r="J22" s="1">
        <v>0.34152064406082022</v>
      </c>
      <c r="K22" s="1">
        <v>0.35747804758695478</v>
      </c>
      <c r="L22" s="1">
        <v>0.37123644467073447</v>
      </c>
      <c r="M22" s="1">
        <v>0.37533006080837811</v>
      </c>
      <c r="N22" s="1">
        <v>0.37934799161516797</v>
      </c>
      <c r="O22" s="1">
        <v>0.38127116735534861</v>
      </c>
      <c r="P22" s="1">
        <v>0.38816192361235879</v>
      </c>
      <c r="Q22" s="1">
        <v>0.3887371306245464</v>
      </c>
      <c r="R22" s="1">
        <v>0.38571439208091707</v>
      </c>
      <c r="S22" s="1">
        <v>0.38759008811964352</v>
      </c>
      <c r="T22" s="1">
        <v>0.38119320365384979</v>
      </c>
      <c r="U22" s="1"/>
      <c r="V22" s="2" t="str">
        <f t="shared" si="1"/>
        <v>Belgium</v>
      </c>
      <c r="W22" s="16">
        <f t="shared" si="2"/>
        <v>6.4531718157942106E-3</v>
      </c>
      <c r="X22" s="17">
        <f t="shared" si="3"/>
        <v>0.93246184113092967</v>
      </c>
      <c r="Y22" s="18">
        <f t="shared" si="4"/>
        <v>0.86948508516528311</v>
      </c>
      <c r="Z22" s="19">
        <f t="shared" si="5"/>
        <v>-6.4531718157942102</v>
      </c>
      <c r="AA22" s="8">
        <f t="shared" si="6"/>
        <v>105</v>
      </c>
      <c r="AD22">
        <v>17</v>
      </c>
      <c r="AE22" s="20" t="str">
        <f t="shared" si="7"/>
        <v>Argentina</v>
      </c>
      <c r="AF22" s="21">
        <f t="shared" si="8"/>
        <v>137</v>
      </c>
      <c r="AG22" s="22" t="str">
        <f t="shared" si="9"/>
        <v>Belarus</v>
      </c>
    </row>
    <row r="23" spans="1:33">
      <c r="A23" s="13"/>
      <c r="B23" s="14"/>
      <c r="C23" s="15" t="s">
        <v>228</v>
      </c>
      <c r="D23" s="2" t="s">
        <v>17</v>
      </c>
      <c r="E23" s="1">
        <v>0.24316252361843482</v>
      </c>
      <c r="F23" s="1">
        <v>0.24057207626538338</v>
      </c>
      <c r="G23" s="1">
        <v>0.24512113727023396</v>
      </c>
      <c r="H23" s="1">
        <v>0.23009644144469651</v>
      </c>
      <c r="I23" s="1">
        <v>0.23377961058313465</v>
      </c>
      <c r="J23" s="1">
        <v>0.24190021343530249</v>
      </c>
      <c r="K23" s="1">
        <v>0.25402168952338861</v>
      </c>
      <c r="L23" s="1">
        <v>0.25597688138275065</v>
      </c>
      <c r="M23" s="1">
        <v>0.25510737304822323</v>
      </c>
      <c r="N23" s="1">
        <v>0.25581188647905784</v>
      </c>
      <c r="O23" s="1">
        <v>0.25767385594011627</v>
      </c>
      <c r="P23" s="1">
        <v>0.25973591488139602</v>
      </c>
      <c r="Q23" s="1">
        <v>0.26217287706710668</v>
      </c>
      <c r="R23" s="1">
        <v>0.27332889787394887</v>
      </c>
      <c r="S23" s="1">
        <v>0.27400187493696698</v>
      </c>
      <c r="T23" s="1">
        <v>0.2697118561996677</v>
      </c>
      <c r="U23" s="1"/>
      <c r="V23" s="2" t="str">
        <f t="shared" si="1"/>
        <v>Belize</v>
      </c>
      <c r="W23" s="16">
        <f t="shared" si="2"/>
        <v>2.4953883585823742E-3</v>
      </c>
      <c r="X23" s="17">
        <f t="shared" si="3"/>
        <v>0.89608784849445478</v>
      </c>
      <c r="Y23" s="18">
        <f t="shared" si="4"/>
        <v>0.80297343221942097</v>
      </c>
      <c r="Z23" s="19">
        <f t="shared" si="5"/>
        <v>-2.4953883585823742</v>
      </c>
      <c r="AA23" s="8">
        <f t="shared" si="6"/>
        <v>24</v>
      </c>
      <c r="AD23">
        <v>18</v>
      </c>
      <c r="AE23" s="20" t="str">
        <f t="shared" si="7"/>
        <v>Costa Rica</v>
      </c>
      <c r="AF23" s="21">
        <f t="shared" si="8"/>
        <v>136</v>
      </c>
      <c r="AG23" s="22" t="str">
        <f t="shared" si="9"/>
        <v>Azerbaijan</v>
      </c>
    </row>
    <row r="24" spans="1:33">
      <c r="A24" s="13"/>
      <c r="B24" s="14"/>
      <c r="C24" s="15" t="s">
        <v>229</v>
      </c>
      <c r="D24" s="2" t="s">
        <v>18</v>
      </c>
      <c r="E24" s="1">
        <v>0.21899357123308147</v>
      </c>
      <c r="F24" s="1">
        <v>0.22214141971875956</v>
      </c>
      <c r="G24" s="1">
        <v>0.2349457466093389</v>
      </c>
      <c r="H24" s="1">
        <v>0.23167393559040017</v>
      </c>
      <c r="I24" s="1">
        <v>0.22979267818954766</v>
      </c>
      <c r="J24" s="1">
        <v>0.23349112664332389</v>
      </c>
      <c r="K24" s="1">
        <v>0.22959247180119846</v>
      </c>
      <c r="L24" s="1">
        <v>0.2224064113413966</v>
      </c>
      <c r="M24" s="1">
        <v>0.2163390440336373</v>
      </c>
      <c r="N24" s="1">
        <v>0.21164198938032336</v>
      </c>
      <c r="O24" s="1">
        <v>0.20848486786097126</v>
      </c>
      <c r="P24" s="1">
        <v>0.22165704937597819</v>
      </c>
      <c r="Q24" s="1">
        <v>0.23150093185852594</v>
      </c>
      <c r="R24" s="1">
        <v>0.24259516302316453</v>
      </c>
      <c r="S24" s="1">
        <v>0.25441085471878117</v>
      </c>
      <c r="T24" s="1">
        <v>0.25382140888483856</v>
      </c>
      <c r="U24" s="1"/>
      <c r="V24" s="2" t="str">
        <f t="shared" si="1"/>
        <v>Benin</v>
      </c>
      <c r="W24" s="16">
        <f t="shared" si="2"/>
        <v>1.1508930243598781E-3</v>
      </c>
      <c r="X24" s="17">
        <f t="shared" si="3"/>
        <v>0.4127426298066405</v>
      </c>
      <c r="Y24" s="18">
        <f t="shared" si="4"/>
        <v>0.17035647845970148</v>
      </c>
      <c r="Z24" s="19" t="str">
        <f t="shared" si="5"/>
        <v/>
      </c>
      <c r="AA24" s="8" t="str">
        <f t="shared" si="6"/>
        <v/>
      </c>
      <c r="AD24">
        <v>19</v>
      </c>
      <c r="AE24" s="20" t="str">
        <f t="shared" si="7"/>
        <v>Niger</v>
      </c>
      <c r="AF24" s="21">
        <f t="shared" si="8"/>
        <v>135</v>
      </c>
      <c r="AG24" s="22" t="str">
        <f t="shared" si="9"/>
        <v>Albania</v>
      </c>
    </row>
    <row r="25" spans="1:33">
      <c r="A25" s="13"/>
      <c r="B25" s="14"/>
      <c r="C25" s="15" t="s">
        <v>230</v>
      </c>
      <c r="D25" s="2" t="s">
        <v>19</v>
      </c>
      <c r="E25" s="1">
        <v>0.16194537636221915</v>
      </c>
      <c r="F25" s="1">
        <v>0.16474392717914327</v>
      </c>
      <c r="G25" s="1">
        <v>0.16800293596154875</v>
      </c>
      <c r="H25" s="1">
        <v>0.17126194474395423</v>
      </c>
      <c r="I25" s="1">
        <v>0.17421133143211542</v>
      </c>
      <c r="J25" s="1">
        <v>0.17752980133562773</v>
      </c>
      <c r="K25" s="1">
        <v>0.17983376093661191</v>
      </c>
      <c r="L25" s="1">
        <v>0.18261084330545319</v>
      </c>
      <c r="M25" s="1">
        <v>0.19019363932629893</v>
      </c>
      <c r="N25" s="1">
        <v>0.19985758435993436</v>
      </c>
      <c r="O25" s="1">
        <v>0.20657440404586824</v>
      </c>
      <c r="P25" s="1">
        <v>0.21684071825546597</v>
      </c>
      <c r="Q25" s="1">
        <v>0.21734901918021637</v>
      </c>
      <c r="R25" s="1">
        <v>0.23493860682192236</v>
      </c>
      <c r="S25" s="1">
        <v>0.24570247061271358</v>
      </c>
      <c r="T25" s="1">
        <v>0.24350313238808471</v>
      </c>
      <c r="U25" s="1"/>
      <c r="V25" s="2" t="str">
        <f t="shared" si="1"/>
        <v>Bhutan</v>
      </c>
      <c r="W25" s="16">
        <f t="shared" si="2"/>
        <v>5.7914506500299058E-3</v>
      </c>
      <c r="X25" s="17">
        <f t="shared" si="3"/>
        <v>0.97151037731135192</v>
      </c>
      <c r="Y25" s="18">
        <f t="shared" si="4"/>
        <v>0.94383241322364542</v>
      </c>
      <c r="Z25" s="19">
        <f t="shared" si="5"/>
        <v>-5.7914506500299057</v>
      </c>
      <c r="AA25" s="8">
        <f t="shared" si="6"/>
        <v>95</v>
      </c>
      <c r="AD25">
        <v>20</v>
      </c>
      <c r="AE25" s="20" t="str">
        <f t="shared" si="7"/>
        <v>Morocco</v>
      </c>
      <c r="AF25" s="21">
        <f t="shared" si="8"/>
        <v>134</v>
      </c>
      <c r="AG25" s="22" t="str">
        <f t="shared" si="9"/>
        <v>Estonia</v>
      </c>
    </row>
    <row r="26" spans="1:33">
      <c r="A26" s="13"/>
      <c r="B26" s="14"/>
      <c r="C26" s="15" t="s">
        <v>231</v>
      </c>
      <c r="D26" s="2" t="s">
        <v>20</v>
      </c>
      <c r="E26" s="1">
        <v>0.22916920151501941</v>
      </c>
      <c r="F26" s="1">
        <v>0.25090740862312344</v>
      </c>
      <c r="G26" s="1">
        <v>0.25244395164779454</v>
      </c>
      <c r="H26" s="1">
        <v>0.26376092095464937</v>
      </c>
      <c r="I26" s="1">
        <v>0.25855628319840573</v>
      </c>
      <c r="J26" s="1">
        <v>0.25966102692588683</v>
      </c>
      <c r="K26" s="1">
        <v>0.27030050955975365</v>
      </c>
      <c r="L26" s="1">
        <v>0.26478470990138359</v>
      </c>
      <c r="M26" s="1">
        <v>0.25856118527436622</v>
      </c>
      <c r="N26" s="1">
        <v>0.26259760406988897</v>
      </c>
      <c r="O26" s="1">
        <v>0.244664637843165</v>
      </c>
      <c r="P26" s="1">
        <v>0.25195619371952693</v>
      </c>
      <c r="Q26" s="1">
        <v>0.2432176878758921</v>
      </c>
      <c r="R26" s="1">
        <v>0.25087124234541625</v>
      </c>
      <c r="S26" s="1">
        <v>0.2683485896495259</v>
      </c>
      <c r="T26" s="1">
        <v>0.2567742388059216</v>
      </c>
      <c r="U26" s="1"/>
      <c r="V26" s="2" t="str">
        <f t="shared" si="1"/>
        <v>Bolivia</v>
      </c>
      <c r="W26" s="16">
        <f t="shared" si="2"/>
        <v>4.2368705854325885E-4</v>
      </c>
      <c r="X26" s="17">
        <f t="shared" si="3"/>
        <v>0.1921839804871632</v>
      </c>
      <c r="Y26" s="18">
        <f t="shared" si="4"/>
        <v>3.6934682355890328E-2</v>
      </c>
      <c r="Z26" s="19" t="str">
        <f t="shared" si="5"/>
        <v/>
      </c>
      <c r="AA26" s="8" t="str">
        <f t="shared" si="6"/>
        <v/>
      </c>
      <c r="AD26">
        <v>21</v>
      </c>
      <c r="AE26" s="20" t="str">
        <f t="shared" si="7"/>
        <v>Togo</v>
      </c>
      <c r="AF26" s="21">
        <f t="shared" si="8"/>
        <v>133</v>
      </c>
      <c r="AG26" s="22" t="str">
        <f t="shared" si="9"/>
        <v>Poland</v>
      </c>
    </row>
    <row r="27" spans="1:33">
      <c r="A27" s="13"/>
      <c r="B27" s="14"/>
      <c r="C27" s="15" t="s">
        <v>232</v>
      </c>
      <c r="D27" s="2" t="s">
        <v>21</v>
      </c>
      <c r="E27" s="1">
        <v>0.14217059067809476</v>
      </c>
      <c r="F27" s="1">
        <v>0.14399090064607123</v>
      </c>
      <c r="G27" s="1">
        <v>0.1479451134379309</v>
      </c>
      <c r="H27" s="1">
        <v>0.15206189763043645</v>
      </c>
      <c r="I27" s="1">
        <v>0.15333664247030213</v>
      </c>
      <c r="J27" s="1">
        <v>0.19409078676355374</v>
      </c>
      <c r="K27" s="1">
        <v>0.17878786877157471</v>
      </c>
      <c r="L27" s="1">
        <v>0.1857833533078023</v>
      </c>
      <c r="M27" s="1">
        <v>0.20140502169505922</v>
      </c>
      <c r="N27" s="1">
        <v>0.22361866072956241</v>
      </c>
      <c r="O27" s="1">
        <v>0.23605030910081565</v>
      </c>
      <c r="P27" s="1">
        <v>0.2616707512668508</v>
      </c>
      <c r="Q27" s="1">
        <v>0.2674666814060368</v>
      </c>
      <c r="R27" s="1">
        <v>0.28103204720187386</v>
      </c>
      <c r="S27" s="1">
        <v>0.28059358701429726</v>
      </c>
      <c r="T27" s="1">
        <v>0.28749015116323012</v>
      </c>
      <c r="U27" s="1"/>
      <c r="V27" s="2" t="str">
        <f t="shared" si="1"/>
        <v>Bosnia and Herzegovina</v>
      </c>
      <c r="W27" s="16">
        <f t="shared" si="2"/>
        <v>1.1141879519075169E-2</v>
      </c>
      <c r="X27" s="17">
        <f t="shared" si="3"/>
        <v>0.97828746215563589</v>
      </c>
      <c r="Y27" s="18">
        <f t="shared" si="4"/>
        <v>0.95704635861091469</v>
      </c>
      <c r="Z27" s="19">
        <f t="shared" si="5"/>
        <v>-11.141879519075168</v>
      </c>
      <c r="AA27" s="8">
        <f t="shared" si="6"/>
        <v>150</v>
      </c>
      <c r="AD27">
        <v>22</v>
      </c>
      <c r="AE27" s="20" t="str">
        <f t="shared" si="7"/>
        <v>Tanzania, United Republic of</v>
      </c>
      <c r="AF27" s="21">
        <f t="shared" si="8"/>
        <v>132</v>
      </c>
      <c r="AG27" s="22" t="str">
        <f t="shared" si="9"/>
        <v>Suriname</v>
      </c>
    </row>
    <row r="28" spans="1:33">
      <c r="A28" s="13"/>
      <c r="B28" s="14"/>
      <c r="C28" s="15" t="s">
        <v>233</v>
      </c>
      <c r="D28" s="2" t="s">
        <v>22</v>
      </c>
      <c r="E28" s="1">
        <v>0.22869039468329314</v>
      </c>
      <c r="F28" s="1">
        <v>0.24142638738869318</v>
      </c>
      <c r="G28" s="1">
        <v>0.2349914573585368</v>
      </c>
      <c r="H28" s="1">
        <v>0.2440565273283804</v>
      </c>
      <c r="I28" s="1">
        <v>0.24774875064616664</v>
      </c>
      <c r="J28" s="1">
        <v>0.26089811199500779</v>
      </c>
      <c r="K28" s="1">
        <v>0.26726224632239443</v>
      </c>
      <c r="L28" s="1">
        <v>0.26526907303725628</v>
      </c>
      <c r="M28" s="1">
        <v>0.28012666252853152</v>
      </c>
      <c r="N28" s="1">
        <v>0.28348261503130273</v>
      </c>
      <c r="O28" s="1">
        <v>0.28291847719648555</v>
      </c>
      <c r="P28" s="1">
        <v>0.28913049518940914</v>
      </c>
      <c r="Q28" s="1">
        <v>0.29909043875383146</v>
      </c>
      <c r="R28" s="1">
        <v>0.31059372923479839</v>
      </c>
      <c r="S28" s="1">
        <v>0.3220603867108322</v>
      </c>
      <c r="T28" s="1">
        <v>0.32326056239873047</v>
      </c>
      <c r="U28" s="1"/>
      <c r="V28" s="2" t="str">
        <f t="shared" si="1"/>
        <v>Botswana</v>
      </c>
      <c r="W28" s="16">
        <f t="shared" si="2"/>
        <v>6.2603197556108676E-3</v>
      </c>
      <c r="X28" s="17">
        <f t="shared" si="3"/>
        <v>0.98784458019629307</v>
      </c>
      <c r="Y28" s="18">
        <f t="shared" si="4"/>
        <v>0.97583691462319044</v>
      </c>
      <c r="Z28" s="19">
        <f t="shared" si="5"/>
        <v>-6.2603197556108672</v>
      </c>
      <c r="AA28" s="8">
        <f t="shared" si="6"/>
        <v>102</v>
      </c>
      <c r="AD28">
        <v>23</v>
      </c>
      <c r="AE28" s="20" t="str">
        <f t="shared" si="7"/>
        <v>Madagascar</v>
      </c>
      <c r="AF28" s="21">
        <f t="shared" si="8"/>
        <v>131</v>
      </c>
      <c r="AG28" s="22" t="str">
        <f t="shared" si="9"/>
        <v>Serbia</v>
      </c>
    </row>
    <row r="29" spans="1:33">
      <c r="A29" s="13"/>
      <c r="B29" s="14"/>
      <c r="C29" s="15" t="s">
        <v>234</v>
      </c>
      <c r="D29" s="2" t="s">
        <v>23</v>
      </c>
      <c r="E29" s="1">
        <v>0.19825346507262195</v>
      </c>
      <c r="F29" s="1">
        <v>0.19064492265156685</v>
      </c>
      <c r="G29" s="1">
        <v>0.20403619829808989</v>
      </c>
      <c r="H29" s="1">
        <v>0.20571704614764572</v>
      </c>
      <c r="I29" s="1">
        <v>0.23592361012254809</v>
      </c>
      <c r="J29" s="1">
        <v>0.24360187950124479</v>
      </c>
      <c r="K29" s="1">
        <v>0.24785734994396508</v>
      </c>
      <c r="L29" s="1">
        <v>0.24985396204980936</v>
      </c>
      <c r="M29" s="1">
        <v>0.26549876741006312</v>
      </c>
      <c r="N29" s="1">
        <v>0.26648391795606202</v>
      </c>
      <c r="O29" s="1">
        <v>0.27606598356571949</v>
      </c>
      <c r="P29" s="1">
        <v>0.28093634261128986</v>
      </c>
      <c r="Q29" s="1">
        <v>0.27749009801845947</v>
      </c>
      <c r="R29" s="1">
        <v>0.29286804832492963</v>
      </c>
      <c r="S29" s="1">
        <v>0.31010425255498281</v>
      </c>
      <c r="T29" s="1">
        <v>0.3062957100530932</v>
      </c>
      <c r="U29" s="1"/>
      <c r="V29" s="2" t="str">
        <f t="shared" si="1"/>
        <v>Brazil</v>
      </c>
      <c r="W29" s="16">
        <f t="shared" si="2"/>
        <v>7.8612454966531589E-3</v>
      </c>
      <c r="X29" s="17">
        <f t="shared" si="3"/>
        <v>0.98006959665911064</v>
      </c>
      <c r="Y29" s="18">
        <f t="shared" si="4"/>
        <v>0.96053641429555181</v>
      </c>
      <c r="Z29" s="19">
        <f t="shared" si="5"/>
        <v>-7.8612454966531589</v>
      </c>
      <c r="AA29" s="8">
        <f t="shared" si="6"/>
        <v>123</v>
      </c>
      <c r="AD29">
        <v>24</v>
      </c>
      <c r="AE29" s="20" t="str">
        <f t="shared" si="7"/>
        <v>Belize</v>
      </c>
      <c r="AF29" s="21">
        <f t="shared" si="8"/>
        <v>130</v>
      </c>
      <c r="AG29" s="22" t="str">
        <f t="shared" si="9"/>
        <v>Libyan Arab Jamahiriya</v>
      </c>
    </row>
    <row r="30" spans="1:33">
      <c r="A30" s="13"/>
      <c r="B30" s="14"/>
      <c r="C30" s="15" t="s">
        <v>235</v>
      </c>
      <c r="D30" s="2" t="s">
        <v>24</v>
      </c>
      <c r="E30" s="1" t="e">
        <v>#N/A</v>
      </c>
      <c r="F30" s="1" t="e">
        <v>#N/A</v>
      </c>
      <c r="G30" s="1" t="e">
        <v>#N/A</v>
      </c>
      <c r="H30" s="1" t="e">
        <v>#N/A</v>
      </c>
      <c r="I30" s="1" t="e">
        <v>#N/A</v>
      </c>
      <c r="J30" s="1" t="e">
        <v>#N/A</v>
      </c>
      <c r="K30" s="1" t="e">
        <v>#N/A</v>
      </c>
      <c r="L30" s="1" t="e">
        <v>#N/A</v>
      </c>
      <c r="M30" s="1" t="e">
        <v>#N/A</v>
      </c>
      <c r="N30" s="1" t="e">
        <v>#N/A</v>
      </c>
      <c r="O30" s="1" t="e">
        <v>#N/A</v>
      </c>
      <c r="P30" s="1" t="e">
        <v>#N/A</v>
      </c>
      <c r="Q30" s="1" t="e">
        <v>#N/A</v>
      </c>
      <c r="R30" s="1" t="e">
        <v>#N/A</v>
      </c>
      <c r="S30" s="1" t="e">
        <v>#N/A</v>
      </c>
      <c r="T30" s="1" t="e">
        <v>#N/A</v>
      </c>
      <c r="U30" s="1"/>
      <c r="V30" s="2" t="str">
        <f t="shared" si="1"/>
        <v>Brunei Darussalam</v>
      </c>
      <c r="W30" s="16" t="e">
        <f t="shared" si="2"/>
        <v>#N/A</v>
      </c>
      <c r="X30" s="17" t="e">
        <f t="shared" si="3"/>
        <v>#N/A</v>
      </c>
      <c r="Y30" s="18">
        <f t="shared" si="4"/>
        <v>0</v>
      </c>
      <c r="Z30" s="19" t="str">
        <f t="shared" si="5"/>
        <v/>
      </c>
      <c r="AA30" s="8" t="str">
        <f t="shared" si="6"/>
        <v/>
      </c>
      <c r="AD30">
        <v>25</v>
      </c>
      <c r="AE30" s="20" t="str">
        <f t="shared" si="7"/>
        <v>Burkina Faso</v>
      </c>
      <c r="AF30" s="21">
        <f t="shared" si="8"/>
        <v>129</v>
      </c>
      <c r="AG30" s="22" t="str">
        <f t="shared" si="9"/>
        <v>Georgia</v>
      </c>
    </row>
    <row r="31" spans="1:33">
      <c r="A31" s="13"/>
      <c r="B31" s="14"/>
      <c r="C31" s="15" t="s">
        <v>236</v>
      </c>
      <c r="D31" s="2" t="s">
        <v>25</v>
      </c>
      <c r="E31" s="1">
        <v>0.21895236685192604</v>
      </c>
      <c r="F31" s="1">
        <v>0.21958387067940399</v>
      </c>
      <c r="G31" s="1">
        <v>0.22607855937915758</v>
      </c>
      <c r="H31" s="1">
        <v>0.22840584029103927</v>
      </c>
      <c r="I31" s="1">
        <v>0.23358415254301368</v>
      </c>
      <c r="J31" s="1">
        <v>0.2390664329808396</v>
      </c>
      <c r="K31" s="1">
        <v>0.25687836547164034</v>
      </c>
      <c r="L31" s="1">
        <v>0.27754989200051716</v>
      </c>
      <c r="M31" s="1">
        <v>0.28238689794582961</v>
      </c>
      <c r="N31" s="1">
        <v>0.29852190742023499</v>
      </c>
      <c r="O31" s="1">
        <v>0.32265658407150277</v>
      </c>
      <c r="P31" s="1">
        <v>0.33928964338304696</v>
      </c>
      <c r="Q31" s="1">
        <v>0.33924867676148884</v>
      </c>
      <c r="R31" s="1">
        <v>0.34229213716949647</v>
      </c>
      <c r="S31" s="1">
        <v>0.34375256047422809</v>
      </c>
      <c r="T31" s="1">
        <v>0.33696531169108812</v>
      </c>
      <c r="U31" s="1"/>
      <c r="V31" s="2" t="str">
        <f t="shared" si="1"/>
        <v>Bulgaria</v>
      </c>
      <c r="W31" s="16">
        <f t="shared" si="2"/>
        <v>1.0217615951430241E-2</v>
      </c>
      <c r="X31" s="17">
        <f t="shared" si="3"/>
        <v>0.97082948202392338</v>
      </c>
      <c r="Y31" s="18">
        <f t="shared" si="4"/>
        <v>0.94250988316683937</v>
      </c>
      <c r="Z31" s="19">
        <f t="shared" si="5"/>
        <v>-10.217615951430242</v>
      </c>
      <c r="AA31" s="8">
        <f t="shared" si="6"/>
        <v>147</v>
      </c>
      <c r="AD31">
        <v>26</v>
      </c>
      <c r="AE31" s="20" t="str">
        <f t="shared" si="7"/>
        <v>Thailand</v>
      </c>
      <c r="AF31" s="21">
        <f t="shared" si="8"/>
        <v>128</v>
      </c>
      <c r="AG31" s="22" t="str">
        <f t="shared" si="9"/>
        <v>Tajikistan</v>
      </c>
    </row>
    <row r="32" spans="1:33">
      <c r="A32" s="13"/>
      <c r="B32" s="14"/>
      <c r="C32" s="15" t="s">
        <v>237</v>
      </c>
      <c r="D32" s="2" t="s">
        <v>26</v>
      </c>
      <c r="E32" s="1">
        <v>0.17793022551242782</v>
      </c>
      <c r="F32" s="1">
        <v>0.18023430622760947</v>
      </c>
      <c r="G32" s="1">
        <v>0.19102344926409812</v>
      </c>
      <c r="H32" s="1">
        <v>0.19165298302399017</v>
      </c>
      <c r="I32" s="1">
        <v>0.19529680886289341</v>
      </c>
      <c r="J32" s="1">
        <v>0.19960478118644806</v>
      </c>
      <c r="K32" s="1">
        <v>0.19920177168397019</v>
      </c>
      <c r="L32" s="1">
        <v>0.20159073589218532</v>
      </c>
      <c r="M32" s="1">
        <v>0.20775161487673605</v>
      </c>
      <c r="N32" s="1">
        <v>0.20493002438662589</v>
      </c>
      <c r="O32" s="1">
        <v>0.20303661097133266</v>
      </c>
      <c r="P32" s="1">
        <v>0.20495541638122822</v>
      </c>
      <c r="Q32" s="1">
        <v>0.20734410421052532</v>
      </c>
      <c r="R32" s="1">
        <v>0.21216449559579825</v>
      </c>
      <c r="S32" s="1">
        <v>0.22426208046414872</v>
      </c>
      <c r="T32" s="1">
        <v>0.22388195966241567</v>
      </c>
      <c r="U32" s="1"/>
      <c r="V32" s="2" t="str">
        <f t="shared" si="1"/>
        <v>Burkina Faso</v>
      </c>
      <c r="W32" s="16">
        <f t="shared" si="2"/>
        <v>2.5640054651435741E-3</v>
      </c>
      <c r="X32" s="17">
        <f t="shared" si="3"/>
        <v>0.94671432727902505</v>
      </c>
      <c r="Y32" s="18">
        <f t="shared" si="4"/>
        <v>0.89626801747537699</v>
      </c>
      <c r="Z32" s="19">
        <f t="shared" si="5"/>
        <v>-2.5640054651435742</v>
      </c>
      <c r="AA32" s="8">
        <f t="shared" si="6"/>
        <v>25</v>
      </c>
      <c r="AD32">
        <v>27</v>
      </c>
      <c r="AE32" s="20" t="str">
        <f t="shared" si="7"/>
        <v>Lesotho</v>
      </c>
      <c r="AF32" s="21">
        <f t="shared" si="8"/>
        <v>127</v>
      </c>
      <c r="AG32" s="22" t="str">
        <f t="shared" si="9"/>
        <v>Ireland</v>
      </c>
    </row>
    <row r="33" spans="1:33">
      <c r="A33" s="13"/>
      <c r="B33" s="14"/>
      <c r="C33" s="15" t="s">
        <v>238</v>
      </c>
      <c r="D33" s="2" t="s">
        <v>27</v>
      </c>
      <c r="E33" s="1">
        <v>0.12897934570181266</v>
      </c>
      <c r="F33" s="1">
        <v>0.13038280558680623</v>
      </c>
      <c r="G33" s="1">
        <v>0.13020683236506322</v>
      </c>
      <c r="H33" s="1">
        <v>0.12601022151000757</v>
      </c>
      <c r="I33" s="1">
        <v>0.11731362321512445</v>
      </c>
      <c r="J33" s="1">
        <v>0.12159581303065436</v>
      </c>
      <c r="K33" s="1">
        <v>0.12545954686060368</v>
      </c>
      <c r="L33" s="1">
        <v>0.12993984021970856</v>
      </c>
      <c r="M33" s="1">
        <v>0.13632083589333185</v>
      </c>
      <c r="N33" s="1">
        <v>0.13442045127162983</v>
      </c>
      <c r="O33" s="1">
        <v>0.15419694479287166</v>
      </c>
      <c r="P33" s="1">
        <v>0.15779828519867328</v>
      </c>
      <c r="Q33" s="1">
        <v>0.15814739592220967</v>
      </c>
      <c r="R33" s="1">
        <v>0.15473345227687033</v>
      </c>
      <c r="S33" s="1">
        <v>0.16702061279003752</v>
      </c>
      <c r="T33" s="1">
        <v>0.16394540665823018</v>
      </c>
      <c r="U33" s="1"/>
      <c r="V33" s="2" t="str">
        <f t="shared" si="1"/>
        <v>Burundi</v>
      </c>
      <c r="W33" s="16">
        <f t="shared" si="2"/>
        <v>2.9992232328391127E-3</v>
      </c>
      <c r="X33" s="17">
        <f t="shared" si="3"/>
        <v>0.86540854815917401</v>
      </c>
      <c r="Y33" s="18">
        <f t="shared" si="4"/>
        <v>0.74893195522696943</v>
      </c>
      <c r="Z33" s="19">
        <f t="shared" si="5"/>
        <v>-2.9992232328391126</v>
      </c>
      <c r="AA33" s="8">
        <f t="shared" si="6"/>
        <v>28</v>
      </c>
      <c r="AD33">
        <v>28</v>
      </c>
      <c r="AE33" s="20" t="str">
        <f t="shared" si="7"/>
        <v>Burundi</v>
      </c>
      <c r="AF33" s="21">
        <f t="shared" si="8"/>
        <v>126</v>
      </c>
      <c r="AG33" s="22" t="str">
        <f t="shared" si="9"/>
        <v>Chile</v>
      </c>
    </row>
    <row r="34" spans="1:33">
      <c r="A34" s="13"/>
      <c r="B34" s="14"/>
      <c r="C34" s="15" t="s">
        <v>239</v>
      </c>
      <c r="D34" s="2" t="s">
        <v>28</v>
      </c>
      <c r="E34" s="1">
        <v>0.16167940110354828</v>
      </c>
      <c r="F34" s="1">
        <v>0.16392970020015191</v>
      </c>
      <c r="G34" s="1">
        <v>0.16814830745414264</v>
      </c>
      <c r="H34" s="1">
        <v>0.18757981506404633</v>
      </c>
      <c r="I34" s="1">
        <v>0.19168014544868658</v>
      </c>
      <c r="J34" s="1">
        <v>0.19409944977120061</v>
      </c>
      <c r="K34" s="1">
        <v>0.19538672746837268</v>
      </c>
      <c r="L34" s="1">
        <v>0.19918352775138523</v>
      </c>
      <c r="M34" s="1">
        <v>0.20713516756940298</v>
      </c>
      <c r="N34" s="1">
        <v>0.20501163650127371</v>
      </c>
      <c r="O34" s="1">
        <v>0.20256282253796565</v>
      </c>
      <c r="P34" s="1">
        <v>0.20066337927545924</v>
      </c>
      <c r="Q34" s="1">
        <v>0.20269122168245601</v>
      </c>
      <c r="R34" s="1">
        <v>0.21306818101333425</v>
      </c>
      <c r="S34" s="1">
        <v>0.22032249690459574</v>
      </c>
      <c r="T34" s="1">
        <v>0.22015927193919813</v>
      </c>
      <c r="U34" s="1"/>
      <c r="V34" s="2" t="str">
        <f t="shared" si="1"/>
        <v>Cambodia</v>
      </c>
      <c r="W34" s="16">
        <f t="shared" si="2"/>
        <v>3.503605229334216E-3</v>
      </c>
      <c r="X34" s="17">
        <f t="shared" si="3"/>
        <v>0.92605411675246574</v>
      </c>
      <c r="Y34" s="18">
        <f t="shared" si="4"/>
        <v>0.85757622715418946</v>
      </c>
      <c r="Z34" s="19">
        <f t="shared" si="5"/>
        <v>-3.5036052293342159</v>
      </c>
      <c r="AA34" s="8">
        <f t="shared" si="6"/>
        <v>35</v>
      </c>
      <c r="AD34">
        <v>29</v>
      </c>
      <c r="AE34" s="20" t="str">
        <f t="shared" si="7"/>
        <v>Senegal</v>
      </c>
      <c r="AF34" s="21">
        <f t="shared" si="8"/>
        <v>125</v>
      </c>
      <c r="AG34" s="22" t="str">
        <f t="shared" si="9"/>
        <v>Algeria</v>
      </c>
    </row>
    <row r="35" spans="1:33">
      <c r="A35" s="13"/>
      <c r="B35" s="14"/>
      <c r="C35" s="15" t="s">
        <v>240</v>
      </c>
      <c r="D35" s="2" t="s">
        <v>29</v>
      </c>
      <c r="E35" s="1">
        <v>0.16428085663156741</v>
      </c>
      <c r="F35" s="1">
        <v>0.14974854420159253</v>
      </c>
      <c r="G35" s="1">
        <v>0.15054862991961032</v>
      </c>
      <c r="H35" s="1">
        <v>0.16259903742921278</v>
      </c>
      <c r="I35" s="1">
        <v>0.1700023774219222</v>
      </c>
      <c r="J35" s="1">
        <v>0.17077789647237285</v>
      </c>
      <c r="K35" s="1">
        <v>0.17932077038958477</v>
      </c>
      <c r="L35" s="1">
        <v>0.17828257705901412</v>
      </c>
      <c r="M35" s="1">
        <v>0.17996152538873453</v>
      </c>
      <c r="N35" s="1">
        <v>0.1826844271491771</v>
      </c>
      <c r="O35" s="1">
        <v>0.1907876715776729</v>
      </c>
      <c r="P35" s="1">
        <v>0.20007250070919949</v>
      </c>
      <c r="Q35" s="1">
        <v>0.20796553243158758</v>
      </c>
      <c r="R35" s="1">
        <v>0.20775574835834332</v>
      </c>
      <c r="S35" s="1">
        <v>0.21141306988405908</v>
      </c>
      <c r="T35" s="1">
        <v>0.20949893918888712</v>
      </c>
      <c r="U35" s="1"/>
      <c r="V35" s="2" t="str">
        <f t="shared" si="1"/>
        <v>Cameroon</v>
      </c>
      <c r="W35" s="16">
        <f t="shared" si="2"/>
        <v>4.1761713047429941E-3</v>
      </c>
      <c r="X35" s="17">
        <f t="shared" si="3"/>
        <v>0.96428808309181469</v>
      </c>
      <c r="Y35" s="18">
        <f t="shared" si="4"/>
        <v>0.92985150719288645</v>
      </c>
      <c r="Z35" s="19">
        <f t="shared" si="5"/>
        <v>-4.1761713047429945</v>
      </c>
      <c r="AA35" s="8">
        <f t="shared" si="6"/>
        <v>48</v>
      </c>
      <c r="AD35">
        <v>30</v>
      </c>
      <c r="AE35" s="20" t="str">
        <f t="shared" si="7"/>
        <v>Sao Tome and Principe</v>
      </c>
      <c r="AF35" s="21">
        <f t="shared" si="8"/>
        <v>124</v>
      </c>
      <c r="AG35" s="22" t="str">
        <f t="shared" si="9"/>
        <v>Uruguay</v>
      </c>
    </row>
    <row r="36" spans="1:33">
      <c r="A36" s="13"/>
      <c r="B36" s="14"/>
      <c r="C36" s="15" t="s">
        <v>241</v>
      </c>
      <c r="D36" s="2" t="s">
        <v>30</v>
      </c>
      <c r="E36" s="1">
        <v>0.33484977562245377</v>
      </c>
      <c r="F36" s="1">
        <v>0.33977602068962182</v>
      </c>
      <c r="G36" s="1">
        <v>0.3368359573522568</v>
      </c>
      <c r="H36" s="1">
        <v>0.33289924399150295</v>
      </c>
      <c r="I36" s="1">
        <v>0.33896831433700159</v>
      </c>
      <c r="J36" s="1">
        <v>0.34486044888632711</v>
      </c>
      <c r="K36" s="1">
        <v>0.35097440037215971</v>
      </c>
      <c r="L36" s="1">
        <v>0.36223755431496052</v>
      </c>
      <c r="M36" s="1">
        <v>0.3668041438861635</v>
      </c>
      <c r="N36" s="1">
        <v>0.3716199435280117</v>
      </c>
      <c r="O36" s="1">
        <v>0.37305957608106088</v>
      </c>
      <c r="P36" s="1">
        <v>0.3799595334513125</v>
      </c>
      <c r="Q36" s="1">
        <v>0.38227930317360354</v>
      </c>
      <c r="R36" s="1">
        <v>0.39071481823893689</v>
      </c>
      <c r="S36" s="1">
        <v>0.39198791172239866</v>
      </c>
      <c r="T36" s="1">
        <v>0.38984396142553623</v>
      </c>
      <c r="U36" s="1"/>
      <c r="V36" s="2" t="str">
        <f t="shared" si="1"/>
        <v>Canada</v>
      </c>
      <c r="W36" s="16">
        <f t="shared" si="2"/>
        <v>4.4635187671725387E-3</v>
      </c>
      <c r="X36" s="17">
        <f t="shared" si="3"/>
        <v>0.97493296017524089</v>
      </c>
      <c r="Y36" s="18">
        <f t="shared" si="4"/>
        <v>0.95049427683605781</v>
      </c>
      <c r="Z36" s="19">
        <f t="shared" si="5"/>
        <v>-4.4635187671725385</v>
      </c>
      <c r="AA36" s="8">
        <f t="shared" si="6"/>
        <v>55</v>
      </c>
    </row>
    <row r="37" spans="1:33">
      <c r="A37" s="13"/>
      <c r="B37" s="14"/>
      <c r="C37" s="15" t="s">
        <v>242</v>
      </c>
      <c r="D37" s="2" t="s">
        <v>31</v>
      </c>
      <c r="E37" s="1">
        <v>0.20818147346394214</v>
      </c>
      <c r="F37" s="1">
        <v>0.21115654983205595</v>
      </c>
      <c r="G37" s="1">
        <v>0.2058848969259717</v>
      </c>
      <c r="H37" s="1">
        <v>0.20636324401988743</v>
      </c>
      <c r="I37" s="1">
        <v>0.21346937730183818</v>
      </c>
      <c r="J37" s="1">
        <v>0.21760579681432068</v>
      </c>
      <c r="K37" s="1">
        <v>0.22740654007752692</v>
      </c>
      <c r="L37" s="1">
        <v>0.23156884188044533</v>
      </c>
      <c r="M37" s="1">
        <v>0.23474305055189923</v>
      </c>
      <c r="N37" s="1">
        <v>0.24488938037529109</v>
      </c>
      <c r="O37" s="1">
        <v>0.24010916858285616</v>
      </c>
      <c r="P37" s="1">
        <v>0.25392596110916149</v>
      </c>
      <c r="Q37" s="1">
        <v>0.25545670711488244</v>
      </c>
      <c r="R37" s="1">
        <v>0.27789263681199033</v>
      </c>
      <c r="S37" s="1">
        <v>0.30370101912865249</v>
      </c>
      <c r="T37" s="1">
        <v>0.30407150895702451</v>
      </c>
      <c r="U37" s="1"/>
      <c r="V37" s="2" t="str">
        <f t="shared" si="1"/>
        <v>Cape Verde</v>
      </c>
      <c r="W37" s="16">
        <f t="shared" si="2"/>
        <v>6.3627803160468208E-3</v>
      </c>
      <c r="X37" s="17">
        <f t="shared" si="3"/>
        <v>0.93762785294088635</v>
      </c>
      <c r="Y37" s="18">
        <f t="shared" si="4"/>
        <v>0.87914599061053644</v>
      </c>
      <c r="Z37" s="19">
        <f t="shared" si="5"/>
        <v>-6.3627803160468206</v>
      </c>
      <c r="AA37" s="8">
        <f t="shared" si="6"/>
        <v>103</v>
      </c>
    </row>
    <row r="38" spans="1:33">
      <c r="A38" s="13"/>
      <c r="B38" s="14"/>
      <c r="C38" s="15" t="s">
        <v>243</v>
      </c>
      <c r="D38" s="2" t="s">
        <v>32</v>
      </c>
      <c r="E38" s="1">
        <v>0.18463073576226494</v>
      </c>
      <c r="F38" s="1">
        <v>0.18749138942154733</v>
      </c>
      <c r="G38" s="1">
        <v>0.18331847754152467</v>
      </c>
      <c r="H38" s="1">
        <v>0.17914462452531188</v>
      </c>
      <c r="I38" s="1">
        <v>0.18128668928148398</v>
      </c>
      <c r="J38" s="1">
        <v>0.18334210385223521</v>
      </c>
      <c r="K38" s="1">
        <v>0.18112086054124871</v>
      </c>
      <c r="L38" s="1">
        <v>0.17881665391621365</v>
      </c>
      <c r="M38" s="1">
        <v>0.1768176656161006</v>
      </c>
      <c r="N38" s="1">
        <v>0.17648886423391619</v>
      </c>
      <c r="O38" s="1">
        <v>0.17716549326894854</v>
      </c>
      <c r="P38" s="1">
        <v>0.16399733182399082</v>
      </c>
      <c r="Q38" s="1">
        <v>0.15707143586067601</v>
      </c>
      <c r="R38" s="1">
        <v>0.15409147878074203</v>
      </c>
      <c r="S38" s="1">
        <v>0.15041221494506213</v>
      </c>
      <c r="T38" s="1">
        <v>0.15099059278827168</v>
      </c>
      <c r="U38" s="1"/>
      <c r="V38" s="2" t="str">
        <f t="shared" si="1"/>
        <v>Central African Republic</v>
      </c>
      <c r="W38" s="16">
        <f t="shared" si="2"/>
        <v>-2.4626332786699032E-3</v>
      </c>
      <c r="X38" s="17">
        <f t="shared" si="3"/>
        <v>-0.90895160212813508</v>
      </c>
      <c r="Y38" s="18">
        <f t="shared" si="4"/>
        <v>0.8261930150113036</v>
      </c>
      <c r="Z38" s="19">
        <f t="shared" si="5"/>
        <v>2.462633278669903</v>
      </c>
      <c r="AA38" s="8">
        <f t="shared" si="6"/>
        <v>2</v>
      </c>
    </row>
    <row r="39" spans="1:33">
      <c r="A39" s="13"/>
      <c r="B39" s="14"/>
      <c r="C39" s="15" t="s">
        <v>244</v>
      </c>
      <c r="D39" s="2" t="s">
        <v>33</v>
      </c>
      <c r="E39" s="1">
        <v>0.14914202262435322</v>
      </c>
      <c r="F39" s="1">
        <v>0.15095632175451804</v>
      </c>
      <c r="G39" s="1">
        <v>0.14975799424525194</v>
      </c>
      <c r="H39" s="1">
        <v>0.15013655964353192</v>
      </c>
      <c r="I39" s="1">
        <v>0.15271432208544686</v>
      </c>
      <c r="J39" s="1">
        <v>0.15279208452736182</v>
      </c>
      <c r="K39" s="1">
        <v>0.14988426359143064</v>
      </c>
      <c r="L39" s="1">
        <v>0.15498013058358895</v>
      </c>
      <c r="M39" s="1">
        <v>0.16462944850440461</v>
      </c>
      <c r="N39" s="1">
        <v>0.16394128901539717</v>
      </c>
      <c r="O39" s="1">
        <v>0.1624024811841801</v>
      </c>
      <c r="P39" s="1">
        <v>0.15067147973493292</v>
      </c>
      <c r="Q39" s="1">
        <v>0.15349238649274657</v>
      </c>
      <c r="R39" s="1">
        <v>0.1510832531921078</v>
      </c>
      <c r="S39" s="1">
        <v>0.16025546746566097</v>
      </c>
      <c r="T39" s="1">
        <v>0.16046541278631171</v>
      </c>
      <c r="U39" s="1"/>
      <c r="V39" s="2" t="str">
        <f t="shared" si="1"/>
        <v>Chad</v>
      </c>
      <c r="W39" s="16">
        <f t="shared" si="2"/>
        <v>6.1925370258204544E-4</v>
      </c>
      <c r="X39" s="17">
        <f t="shared" si="3"/>
        <v>0.53301196746093593</v>
      </c>
      <c r="Y39" s="18">
        <f t="shared" si="4"/>
        <v>0.28410175745657784</v>
      </c>
      <c r="Z39" s="19">
        <f t="shared" si="5"/>
        <v>-0.61925370258204548</v>
      </c>
      <c r="AA39" s="8">
        <f t="shared" si="6"/>
        <v>3</v>
      </c>
    </row>
    <row r="40" spans="1:33">
      <c r="A40" s="13"/>
      <c r="B40" s="14"/>
      <c r="C40" s="15" t="s">
        <v>245</v>
      </c>
      <c r="D40" s="2" t="s">
        <v>34</v>
      </c>
      <c r="E40" s="1">
        <v>0.28346479814114278</v>
      </c>
      <c r="F40" s="1">
        <v>0.28979649241712102</v>
      </c>
      <c r="G40" s="1">
        <v>0.29486802809447454</v>
      </c>
      <c r="H40" s="1">
        <v>0.29218472347397173</v>
      </c>
      <c r="I40" s="1">
        <v>0.30448311786844345</v>
      </c>
      <c r="J40" s="1">
        <v>0.31594225014307775</v>
      </c>
      <c r="K40" s="1">
        <v>0.32962662467894083</v>
      </c>
      <c r="L40" s="1">
        <v>0.34645324875652206</v>
      </c>
      <c r="M40" s="1">
        <v>0.3465488895110434</v>
      </c>
      <c r="N40" s="1">
        <v>0.35784302850639566</v>
      </c>
      <c r="O40" s="1">
        <v>0.37132675554969174</v>
      </c>
      <c r="P40" s="1">
        <v>0.37169855132250029</v>
      </c>
      <c r="Q40" s="1">
        <v>0.38073897332459011</v>
      </c>
      <c r="R40" s="1">
        <v>0.38756683684778742</v>
      </c>
      <c r="S40" s="1">
        <v>0.38858255038548312</v>
      </c>
      <c r="T40" s="1">
        <v>0.38465520466173425</v>
      </c>
      <c r="U40" s="1"/>
      <c r="V40" s="2" t="str">
        <f t="shared" si="1"/>
        <v>Chile</v>
      </c>
      <c r="W40" s="16">
        <f t="shared" si="2"/>
        <v>8.0160667790999118E-3</v>
      </c>
      <c r="X40" s="17">
        <f t="shared" si="3"/>
        <v>0.98209772958321695</v>
      </c>
      <c r="Y40" s="18">
        <f t="shared" si="4"/>
        <v>0.96451595045250949</v>
      </c>
      <c r="Z40" s="19">
        <f t="shared" si="5"/>
        <v>-8.0160667790999121</v>
      </c>
      <c r="AA40" s="8">
        <f t="shared" si="6"/>
        <v>126</v>
      </c>
    </row>
    <row r="41" spans="1:33">
      <c r="A41" s="13"/>
      <c r="B41" s="14"/>
      <c r="C41" s="15" t="s">
        <v>246</v>
      </c>
      <c r="D41" s="2" t="s">
        <v>35</v>
      </c>
      <c r="E41" s="1">
        <v>0.17218625770147847</v>
      </c>
      <c r="F41" s="1">
        <v>0.17056552358962748</v>
      </c>
      <c r="G41" s="1">
        <v>0.17523073669608147</v>
      </c>
      <c r="H41" s="1">
        <v>0.18269580380251338</v>
      </c>
      <c r="I41" s="1">
        <v>0.18870029570249142</v>
      </c>
      <c r="J41" s="1">
        <v>0.19629453364849009</v>
      </c>
      <c r="K41" s="1">
        <v>0.19042383297163823</v>
      </c>
      <c r="L41" s="1">
        <v>0.19505396337479819</v>
      </c>
      <c r="M41" s="1">
        <v>0.19842903163489209</v>
      </c>
      <c r="N41" s="1">
        <v>0.20643146489692554</v>
      </c>
      <c r="O41" s="1">
        <v>0.21137651215114422</v>
      </c>
      <c r="P41" s="1">
        <v>0.21290111854704061</v>
      </c>
      <c r="Q41" s="1">
        <v>0.21461756514788624</v>
      </c>
      <c r="R41" s="1">
        <v>0.22325074370528936</v>
      </c>
      <c r="S41" s="1">
        <v>0.23020852025229741</v>
      </c>
      <c r="T41" s="1">
        <v>0.22436143505753237</v>
      </c>
      <c r="U41" s="1"/>
      <c r="V41" s="2" t="str">
        <f t="shared" si="1"/>
        <v>China</v>
      </c>
      <c r="W41" s="16">
        <f t="shared" si="2"/>
        <v>3.9260531803326929E-3</v>
      </c>
      <c r="X41" s="17">
        <f t="shared" si="3"/>
        <v>0.9844840169208473</v>
      </c>
      <c r="Y41" s="18">
        <f t="shared" si="4"/>
        <v>0.9692087795726072</v>
      </c>
      <c r="Z41" s="19">
        <f t="shared" si="5"/>
        <v>-3.9260531803326928</v>
      </c>
      <c r="AA41" s="8">
        <f t="shared" si="6"/>
        <v>42</v>
      </c>
    </row>
    <row r="42" spans="1:33">
      <c r="A42" s="13"/>
      <c r="B42" s="14"/>
      <c r="C42" s="15" t="s">
        <v>247</v>
      </c>
      <c r="D42" s="2" t="s">
        <v>36</v>
      </c>
      <c r="E42" s="1">
        <v>0.21734329783782758</v>
      </c>
      <c r="F42" s="1">
        <v>0.21800410168077455</v>
      </c>
      <c r="G42" s="1">
        <v>0.22531599044596556</v>
      </c>
      <c r="H42" s="1">
        <v>0.22411683027041457</v>
      </c>
      <c r="I42" s="1">
        <v>0.22114512413279133</v>
      </c>
      <c r="J42" s="1">
        <v>0.21526049474304532</v>
      </c>
      <c r="K42" s="1">
        <v>0.22326700933348198</v>
      </c>
      <c r="L42" s="1">
        <v>0.22185777437865908</v>
      </c>
      <c r="M42" s="1">
        <v>0.22133124525324696</v>
      </c>
      <c r="N42" s="1">
        <v>0.2292775595442611</v>
      </c>
      <c r="O42" s="1">
        <v>0.24866450357703787</v>
      </c>
      <c r="P42" s="1">
        <v>0.26634533918952019</v>
      </c>
      <c r="Q42" s="1">
        <v>0.27129103925008258</v>
      </c>
      <c r="R42" s="1">
        <v>0.28809310720280357</v>
      </c>
      <c r="S42" s="1">
        <v>0.29024305724249705</v>
      </c>
      <c r="T42" s="1">
        <v>0.29814812667219398</v>
      </c>
      <c r="U42" s="1"/>
      <c r="V42" s="2" t="str">
        <f t="shared" si="1"/>
        <v>Colombia</v>
      </c>
      <c r="W42" s="16">
        <f t="shared" si="2"/>
        <v>5.5400318985795709E-3</v>
      </c>
      <c r="X42" s="17">
        <f t="shared" si="3"/>
        <v>0.88334312964349615</v>
      </c>
      <c r="Y42" s="18">
        <f t="shared" si="4"/>
        <v>0.78029508468836639</v>
      </c>
      <c r="Z42" s="19">
        <f t="shared" si="5"/>
        <v>-5.5400318985795707</v>
      </c>
      <c r="AA42" s="8">
        <f t="shared" si="6"/>
        <v>90</v>
      </c>
    </row>
    <row r="43" spans="1:33">
      <c r="A43" s="13"/>
      <c r="B43" s="14"/>
      <c r="C43" s="15" t="s">
        <v>248</v>
      </c>
      <c r="D43" s="2" t="s">
        <v>37</v>
      </c>
      <c r="E43" s="1">
        <v>0.15353823086863888</v>
      </c>
      <c r="F43" s="1">
        <v>0.1559712309742298</v>
      </c>
      <c r="G43" s="1">
        <v>0.15092643270953243</v>
      </c>
      <c r="H43" s="1">
        <v>0.14588163444483507</v>
      </c>
      <c r="I43" s="1">
        <v>0.14178855886177269</v>
      </c>
      <c r="J43" s="1">
        <v>0.13762395054061508</v>
      </c>
      <c r="K43" s="1">
        <v>0.14625418820324124</v>
      </c>
      <c r="L43" s="1">
        <v>0.15488442586586745</v>
      </c>
      <c r="M43" s="1">
        <v>0.14784054962668336</v>
      </c>
      <c r="N43" s="1">
        <v>0.15770356706656763</v>
      </c>
      <c r="O43" s="1">
        <v>0.15728858101794882</v>
      </c>
      <c r="P43" s="1">
        <v>0.16633860421248214</v>
      </c>
      <c r="Q43" s="1">
        <v>0.15921845407142393</v>
      </c>
      <c r="R43" s="1">
        <v>0.16686878120219217</v>
      </c>
      <c r="S43" s="1">
        <v>0.16959216104377833</v>
      </c>
      <c r="T43" s="1">
        <v>0.1736037394330818</v>
      </c>
      <c r="U43" s="1"/>
      <c r="V43" s="2" t="str">
        <f t="shared" si="1"/>
        <v>Comoros</v>
      </c>
      <c r="W43" s="16">
        <f t="shared" si="2"/>
        <v>1.5748965582672966E-3</v>
      </c>
      <c r="X43" s="17">
        <f t="shared" si="3"/>
        <v>0.73428013828077676</v>
      </c>
      <c r="Y43" s="18">
        <f t="shared" si="4"/>
        <v>0.53916732147363666</v>
      </c>
      <c r="Z43" s="19">
        <f t="shared" si="5"/>
        <v>-1.5748965582672967</v>
      </c>
      <c r="AA43" s="8">
        <f t="shared" si="6"/>
        <v>7</v>
      </c>
    </row>
    <row r="44" spans="1:33">
      <c r="A44" s="13"/>
      <c r="B44" s="14"/>
      <c r="C44" s="15" t="s">
        <v>249</v>
      </c>
      <c r="D44" s="2" t="s">
        <v>38</v>
      </c>
      <c r="E44" s="1">
        <v>0.14852971278648436</v>
      </c>
      <c r="F44" s="1">
        <v>0.15028952353927372</v>
      </c>
      <c r="G44" s="1">
        <v>0.13893770816914502</v>
      </c>
      <c r="H44" s="1">
        <v>0.10183589279901625</v>
      </c>
      <c r="I44" s="1">
        <v>0.12727133201572272</v>
      </c>
      <c r="J44" s="1">
        <v>0.13351184424555204</v>
      </c>
      <c r="K44" s="1">
        <v>0.14628477384223584</v>
      </c>
      <c r="L44" s="1">
        <v>0.1523530515515871</v>
      </c>
      <c r="M44" s="1">
        <v>0.16719506153689198</v>
      </c>
      <c r="N44" s="1">
        <v>0.16416320946984989</v>
      </c>
      <c r="O44" s="1">
        <v>0.16432324895995332</v>
      </c>
      <c r="P44" s="1">
        <v>0.16823975587397019</v>
      </c>
      <c r="Q44" s="1">
        <v>0.17936628841622448</v>
      </c>
      <c r="R44" s="1">
        <v>0.19271888687115865</v>
      </c>
      <c r="S44" s="1">
        <v>0.20459017944819302</v>
      </c>
      <c r="T44" s="1">
        <v>0.1988042776601015</v>
      </c>
      <c r="U44" s="1"/>
      <c r="V44" s="2" t="str">
        <f t="shared" si="1"/>
        <v>Congo</v>
      </c>
      <c r="W44" s="16">
        <f t="shared" si="2"/>
        <v>4.7922159318310566E-3</v>
      </c>
      <c r="X44" s="17">
        <f t="shared" si="3"/>
        <v>0.83727857428648278</v>
      </c>
      <c r="Y44" s="18">
        <f t="shared" si="4"/>
        <v>0.7010354109592053</v>
      </c>
      <c r="Z44" s="19">
        <f t="shared" si="5"/>
        <v>-4.7922159318310564</v>
      </c>
      <c r="AA44" s="8">
        <f t="shared" si="6"/>
        <v>61</v>
      </c>
    </row>
    <row r="45" spans="1:33">
      <c r="A45" s="13"/>
      <c r="B45" s="14"/>
      <c r="C45" s="15" t="s">
        <v>250</v>
      </c>
      <c r="D45" s="2" t="s">
        <v>39</v>
      </c>
      <c r="E45" s="1">
        <v>0.1252796411848596</v>
      </c>
      <c r="F45" s="1">
        <v>0.11942586267164162</v>
      </c>
      <c r="G45" s="1">
        <v>0.11006790023264533</v>
      </c>
      <c r="H45" s="1">
        <v>0.11041446911742629</v>
      </c>
      <c r="I45" s="1">
        <v>9.4094946961781556E-2</v>
      </c>
      <c r="J45" s="1">
        <v>9.6804209747247807E-2</v>
      </c>
      <c r="K45" s="1">
        <v>0.10062506360364772</v>
      </c>
      <c r="L45" s="1">
        <v>0.1065190621509557</v>
      </c>
      <c r="M45" s="1">
        <v>0.11159537952846862</v>
      </c>
      <c r="N45" s="1">
        <v>0.11306703343447412</v>
      </c>
      <c r="O45" s="1">
        <v>0.11656101055904231</v>
      </c>
      <c r="P45" s="1">
        <v>0.12229635543542773</v>
      </c>
      <c r="Q45" s="1">
        <v>0.12922047095971384</v>
      </c>
      <c r="R45" s="1">
        <v>0.13531101277279234</v>
      </c>
      <c r="S45" s="1">
        <v>0.14088944231001532</v>
      </c>
      <c r="T45" s="1">
        <v>0.13767554788052022</v>
      </c>
      <c r="U45" s="1"/>
      <c r="V45" s="2" t="str">
        <f t="shared" si="1"/>
        <v>Congo,DRC</v>
      </c>
      <c r="W45" s="16">
        <f t="shared" si="2"/>
        <v>1.8389551183830299E-3</v>
      </c>
      <c r="X45" s="17">
        <f t="shared" si="3"/>
        <v>0.6158282403012818</v>
      </c>
      <c r="Y45" s="18">
        <f t="shared" si="4"/>
        <v>0.37924442155257326</v>
      </c>
      <c r="Z45" s="19">
        <f t="shared" si="5"/>
        <v>-1.8389551183830299</v>
      </c>
      <c r="AA45" s="8">
        <f t="shared" si="6"/>
        <v>13</v>
      </c>
    </row>
    <row r="46" spans="1:33">
      <c r="A46" s="13"/>
      <c r="B46" s="14"/>
      <c r="C46" s="15" t="s">
        <v>251</v>
      </c>
      <c r="D46" s="2" t="s">
        <v>40</v>
      </c>
      <c r="E46" s="1">
        <v>0.27119256900323402</v>
      </c>
      <c r="F46" s="1">
        <v>0.26855454107396859</v>
      </c>
      <c r="G46" s="1">
        <v>0.26692855726196474</v>
      </c>
      <c r="H46" s="1">
        <v>0.26777787206999087</v>
      </c>
      <c r="I46" s="1">
        <v>0.27330842969004865</v>
      </c>
      <c r="J46" s="1">
        <v>0.27759620748560326</v>
      </c>
      <c r="K46" s="1">
        <v>0.2790265898156627</v>
      </c>
      <c r="L46" s="1">
        <v>0.28315135496385785</v>
      </c>
      <c r="M46" s="1">
        <v>0.2830071381213648</v>
      </c>
      <c r="N46" s="1">
        <v>0.28860337965869365</v>
      </c>
      <c r="O46" s="1">
        <v>0.28833688743058056</v>
      </c>
      <c r="P46" s="1">
        <v>0.29371615478755969</v>
      </c>
      <c r="Q46" s="1">
        <v>0.28822570183056667</v>
      </c>
      <c r="R46" s="1">
        <v>0.29133704672986477</v>
      </c>
      <c r="S46" s="1">
        <v>0.29915302156231888</v>
      </c>
      <c r="T46" s="1">
        <v>0.29695216325763929</v>
      </c>
      <c r="U46" s="1"/>
      <c r="V46" s="2" t="str">
        <f t="shared" si="1"/>
        <v>Costa Rica</v>
      </c>
      <c r="W46" s="16">
        <f t="shared" si="2"/>
        <v>2.1497671180158513E-3</v>
      </c>
      <c r="X46" s="17">
        <f t="shared" si="3"/>
        <v>0.96242537810747242</v>
      </c>
      <c r="Y46" s="18">
        <f t="shared" si="4"/>
        <v>0.92626260842531127</v>
      </c>
      <c r="Z46" s="19">
        <f t="shared" si="5"/>
        <v>-2.1497671180158515</v>
      </c>
      <c r="AA46" s="8">
        <f t="shared" si="6"/>
        <v>18</v>
      </c>
    </row>
    <row r="47" spans="1:33">
      <c r="A47" s="13"/>
      <c r="B47" s="14"/>
      <c r="C47" s="15" t="s">
        <v>252</v>
      </c>
      <c r="D47" s="2" t="s">
        <v>41</v>
      </c>
      <c r="E47" s="1">
        <v>0.18962248612104665</v>
      </c>
      <c r="F47" s="1">
        <v>0.18115091983477846</v>
      </c>
      <c r="G47" s="1">
        <v>0.18257629509372095</v>
      </c>
      <c r="H47" s="1">
        <v>0.18463495416635314</v>
      </c>
      <c r="I47" s="1">
        <v>0.17954561636160898</v>
      </c>
      <c r="J47" s="1">
        <v>0.16960288859732336</v>
      </c>
      <c r="K47" s="1">
        <v>0.17615228030842994</v>
      </c>
      <c r="L47" s="1">
        <v>0.17757756791261883</v>
      </c>
      <c r="M47" s="1">
        <v>0.17625932000733874</v>
      </c>
      <c r="N47" s="1">
        <v>0.17407443109447829</v>
      </c>
      <c r="O47" s="1">
        <v>0.16963507501952993</v>
      </c>
      <c r="P47" s="1">
        <v>0.18017922919734231</v>
      </c>
      <c r="Q47" s="1">
        <v>0.19020096148176563</v>
      </c>
      <c r="R47" s="1">
        <v>0.19808590146625069</v>
      </c>
      <c r="S47" s="1">
        <v>0.2175305957347011</v>
      </c>
      <c r="T47" s="1">
        <v>0.21502755164021972</v>
      </c>
      <c r="U47" s="1"/>
      <c r="V47" s="2" t="str">
        <f t="shared" si="1"/>
        <v>C™te d'Ivoire</v>
      </c>
      <c r="W47" s="16">
        <f t="shared" si="2"/>
        <v>1.5761116644664129E-3</v>
      </c>
      <c r="X47" s="17">
        <f t="shared" si="3"/>
        <v>0.52576212741684503</v>
      </c>
      <c r="Y47" s="18">
        <f t="shared" si="4"/>
        <v>0.27642581462588678</v>
      </c>
      <c r="Z47" s="19">
        <f t="shared" si="5"/>
        <v>-1.5761116644664128</v>
      </c>
      <c r="AA47" s="8">
        <f t="shared" si="6"/>
        <v>8</v>
      </c>
    </row>
    <row r="48" spans="1:33">
      <c r="A48" s="13"/>
      <c r="B48" s="14"/>
      <c r="C48" s="15" t="s">
        <v>253</v>
      </c>
      <c r="D48" s="2" t="s">
        <v>42</v>
      </c>
      <c r="E48" s="1">
        <v>0.19888838804227829</v>
      </c>
      <c r="F48" s="1">
        <v>0.20270592593264514</v>
      </c>
      <c r="G48" s="1">
        <v>0.2015711038630349</v>
      </c>
      <c r="H48" s="1">
        <v>0.21778184210966653</v>
      </c>
      <c r="I48" s="1">
        <v>0.23040116339759759</v>
      </c>
      <c r="J48" s="1">
        <v>0.24942247836362721</v>
      </c>
      <c r="K48" s="1">
        <v>0.25730321635111131</v>
      </c>
      <c r="L48" s="1">
        <v>0.2712308282553032</v>
      </c>
      <c r="M48" s="1">
        <v>0.28331618507792022</v>
      </c>
      <c r="N48" s="1">
        <v>0.292226804806547</v>
      </c>
      <c r="O48" s="1">
        <v>0.2997370246259809</v>
      </c>
      <c r="P48" s="1">
        <v>0.312020828532525</v>
      </c>
      <c r="Q48" s="1">
        <v>0.31425780700672362</v>
      </c>
      <c r="R48" s="1">
        <v>0.31802895217290533</v>
      </c>
      <c r="S48" s="1">
        <v>0.32239932317874082</v>
      </c>
      <c r="T48" s="1">
        <v>0.33205282996028607</v>
      </c>
      <c r="U48" s="1"/>
      <c r="V48" s="2" t="str">
        <f t="shared" si="1"/>
        <v>Croatia</v>
      </c>
      <c r="W48" s="16">
        <f t="shared" si="2"/>
        <v>9.7684813498479881E-3</v>
      </c>
      <c r="X48" s="17">
        <f t="shared" si="3"/>
        <v>0.986844703155486</v>
      </c>
      <c r="Y48" s="18">
        <f t="shared" si="4"/>
        <v>0.97386246814603927</v>
      </c>
      <c r="Z48" s="19">
        <f t="shared" si="5"/>
        <v>-9.7684813498479883</v>
      </c>
      <c r="AA48" s="8">
        <f t="shared" si="6"/>
        <v>145</v>
      </c>
    </row>
    <row r="49" spans="1:27">
      <c r="A49" s="13"/>
      <c r="B49" s="14"/>
      <c r="C49" s="15" t="s">
        <v>254</v>
      </c>
      <c r="D49" s="2" t="s">
        <v>43</v>
      </c>
      <c r="E49" s="1">
        <v>0.11892836066410649</v>
      </c>
      <c r="F49" s="1">
        <v>0.11731661976018223</v>
      </c>
      <c r="G49" s="1">
        <v>0.11895305691901173</v>
      </c>
      <c r="H49" s="1">
        <v>0.12196932831079448</v>
      </c>
      <c r="I49" s="1">
        <v>0.13123023126564362</v>
      </c>
      <c r="J49" s="1">
        <v>0.13575733280309385</v>
      </c>
      <c r="K49" s="1">
        <v>0.14039871596537146</v>
      </c>
      <c r="L49" s="1">
        <v>0.14504453624293739</v>
      </c>
      <c r="M49" s="1">
        <v>0.15790990593780774</v>
      </c>
      <c r="N49" s="1">
        <v>0.17478056085324339</v>
      </c>
      <c r="O49" s="1">
        <v>0.18350354176058295</v>
      </c>
      <c r="P49" s="1">
        <v>0.17677352225942103</v>
      </c>
      <c r="Q49" s="1">
        <v>0.17435106039309944</v>
      </c>
      <c r="R49" s="1">
        <v>0.175004873705293</v>
      </c>
      <c r="S49" s="1">
        <v>0.17639334200834805</v>
      </c>
      <c r="T49" s="1">
        <v>0.17357690858416158</v>
      </c>
      <c r="U49" s="1"/>
      <c r="V49" s="2" t="str">
        <f t="shared" si="1"/>
        <v>Cuba</v>
      </c>
      <c r="W49" s="16">
        <f t="shared" si="2"/>
        <v>4.9254061287046982E-3</v>
      </c>
      <c r="X49" s="17">
        <f t="shared" si="3"/>
        <v>0.93614563593927413</v>
      </c>
      <c r="Y49" s="18">
        <f t="shared" si="4"/>
        <v>0.87636865168814804</v>
      </c>
      <c r="Z49" s="19">
        <f t="shared" si="5"/>
        <v>-4.9254061287046982</v>
      </c>
      <c r="AA49" s="8">
        <f t="shared" si="6"/>
        <v>68</v>
      </c>
    </row>
    <row r="50" spans="1:27">
      <c r="A50" s="13"/>
      <c r="B50" s="14"/>
      <c r="C50" s="15" t="s">
        <v>255</v>
      </c>
      <c r="D50" s="2" t="s">
        <v>44</v>
      </c>
      <c r="E50" s="1">
        <v>0.26786723984874378</v>
      </c>
      <c r="F50" s="1">
        <v>0.27599272834289607</v>
      </c>
      <c r="G50" s="1">
        <v>0.2777621396096927</v>
      </c>
      <c r="H50" s="1">
        <v>0.27850061848801677</v>
      </c>
      <c r="I50" s="1">
        <v>0.28261275050579809</v>
      </c>
      <c r="J50" s="1">
        <v>0.28756697266978642</v>
      </c>
      <c r="K50" s="1">
        <v>0.30567058132391667</v>
      </c>
      <c r="L50" s="1">
        <v>0.3210116700525234</v>
      </c>
      <c r="M50" s="1">
        <v>0.33932443237624188</v>
      </c>
      <c r="N50" s="1">
        <v>0.35155962970020826</v>
      </c>
      <c r="O50" s="1">
        <v>0.35084967961810659</v>
      </c>
      <c r="P50" s="1">
        <v>0.35385496626603286</v>
      </c>
      <c r="Q50" s="1">
        <v>0.35564905713701667</v>
      </c>
      <c r="R50" s="1">
        <v>0.36194686926020281</v>
      </c>
      <c r="S50" s="1">
        <v>0.35719789141298425</v>
      </c>
      <c r="T50" s="1">
        <v>0.35650778430575181</v>
      </c>
      <c r="U50" s="1"/>
      <c r="V50" s="2" t="str">
        <f t="shared" si="1"/>
        <v>Cyprus</v>
      </c>
      <c r="W50" s="16">
        <f t="shared" si="2"/>
        <v>7.3187238430569308E-3</v>
      </c>
      <c r="X50" s="17">
        <f t="shared" si="3"/>
        <v>0.95352931899200033</v>
      </c>
      <c r="Y50" s="18">
        <f t="shared" si="4"/>
        <v>0.90921816217734797</v>
      </c>
      <c r="Z50" s="19">
        <f t="shared" si="5"/>
        <v>-7.3187238430569304</v>
      </c>
      <c r="AA50" s="8">
        <f t="shared" si="6"/>
        <v>116</v>
      </c>
    </row>
    <row r="51" spans="1:27">
      <c r="A51" s="13"/>
      <c r="B51" s="14"/>
      <c r="C51" s="15" t="s">
        <v>256</v>
      </c>
      <c r="D51" s="2" t="s">
        <v>45</v>
      </c>
      <c r="E51" s="1">
        <v>0.27615662834760468</v>
      </c>
      <c r="F51" s="1">
        <v>0.27941867151053279</v>
      </c>
      <c r="G51" s="1">
        <v>0.28318574329181578</v>
      </c>
      <c r="H51" s="1">
        <v>0.2840137065074208</v>
      </c>
      <c r="I51" s="1">
        <v>0.29307499082703869</v>
      </c>
      <c r="J51" s="1">
        <v>0.30668639046418078</v>
      </c>
      <c r="K51" s="1">
        <v>0.33384918474505154</v>
      </c>
      <c r="L51" s="1">
        <v>0.34374403327915121</v>
      </c>
      <c r="M51" s="1">
        <v>0.35143476514068905</v>
      </c>
      <c r="N51" s="1">
        <v>0.35282781536766639</v>
      </c>
      <c r="O51" s="1">
        <v>0.35185923151465104</v>
      </c>
      <c r="P51" s="1">
        <v>0.36063341563663609</v>
      </c>
      <c r="Q51" s="1">
        <v>0.36664031136689101</v>
      </c>
      <c r="R51" s="1">
        <v>0.37317714388484041</v>
      </c>
      <c r="S51" s="1">
        <v>0.37420497469536668</v>
      </c>
      <c r="T51" s="1">
        <v>0.37391727134349939</v>
      </c>
      <c r="U51" s="1"/>
      <c r="V51" s="2" t="str">
        <f t="shared" si="1"/>
        <v>Czech Republic</v>
      </c>
      <c r="W51" s="16">
        <f t="shared" si="2"/>
        <v>7.6405532930127638E-3</v>
      </c>
      <c r="X51" s="17">
        <f t="shared" si="3"/>
        <v>0.96481874093810105</v>
      </c>
      <c r="Y51" s="18">
        <f t="shared" si="4"/>
        <v>0.9308752028653825</v>
      </c>
      <c r="Z51" s="19">
        <f t="shared" si="5"/>
        <v>-7.640553293012764</v>
      </c>
      <c r="AA51" s="8">
        <f t="shared" si="6"/>
        <v>118</v>
      </c>
    </row>
    <row r="52" spans="1:27">
      <c r="A52" s="13"/>
      <c r="B52" s="14"/>
      <c r="C52" s="15" t="s">
        <v>257</v>
      </c>
      <c r="D52" s="2" t="s">
        <v>46</v>
      </c>
      <c r="E52" s="1">
        <v>0.31131291221253343</v>
      </c>
      <c r="F52" s="1">
        <v>0.3238549276800014</v>
      </c>
      <c r="G52" s="1">
        <v>0.32891023730130198</v>
      </c>
      <c r="H52" s="1">
        <v>0.33818488931711288</v>
      </c>
      <c r="I52" s="1">
        <v>0.35248544474463384</v>
      </c>
      <c r="J52" s="1">
        <v>0.36438813135496206</v>
      </c>
      <c r="K52" s="1">
        <v>0.37446658758465662</v>
      </c>
      <c r="L52" s="1">
        <v>0.39095450430008977</v>
      </c>
      <c r="M52" s="1">
        <v>0.40240038304401621</v>
      </c>
      <c r="N52" s="1">
        <v>0.40522788182022151</v>
      </c>
      <c r="O52" s="1">
        <v>0.41133372547030439</v>
      </c>
      <c r="P52" s="1">
        <v>0.40927818279601652</v>
      </c>
      <c r="Q52" s="1">
        <v>0.41178104230226215</v>
      </c>
      <c r="R52" s="1">
        <v>0.41834249108516275</v>
      </c>
      <c r="S52" s="1">
        <v>0.41894718230080535</v>
      </c>
      <c r="T52" s="1">
        <v>0.41437271048504987</v>
      </c>
      <c r="U52" s="1"/>
      <c r="V52" s="2" t="str">
        <f t="shared" si="1"/>
        <v>Denmark</v>
      </c>
      <c r="W52" s="16">
        <f t="shared" si="2"/>
        <v>7.5944461044617955E-3</v>
      </c>
      <c r="X52" s="17">
        <f t="shared" si="3"/>
        <v>0.95424865526113656</v>
      </c>
      <c r="Y52" s="18">
        <f t="shared" si="4"/>
        <v>0.91059049606768749</v>
      </c>
      <c r="Z52" s="19">
        <f t="shared" si="5"/>
        <v>-7.5944461044617952</v>
      </c>
      <c r="AA52" s="8">
        <f t="shared" si="6"/>
        <v>117</v>
      </c>
    </row>
    <row r="53" spans="1:27">
      <c r="A53" s="13"/>
      <c r="B53" s="14"/>
      <c r="C53" s="15" t="s">
        <v>258</v>
      </c>
      <c r="D53" s="2" t="s">
        <v>47</v>
      </c>
      <c r="E53" s="1">
        <v>0.18731372211722597</v>
      </c>
      <c r="F53" s="1">
        <v>0.1899165531202347</v>
      </c>
      <c r="G53" s="1">
        <v>0.18256044575958677</v>
      </c>
      <c r="H53" s="1">
        <v>0.17593264702876377</v>
      </c>
      <c r="I53" s="1">
        <v>0.18525521005817913</v>
      </c>
      <c r="J53" s="1">
        <v>0.18657678500217389</v>
      </c>
      <c r="K53" s="1">
        <v>0.19599346127494713</v>
      </c>
      <c r="L53" s="1">
        <v>0.19687564155470277</v>
      </c>
      <c r="M53" s="1">
        <v>0.18561715518317468</v>
      </c>
      <c r="N53" s="1">
        <v>0.19445313637990466</v>
      </c>
      <c r="O53" s="1">
        <v>0.18527345779507032</v>
      </c>
      <c r="P53" s="1">
        <v>0.18493005679341432</v>
      </c>
      <c r="Q53" s="1">
        <v>0.185862217527544</v>
      </c>
      <c r="R53" s="1">
        <v>0.19261383535992599</v>
      </c>
      <c r="S53" s="1">
        <v>0.19631543498345475</v>
      </c>
      <c r="T53" s="1">
        <v>0.19550978063486418</v>
      </c>
      <c r="U53" s="1"/>
      <c r="V53" s="2" t="str">
        <f t="shared" si="1"/>
        <v>Djibouti</v>
      </c>
      <c r="W53" s="16">
        <f t="shared" si="2"/>
        <v>5.6089351784361806E-4</v>
      </c>
      <c r="X53" s="17">
        <f t="shared" si="3"/>
        <v>0.44647051104874858</v>
      </c>
      <c r="Y53" s="18">
        <f t="shared" si="4"/>
        <v>0.19933591723613073</v>
      </c>
      <c r="Z53" s="19" t="str">
        <f t="shared" si="5"/>
        <v/>
      </c>
      <c r="AA53" s="8" t="str">
        <f t="shared" si="6"/>
        <v/>
      </c>
    </row>
    <row r="54" spans="1:27">
      <c r="A54" s="13"/>
      <c r="B54" s="14"/>
      <c r="C54" s="15" t="s">
        <v>259</v>
      </c>
      <c r="D54" s="2" t="s">
        <v>48</v>
      </c>
      <c r="E54" s="1">
        <v>0.20112396092946197</v>
      </c>
      <c r="F54" s="1">
        <v>0.20472691895576695</v>
      </c>
      <c r="G54" s="1">
        <v>0.20698999452776951</v>
      </c>
      <c r="H54" s="1">
        <v>0.20925328865192003</v>
      </c>
      <c r="I54" s="1">
        <v>0.21114322070014793</v>
      </c>
      <c r="J54" s="1">
        <v>0.21327676140599519</v>
      </c>
      <c r="K54" s="1">
        <v>0.22344388300333495</v>
      </c>
      <c r="L54" s="1">
        <v>0.23160701806672149</v>
      </c>
      <c r="M54" s="1">
        <v>0.24844093379241206</v>
      </c>
      <c r="N54" s="1">
        <v>0.27339358988642309</v>
      </c>
      <c r="O54" s="1">
        <v>0.28298582207546819</v>
      </c>
      <c r="P54" s="1">
        <v>0.30025635236299286</v>
      </c>
      <c r="Q54" s="1">
        <v>0.30186423203723967</v>
      </c>
      <c r="R54" s="1">
        <v>0.30666598354858099</v>
      </c>
      <c r="S54" s="1">
        <v>0.30629606998132541</v>
      </c>
      <c r="T54" s="1">
        <v>0.307579032500649</v>
      </c>
      <c r="U54" s="1"/>
      <c r="V54" s="2" t="str">
        <f t="shared" si="1"/>
        <v>Dominica</v>
      </c>
      <c r="W54" s="16">
        <f t="shared" si="2"/>
        <v>8.8032053940575051E-3</v>
      </c>
      <c r="X54" s="17">
        <f t="shared" si="3"/>
        <v>0.96411210284341753</v>
      </c>
      <c r="Y54" s="18">
        <f t="shared" si="4"/>
        <v>0.92951214684915651</v>
      </c>
      <c r="Z54" s="19">
        <f t="shared" si="5"/>
        <v>-8.803205394057505</v>
      </c>
      <c r="AA54" s="8">
        <f t="shared" si="6"/>
        <v>140</v>
      </c>
    </row>
    <row r="55" spans="1:27">
      <c r="A55" s="13"/>
      <c r="B55" s="14"/>
      <c r="C55" s="15" t="s">
        <v>260</v>
      </c>
      <c r="D55" s="2" t="s">
        <v>49</v>
      </c>
      <c r="E55" s="1">
        <v>0.21834164243085574</v>
      </c>
      <c r="F55" s="1">
        <v>0.22463821281071589</v>
      </c>
      <c r="G55" s="1">
        <v>0.21309505654070765</v>
      </c>
      <c r="H55" s="1">
        <v>0.22584039924712057</v>
      </c>
      <c r="I55" s="1">
        <v>0.23328692395258299</v>
      </c>
      <c r="J55" s="1">
        <v>0.24344839003418087</v>
      </c>
      <c r="K55" s="1">
        <v>0.25037633565776307</v>
      </c>
      <c r="L55" s="1">
        <v>0.25464948698018436</v>
      </c>
      <c r="M55" s="1">
        <v>0.24858371242620209</v>
      </c>
      <c r="N55" s="1">
        <v>0.24585582460978406</v>
      </c>
      <c r="O55" s="1">
        <v>0.2534594259160956</v>
      </c>
      <c r="P55" s="1">
        <v>0.26689899849753951</v>
      </c>
      <c r="Q55" s="1">
        <v>0.27385429092836727</v>
      </c>
      <c r="R55" s="1">
        <v>0.28633218187309772</v>
      </c>
      <c r="S55" s="1">
        <v>0.29960147471708132</v>
      </c>
      <c r="T55" s="1">
        <v>0.30113388188171797</v>
      </c>
      <c r="U55" s="1"/>
      <c r="V55" s="2" t="str">
        <f t="shared" si="1"/>
        <v>Dominican Republic</v>
      </c>
      <c r="W55" s="16">
        <f t="shared" si="2"/>
        <v>5.470370285087566E-3</v>
      </c>
      <c r="X55" s="17">
        <f t="shared" si="3"/>
        <v>0.95658885941724991</v>
      </c>
      <c r="Y55" s="18">
        <f t="shared" si="4"/>
        <v>0.91506224596119512</v>
      </c>
      <c r="Z55" s="19">
        <f t="shared" si="5"/>
        <v>-5.470370285087566</v>
      </c>
      <c r="AA55" s="8">
        <f t="shared" si="6"/>
        <v>87</v>
      </c>
    </row>
    <row r="56" spans="1:27">
      <c r="C56" s="15" t="s">
        <v>261</v>
      </c>
      <c r="D56" s="2" t="s">
        <v>50</v>
      </c>
      <c r="E56" s="1">
        <v>0.21519435793532332</v>
      </c>
      <c r="F56" s="1">
        <v>0.22122379991640584</v>
      </c>
      <c r="G56" s="1">
        <v>0.22570976192079861</v>
      </c>
      <c r="H56" s="1">
        <v>0.23408418356697674</v>
      </c>
      <c r="I56" s="1">
        <v>0.23092622740075919</v>
      </c>
      <c r="J56" s="1">
        <v>0.21951474473076676</v>
      </c>
      <c r="K56" s="1">
        <v>0.21404379233831719</v>
      </c>
      <c r="L56" s="1">
        <v>0.21706016302001044</v>
      </c>
      <c r="M56" s="1">
        <v>0.22341527599861896</v>
      </c>
      <c r="N56" s="1">
        <v>0.23037234990014382</v>
      </c>
      <c r="O56" s="1">
        <v>0.24083618008219992</v>
      </c>
      <c r="P56" s="1">
        <v>0.25870963749326592</v>
      </c>
      <c r="Q56" s="1">
        <v>0.27059197132392776</v>
      </c>
      <c r="R56" s="1">
        <v>0.28583873244718394</v>
      </c>
      <c r="S56" s="1">
        <v>0.280718545224942</v>
      </c>
      <c r="T56" s="1">
        <v>0.27208761338160714</v>
      </c>
      <c r="U56" s="1"/>
      <c r="V56" s="2" t="str">
        <f t="shared" si="1"/>
        <v>Ecuador</v>
      </c>
      <c r="W56" s="16">
        <f t="shared" si="2"/>
        <v>4.3724281167306272E-3</v>
      </c>
      <c r="X56" s="17">
        <f t="shared" si="3"/>
        <v>0.83369241280123574</v>
      </c>
      <c r="Y56" s="18">
        <f t="shared" si="4"/>
        <v>0.69504303916234611</v>
      </c>
      <c r="Z56" s="19">
        <f t="shared" si="5"/>
        <v>-4.3724281167306271</v>
      </c>
      <c r="AA56" s="8">
        <f t="shared" si="6"/>
        <v>52</v>
      </c>
    </row>
    <row r="57" spans="1:27">
      <c r="C57" s="15" t="s">
        <v>262</v>
      </c>
      <c r="D57" s="2" t="s">
        <v>51</v>
      </c>
      <c r="E57" s="1">
        <v>0.1818158226555277</v>
      </c>
      <c r="F57" s="1">
        <v>0.1977073583556945</v>
      </c>
      <c r="G57" s="1">
        <v>0.2087640327209111</v>
      </c>
      <c r="H57" s="1">
        <v>0.21678493970982282</v>
      </c>
      <c r="I57" s="1">
        <v>0.22445401444853502</v>
      </c>
      <c r="J57" s="1">
        <v>0.20880792382753346</v>
      </c>
      <c r="K57" s="1">
        <v>0.20420715116843874</v>
      </c>
      <c r="L57" s="1">
        <v>0.20680857129569727</v>
      </c>
      <c r="M57" s="1">
        <v>0.20736694785760282</v>
      </c>
      <c r="N57" s="1">
        <v>0.20926569243904036</v>
      </c>
      <c r="O57" s="1">
        <v>0.2179975842726482</v>
      </c>
      <c r="P57" s="1">
        <v>0.21075293200915057</v>
      </c>
      <c r="Q57" s="1">
        <v>0.22758525290372245</v>
      </c>
      <c r="R57" s="1">
        <v>0.24841965823153983</v>
      </c>
      <c r="S57" s="1">
        <v>0.25687590027083546</v>
      </c>
      <c r="T57" s="1">
        <v>0.25862301866364035</v>
      </c>
      <c r="U57" s="1"/>
      <c r="V57" s="2" t="str">
        <f t="shared" si="1"/>
        <v>Egypt</v>
      </c>
      <c r="W57" s="16">
        <f t="shared" si="2"/>
        <v>3.5595417792707762E-3</v>
      </c>
      <c r="X57" s="17">
        <f t="shared" si="3"/>
        <v>0.80365812747852405</v>
      </c>
      <c r="Y57" s="18">
        <f t="shared" si="4"/>
        <v>0.64586638586228762</v>
      </c>
      <c r="Z57" s="19">
        <f t="shared" si="5"/>
        <v>-3.5595417792707762</v>
      </c>
      <c r="AA57" s="8">
        <f t="shared" si="6"/>
        <v>37</v>
      </c>
    </row>
    <row r="58" spans="1:27">
      <c r="C58" s="15" t="s">
        <v>263</v>
      </c>
      <c r="D58" s="2" t="s">
        <v>52</v>
      </c>
      <c r="E58" s="1">
        <v>0.25073399597180379</v>
      </c>
      <c r="F58" s="1">
        <v>0.25270168150548095</v>
      </c>
      <c r="G58" s="1">
        <v>0.25498327926340825</v>
      </c>
      <c r="H58" s="1">
        <v>0.25645817203595955</v>
      </c>
      <c r="I58" s="1">
        <v>0.27558219714512033</v>
      </c>
      <c r="J58" s="1">
        <v>0.28293429323363661</v>
      </c>
      <c r="K58" s="1">
        <v>0.27672715861631059</v>
      </c>
      <c r="L58" s="1">
        <v>0.27914264079792894</v>
      </c>
      <c r="M58" s="1">
        <v>0.27364571650785852</v>
      </c>
      <c r="N58" s="1">
        <v>0.28310543920230008</v>
      </c>
      <c r="O58" s="1">
        <v>0.28949142788380899</v>
      </c>
      <c r="P58" s="1">
        <v>0.3007002655831037</v>
      </c>
      <c r="Q58" s="1">
        <v>0.31991281772392843</v>
      </c>
      <c r="R58" s="1">
        <v>0.32082200524652787</v>
      </c>
      <c r="S58" s="1">
        <v>0.3223456044612435</v>
      </c>
      <c r="T58" s="1">
        <v>0.32214344630719283</v>
      </c>
      <c r="U58" s="1"/>
      <c r="V58" s="2" t="str">
        <f t="shared" si="1"/>
        <v>El Salvador</v>
      </c>
      <c r="W58" s="16">
        <f t="shared" si="2"/>
        <v>5.1383538533035702E-3</v>
      </c>
      <c r="X58" s="17">
        <f t="shared" si="3"/>
        <v>0.95688010083899078</v>
      </c>
      <c r="Y58" s="18">
        <f t="shared" si="4"/>
        <v>0.91561952738163721</v>
      </c>
      <c r="Z58" s="19">
        <f t="shared" si="5"/>
        <v>-5.1383538533035704</v>
      </c>
      <c r="AA58" s="8">
        <f t="shared" si="6"/>
        <v>78</v>
      </c>
    </row>
    <row r="59" spans="1:27">
      <c r="C59" s="15" t="s">
        <v>264</v>
      </c>
      <c r="D59" s="2" t="s">
        <v>53</v>
      </c>
      <c r="E59" s="1">
        <v>0.13816077924578934</v>
      </c>
      <c r="F59" s="1">
        <v>0.13978355513053251</v>
      </c>
      <c r="G59" s="1">
        <v>0.14653198764179096</v>
      </c>
      <c r="H59" s="1">
        <v>0.15324454522452616</v>
      </c>
      <c r="I59" s="1">
        <v>0.15612121852286523</v>
      </c>
      <c r="J59" s="1">
        <v>0.15852848908483105</v>
      </c>
      <c r="K59" s="1">
        <v>0.16226781260306308</v>
      </c>
      <c r="L59" s="1">
        <v>0.15730359189798787</v>
      </c>
      <c r="M59" s="1">
        <v>0.17948918065567296</v>
      </c>
      <c r="N59" s="1">
        <v>0.1803059481251586</v>
      </c>
      <c r="O59" s="1">
        <v>0.18026781682912899</v>
      </c>
      <c r="P59" s="1">
        <v>0.18305772517820496</v>
      </c>
      <c r="Q59" s="1">
        <v>0.19704811743227249</v>
      </c>
      <c r="R59" s="1">
        <v>0.20499722446996171</v>
      </c>
      <c r="S59" s="1">
        <v>0.21625244840170443</v>
      </c>
      <c r="T59" s="1">
        <v>0.20927652151202294</v>
      </c>
      <c r="U59" s="1"/>
      <c r="V59" s="2" t="str">
        <f t="shared" si="1"/>
        <v>Equatorial Guinea</v>
      </c>
      <c r="W59" s="16">
        <f t="shared" si="2"/>
        <v>5.1054907090164322E-3</v>
      </c>
      <c r="X59" s="17">
        <f t="shared" si="3"/>
        <v>0.97617286368235689</v>
      </c>
      <c r="Y59" s="18">
        <f t="shared" si="4"/>
        <v>0.95291345978981334</v>
      </c>
      <c r="Z59" s="19">
        <f t="shared" si="5"/>
        <v>-5.1054907090164319</v>
      </c>
      <c r="AA59" s="8">
        <f t="shared" si="6"/>
        <v>75</v>
      </c>
    </row>
    <row r="60" spans="1:27">
      <c r="C60" s="15" t="s">
        <v>265</v>
      </c>
      <c r="D60" s="2" t="s">
        <v>54</v>
      </c>
      <c r="E60" s="1">
        <v>0.12291607350239266</v>
      </c>
      <c r="F60" s="1">
        <v>0.12458930733637168</v>
      </c>
      <c r="G60" s="1">
        <v>0.11539672303520596</v>
      </c>
      <c r="H60" s="1">
        <v>0.10620413873404019</v>
      </c>
      <c r="I60" s="1">
        <v>0.10786830985497299</v>
      </c>
      <c r="J60" s="1">
        <v>0.10936444526162009</v>
      </c>
      <c r="K60" s="1">
        <v>0.11454324223816664</v>
      </c>
      <c r="L60" s="1">
        <v>0.11944061957185607</v>
      </c>
      <c r="M60" s="1">
        <v>0.11643004692795617</v>
      </c>
      <c r="N60" s="1">
        <v>0.11951739132902625</v>
      </c>
      <c r="O60" s="1">
        <v>0.11916500745138728</v>
      </c>
      <c r="P60" s="1">
        <v>0.11879135754776085</v>
      </c>
      <c r="Q60" s="1">
        <v>0.1184620045103706</v>
      </c>
      <c r="R60" s="1">
        <v>0.12427344790668957</v>
      </c>
      <c r="S60" s="1">
        <v>0.12548553146315766</v>
      </c>
      <c r="T60" s="1">
        <v>0.11781817614109086</v>
      </c>
      <c r="U60" s="1"/>
      <c r="V60" s="2" t="str">
        <f t="shared" si="1"/>
        <v>Eritrea</v>
      </c>
      <c r="W60" s="16">
        <f t="shared" si="2"/>
        <v>4.125341738661972E-4</v>
      </c>
      <c r="X60" s="17">
        <f t="shared" si="3"/>
        <v>0.33903275221060847</v>
      </c>
      <c r="Y60" s="18">
        <f t="shared" si="4"/>
        <v>0.11494320707149984</v>
      </c>
      <c r="Z60" s="19" t="str">
        <f t="shared" si="5"/>
        <v/>
      </c>
      <c r="AA60" s="8" t="str">
        <f t="shared" si="6"/>
        <v/>
      </c>
    </row>
    <row r="61" spans="1:27">
      <c r="C61" s="15" t="s">
        <v>266</v>
      </c>
      <c r="D61" s="2" t="s">
        <v>55</v>
      </c>
      <c r="E61" s="1">
        <v>0.26895308162316761</v>
      </c>
      <c r="F61" s="1">
        <v>0.28489381336798753</v>
      </c>
      <c r="G61" s="1">
        <v>0.30225477473778384</v>
      </c>
      <c r="H61" s="1">
        <v>0.31971559433166946</v>
      </c>
      <c r="I61" s="1">
        <v>0.33302277168401995</v>
      </c>
      <c r="J61" s="1">
        <v>0.33722535274186571</v>
      </c>
      <c r="K61" s="1">
        <v>0.36266575602357604</v>
      </c>
      <c r="L61" s="1">
        <v>0.38177385830390415</v>
      </c>
      <c r="M61" s="1">
        <v>0.39391665831267758</v>
      </c>
      <c r="N61" s="1">
        <v>0.39966366944322285</v>
      </c>
      <c r="O61" s="1">
        <v>0.39268412713064943</v>
      </c>
      <c r="P61" s="1">
        <v>0.39318795739247292</v>
      </c>
      <c r="Q61" s="1">
        <v>0.39950046682935858</v>
      </c>
      <c r="R61" s="1">
        <v>0.39785744516267474</v>
      </c>
      <c r="S61" s="1">
        <v>0.39291477118904999</v>
      </c>
      <c r="T61" s="1">
        <v>0.38731543812721658</v>
      </c>
      <c r="U61" s="1"/>
      <c r="V61" s="2" t="str">
        <f t="shared" si="1"/>
        <v>Estonia</v>
      </c>
      <c r="W61" s="16">
        <f t="shared" si="2"/>
        <v>8.4867466743505163E-3</v>
      </c>
      <c r="X61" s="17">
        <f t="shared" si="3"/>
        <v>0.89867286737720209</v>
      </c>
      <c r="Y61" s="18">
        <f t="shared" si="4"/>
        <v>0.80761292255996231</v>
      </c>
      <c r="Z61" s="19">
        <f t="shared" si="5"/>
        <v>-8.4867466743505169</v>
      </c>
      <c r="AA61" s="8">
        <f t="shared" si="6"/>
        <v>134</v>
      </c>
    </row>
    <row r="62" spans="1:27">
      <c r="C62" s="15" t="s">
        <v>267</v>
      </c>
      <c r="D62" s="2" t="s">
        <v>56</v>
      </c>
      <c r="E62" s="1">
        <v>0.14761983246515398</v>
      </c>
      <c r="F62" s="1">
        <v>0.1554473189085965</v>
      </c>
      <c r="G62" s="1">
        <v>0.16178195682730406</v>
      </c>
      <c r="H62" s="1">
        <v>0.16529628224601153</v>
      </c>
      <c r="I62" s="1">
        <v>0.15546485583971156</v>
      </c>
      <c r="J62" s="1">
        <v>0.16077704389163147</v>
      </c>
      <c r="K62" s="1">
        <v>0.15651127206291987</v>
      </c>
      <c r="L62" s="1">
        <v>0.15765862548872225</v>
      </c>
      <c r="M62" s="1">
        <v>0.15518009012040115</v>
      </c>
      <c r="N62" s="1">
        <v>0.17299924680783191</v>
      </c>
      <c r="O62" s="1">
        <v>0.15967541837898042</v>
      </c>
      <c r="P62" s="1">
        <v>0.15730008915889648</v>
      </c>
      <c r="Q62" s="1">
        <v>0.16345326992554843</v>
      </c>
      <c r="R62" s="1">
        <v>0.16113927920483739</v>
      </c>
      <c r="S62" s="1">
        <v>0.16409643067526672</v>
      </c>
      <c r="T62" s="1">
        <v>0.1598726976784248</v>
      </c>
      <c r="U62" s="1"/>
      <c r="V62" s="2" t="str">
        <f t="shared" si="1"/>
        <v>Ethiopia</v>
      </c>
      <c r="W62" s="16">
        <f t="shared" si="2"/>
        <v>4.8073347201754111E-4</v>
      </c>
      <c r="X62" s="17">
        <f t="shared" si="3"/>
        <v>0.40817475433629974</v>
      </c>
      <c r="Y62" s="18">
        <f t="shared" si="4"/>
        <v>0.16660663007749865</v>
      </c>
      <c r="Z62" s="19" t="str">
        <f t="shared" si="5"/>
        <v/>
      </c>
      <c r="AA62" s="8" t="str">
        <f t="shared" si="6"/>
        <v/>
      </c>
    </row>
    <row r="63" spans="1:27">
      <c r="C63" s="15" t="s">
        <v>268</v>
      </c>
      <c r="D63" s="2" t="s">
        <v>57</v>
      </c>
      <c r="E63" s="1">
        <v>0.2172381052041652</v>
      </c>
      <c r="F63" s="1">
        <v>0.22452290060912342</v>
      </c>
      <c r="G63" s="1">
        <v>0.22861065545457476</v>
      </c>
      <c r="H63" s="1">
        <v>0.23181087087661995</v>
      </c>
      <c r="I63" s="1">
        <v>0.22481958444449604</v>
      </c>
      <c r="J63" s="1">
        <v>0.21722053831438215</v>
      </c>
      <c r="K63" s="1">
        <v>0.21614737865233952</v>
      </c>
      <c r="L63" s="1">
        <v>0.22435240478847721</v>
      </c>
      <c r="M63" s="1">
        <v>0.22917422690809441</v>
      </c>
      <c r="N63" s="1">
        <v>0.2379160409443512</v>
      </c>
      <c r="O63" s="1">
        <v>0.2458540286734554</v>
      </c>
      <c r="P63" s="1">
        <v>0.24167199075677473</v>
      </c>
      <c r="Q63" s="1">
        <v>0.26700406917498781</v>
      </c>
      <c r="R63" s="1">
        <v>0.27342153410115921</v>
      </c>
      <c r="S63" s="1">
        <v>0.26825510352061127</v>
      </c>
      <c r="T63" s="1">
        <v>0.26582393562944789</v>
      </c>
      <c r="U63" s="1"/>
      <c r="V63" s="2" t="str">
        <f t="shared" si="1"/>
        <v>Fiji</v>
      </c>
      <c r="W63" s="16">
        <f t="shared" si="2"/>
        <v>3.58562742500484E-3</v>
      </c>
      <c r="X63" s="17">
        <f t="shared" si="3"/>
        <v>0.85749955850396653</v>
      </c>
      <c r="Y63" s="18">
        <f t="shared" si="4"/>
        <v>0.73530549283449753</v>
      </c>
      <c r="Z63" s="19">
        <f t="shared" si="5"/>
        <v>-3.5856274250048399</v>
      </c>
      <c r="AA63" s="8">
        <f t="shared" si="6"/>
        <v>38</v>
      </c>
    </row>
    <row r="64" spans="1:27">
      <c r="C64" s="15" t="s">
        <v>269</v>
      </c>
      <c r="D64" s="2" t="s">
        <v>58</v>
      </c>
      <c r="E64" s="1">
        <v>0.32432917155055674</v>
      </c>
      <c r="F64" s="1">
        <v>0.33706615981399846</v>
      </c>
      <c r="G64" s="1">
        <v>0.35076842479229114</v>
      </c>
      <c r="H64" s="1">
        <v>0.35673978567174119</v>
      </c>
      <c r="I64" s="1">
        <v>0.36539026312712991</v>
      </c>
      <c r="J64" s="1">
        <v>0.37440203406917272</v>
      </c>
      <c r="K64" s="1">
        <v>0.39408690807451524</v>
      </c>
      <c r="L64" s="1">
        <v>0.40857315043385628</v>
      </c>
      <c r="M64" s="1">
        <v>0.41110263420093024</v>
      </c>
      <c r="N64" s="1">
        <v>0.41211776859766464</v>
      </c>
      <c r="O64" s="1">
        <v>0.40443715663506313</v>
      </c>
      <c r="P64" s="1">
        <v>0.40681712421206939</v>
      </c>
      <c r="Q64" s="1">
        <v>0.40865998645518065</v>
      </c>
      <c r="R64" s="1">
        <v>0.41018866918895086</v>
      </c>
      <c r="S64" s="1">
        <v>0.40983639400797972</v>
      </c>
      <c r="T64" s="1">
        <v>0.4077255300759659</v>
      </c>
      <c r="U64" s="1"/>
      <c r="V64" s="2" t="str">
        <f t="shared" si="1"/>
        <v>Finland</v>
      </c>
      <c r="W64" s="16">
        <f t="shared" si="2"/>
        <v>5.6097773876142018E-3</v>
      </c>
      <c r="X64" s="17">
        <f t="shared" si="3"/>
        <v>0.88531484118871817</v>
      </c>
      <c r="Y64" s="18">
        <f t="shared" si="4"/>
        <v>0.78378236802900525</v>
      </c>
      <c r="Z64" s="19">
        <f t="shared" si="5"/>
        <v>-5.6097773876142014</v>
      </c>
      <c r="AA64" s="8">
        <f t="shared" si="6"/>
        <v>92</v>
      </c>
    </row>
    <row r="65" spans="3:27">
      <c r="C65" s="15" t="s">
        <v>270</v>
      </c>
      <c r="D65" s="2" t="s">
        <v>59</v>
      </c>
      <c r="E65" s="1">
        <v>0.29347936707481287</v>
      </c>
      <c r="F65" s="1">
        <v>0.29472292593921623</v>
      </c>
      <c r="G65" s="1">
        <v>0.28715608195575765</v>
      </c>
      <c r="H65" s="1">
        <v>0.29289945952288321</v>
      </c>
      <c r="I65" s="1">
        <v>0.30641048190351461</v>
      </c>
      <c r="J65" s="1">
        <v>0.31216817321340873</v>
      </c>
      <c r="K65" s="1">
        <v>0.32404774105471207</v>
      </c>
      <c r="L65" s="1">
        <v>0.32593830495442311</v>
      </c>
      <c r="M65" s="1">
        <v>0.32805646520928983</v>
      </c>
      <c r="N65" s="1">
        <v>0.33994161021533126</v>
      </c>
      <c r="O65" s="1">
        <v>0.34312026208076035</v>
      </c>
      <c r="P65" s="1">
        <v>0.34643422043510363</v>
      </c>
      <c r="Q65" s="1">
        <v>0.35137758595739788</v>
      </c>
      <c r="R65" s="1">
        <v>0.35873764135092251</v>
      </c>
      <c r="S65" s="1">
        <v>0.35359390258420181</v>
      </c>
      <c r="T65" s="1">
        <v>0.35464341039076791</v>
      </c>
      <c r="U65" s="1"/>
      <c r="V65" s="2" t="str">
        <f t="shared" si="1"/>
        <v>France</v>
      </c>
      <c r="W65" s="16">
        <f t="shared" si="2"/>
        <v>5.1194264987885138E-3</v>
      </c>
      <c r="X65" s="17">
        <f t="shared" si="3"/>
        <v>0.97232067034745817</v>
      </c>
      <c r="Y65" s="18">
        <f t="shared" si="4"/>
        <v>0.94540748598493041</v>
      </c>
      <c r="Z65" s="19">
        <f t="shared" si="5"/>
        <v>-5.1194264987885134</v>
      </c>
      <c r="AA65" s="8">
        <f t="shared" si="6"/>
        <v>76</v>
      </c>
    </row>
    <row r="66" spans="3:27">
      <c r="C66" s="15" t="s">
        <v>271</v>
      </c>
      <c r="D66" s="2" t="s">
        <v>60</v>
      </c>
      <c r="E66" s="1">
        <v>0.20482076105594918</v>
      </c>
      <c r="F66" s="1">
        <v>0.20032499164826595</v>
      </c>
      <c r="G66" s="1">
        <v>0.2099658615092993</v>
      </c>
      <c r="H66" s="1">
        <v>0.2127012163815358</v>
      </c>
      <c r="I66" s="1">
        <v>0.21705171506434867</v>
      </c>
      <c r="J66" s="1">
        <v>0.21870621204489482</v>
      </c>
      <c r="K66" s="1">
        <v>0.21104193360345205</v>
      </c>
      <c r="L66" s="1">
        <v>0.22416596667367278</v>
      </c>
      <c r="M66" s="1">
        <v>0.22342807220998312</v>
      </c>
      <c r="N66" s="1">
        <v>0.22807791818500919</v>
      </c>
      <c r="O66" s="1">
        <v>0.23361173712865752</v>
      </c>
      <c r="P66" s="1">
        <v>0.24341227846292851</v>
      </c>
      <c r="Q66" s="1">
        <v>0.2541446430770084</v>
      </c>
      <c r="R66" s="1">
        <v>0.25806093648076167</v>
      </c>
      <c r="S66" s="1">
        <v>0.25706885060070239</v>
      </c>
      <c r="T66" s="1">
        <v>0.25818616021707325</v>
      </c>
      <c r="U66" s="1"/>
      <c r="V66" s="2" t="str">
        <f t="shared" si="1"/>
        <v>Gabon</v>
      </c>
      <c r="W66" s="16">
        <f t="shared" si="2"/>
        <v>4.0435433047554831E-3</v>
      </c>
      <c r="X66" s="17">
        <f t="shared" si="3"/>
        <v>0.96243869925434555</v>
      </c>
      <c r="Y66" s="18">
        <f t="shared" si="4"/>
        <v>0.92628824982239666</v>
      </c>
      <c r="Z66" s="19">
        <f t="shared" si="5"/>
        <v>-4.0435433047554827</v>
      </c>
      <c r="AA66" s="8">
        <f t="shared" si="6"/>
        <v>46</v>
      </c>
    </row>
    <row r="67" spans="3:27">
      <c r="C67" s="15" t="s">
        <v>272</v>
      </c>
      <c r="D67" s="2" t="s">
        <v>61</v>
      </c>
      <c r="E67" s="1">
        <v>0.17655097185603938</v>
      </c>
      <c r="F67" s="1">
        <v>0.17884669314323129</v>
      </c>
      <c r="G67" s="1">
        <v>0.18652842396242225</v>
      </c>
      <c r="H67" s="1">
        <v>0.19273271029027242</v>
      </c>
      <c r="I67" s="1">
        <v>0.18789659729454311</v>
      </c>
      <c r="J67" s="1">
        <v>0.18795980351129354</v>
      </c>
      <c r="K67" s="1">
        <v>0.20470611444088502</v>
      </c>
      <c r="L67" s="1">
        <v>0.21406033224092766</v>
      </c>
      <c r="M67" s="1">
        <v>0.21099153484145614</v>
      </c>
      <c r="N67" s="1">
        <v>0.20642206000787644</v>
      </c>
      <c r="O67" s="1">
        <v>0.20796774699056139</v>
      </c>
      <c r="P67" s="1">
        <v>0.21499781751377892</v>
      </c>
      <c r="Q67" s="1">
        <v>0.23222472769874022</v>
      </c>
      <c r="R67" s="1">
        <v>0.2467310073820973</v>
      </c>
      <c r="S67" s="1">
        <v>0.25453017699711505</v>
      </c>
      <c r="T67" s="1">
        <v>0.25221295497019786</v>
      </c>
      <c r="U67" s="1"/>
      <c r="V67" s="2" t="str">
        <f t="shared" si="1"/>
        <v>Gambia</v>
      </c>
      <c r="W67" s="16">
        <f t="shared" si="2"/>
        <v>5.0416160431441094E-3</v>
      </c>
      <c r="X67" s="17">
        <f t="shared" si="3"/>
        <v>0.94846155614472216</v>
      </c>
      <c r="Y67" s="18">
        <f t="shared" si="4"/>
        <v>0.8995793234844679</v>
      </c>
      <c r="Z67" s="19">
        <f t="shared" si="5"/>
        <v>-5.041616043144109</v>
      </c>
      <c r="AA67" s="8">
        <f t="shared" si="6"/>
        <v>73</v>
      </c>
    </row>
    <row r="68" spans="3:27">
      <c r="C68" s="15" t="s">
        <v>273</v>
      </c>
      <c r="D68" s="2" t="s">
        <v>62</v>
      </c>
      <c r="E68" s="1">
        <v>0.19398529248337162</v>
      </c>
      <c r="F68" s="1">
        <v>0.19331377909477243</v>
      </c>
      <c r="G68" s="1">
        <v>0.19794729786823995</v>
      </c>
      <c r="H68" s="1">
        <v>0.19394233155872362</v>
      </c>
      <c r="I68" s="1">
        <v>0.20460830120698734</v>
      </c>
      <c r="J68" s="1">
        <v>0.21364910445033805</v>
      </c>
      <c r="K68" s="1">
        <v>0.22380641700884357</v>
      </c>
      <c r="L68" s="1">
        <v>0.22241724174575225</v>
      </c>
      <c r="M68" s="1">
        <v>0.2325738692851699</v>
      </c>
      <c r="N68" s="1">
        <v>0.24504275697813138</v>
      </c>
      <c r="O68" s="1">
        <v>0.25462837051755238</v>
      </c>
      <c r="P68" s="1">
        <v>0.27196307959962035</v>
      </c>
      <c r="Q68" s="1">
        <v>0.29969366491054472</v>
      </c>
      <c r="R68" s="1">
        <v>0.29651882273502322</v>
      </c>
      <c r="S68" s="1">
        <v>0.29143051904972728</v>
      </c>
      <c r="T68" s="1">
        <v>0.29238621387139618</v>
      </c>
      <c r="U68" s="1"/>
      <c r="V68" s="2" t="str">
        <f t="shared" si="1"/>
        <v>Georgia</v>
      </c>
      <c r="W68" s="16">
        <f t="shared" si="2"/>
        <v>8.1438612359817242E-3</v>
      </c>
      <c r="X68" s="17">
        <f t="shared" si="3"/>
        <v>0.96611414874870327</v>
      </c>
      <c r="Y68" s="18">
        <f t="shared" si="4"/>
        <v>0.93337654841243156</v>
      </c>
      <c r="Z68" s="19">
        <f t="shared" si="5"/>
        <v>-8.1438612359817242</v>
      </c>
      <c r="AA68" s="8">
        <f t="shared" si="6"/>
        <v>129</v>
      </c>
    </row>
    <row r="69" spans="3:27">
      <c r="C69" s="15" t="s">
        <v>274</v>
      </c>
      <c r="D69" s="2" t="s">
        <v>63</v>
      </c>
      <c r="E69" s="1">
        <v>0.30903436584044108</v>
      </c>
      <c r="F69" s="1">
        <v>0.31098563178958311</v>
      </c>
      <c r="G69" s="1">
        <v>0.31126127160212408</v>
      </c>
      <c r="H69" s="1">
        <v>0.30814101629199636</v>
      </c>
      <c r="I69" s="1">
        <v>0.31888381865720988</v>
      </c>
      <c r="J69" s="1">
        <v>0.33944979155652261</v>
      </c>
      <c r="K69" s="1">
        <v>0.35425656677615536</v>
      </c>
      <c r="L69" s="1">
        <v>0.35761689065854102</v>
      </c>
      <c r="M69" s="1">
        <v>0.3546006417304608</v>
      </c>
      <c r="N69" s="1">
        <v>0.3610272039550253</v>
      </c>
      <c r="O69" s="1">
        <v>0.36040827722146229</v>
      </c>
      <c r="P69" s="1">
        <v>0.36673921635256601</v>
      </c>
      <c r="Q69" s="1">
        <v>0.36548025046899202</v>
      </c>
      <c r="R69" s="1">
        <v>0.36365606760781377</v>
      </c>
      <c r="S69" s="1">
        <v>0.36128429233764725</v>
      </c>
      <c r="T69" s="1">
        <v>0.3616617326309069</v>
      </c>
      <c r="U69" s="1"/>
      <c r="V69" s="2" t="str">
        <f t="shared" si="1"/>
        <v>Germany</v>
      </c>
      <c r="W69" s="16">
        <f t="shared" si="2"/>
        <v>4.401124746232484E-3</v>
      </c>
      <c r="X69" s="17">
        <f t="shared" si="3"/>
        <v>0.89295290511887271</v>
      </c>
      <c r="Y69" s="18">
        <f t="shared" si="4"/>
        <v>0.79736489076023453</v>
      </c>
      <c r="Z69" s="19">
        <f t="shared" si="5"/>
        <v>-4.4011247462324841</v>
      </c>
      <c r="AA69" s="8">
        <f t="shared" si="6"/>
        <v>53</v>
      </c>
    </row>
    <row r="70" spans="3:27">
      <c r="C70" s="15" t="s">
        <v>275</v>
      </c>
      <c r="D70" s="2" t="s">
        <v>64</v>
      </c>
      <c r="E70" s="1">
        <v>0.20127861929857938</v>
      </c>
      <c r="F70" s="1">
        <v>0.20656690044150461</v>
      </c>
      <c r="G70" s="1">
        <v>0.20303586342450525</v>
      </c>
      <c r="H70" s="1">
        <v>0.20279344697930762</v>
      </c>
      <c r="I70" s="1">
        <v>0.2074002649420762</v>
      </c>
      <c r="J70" s="1">
        <v>0.21036521595497765</v>
      </c>
      <c r="K70" s="1">
        <v>0.21067744501781008</v>
      </c>
      <c r="L70" s="1">
        <v>0.2093208176473359</v>
      </c>
      <c r="M70" s="1">
        <v>0.21614352972133305</v>
      </c>
      <c r="N70" s="1">
        <v>0.22019272638379792</v>
      </c>
      <c r="O70" s="1">
        <v>0.22274533999593196</v>
      </c>
      <c r="P70" s="1">
        <v>0.22895632000788316</v>
      </c>
      <c r="Q70" s="1">
        <v>0.2423639244718781</v>
      </c>
      <c r="R70" s="1">
        <v>0.25282075404643334</v>
      </c>
      <c r="S70" s="1">
        <v>0.26769068273876556</v>
      </c>
      <c r="T70" s="1">
        <v>0.27234127592477569</v>
      </c>
      <c r="U70" s="1"/>
      <c r="V70" s="2" t="str">
        <f t="shared" si="1"/>
        <v>Ghana</v>
      </c>
      <c r="W70" s="16">
        <f t="shared" si="2"/>
        <v>4.4301156990721501E-3</v>
      </c>
      <c r="X70" s="17">
        <f t="shared" si="3"/>
        <v>0.90907524478230195</v>
      </c>
      <c r="Y70" s="18">
        <f t="shared" si="4"/>
        <v>0.82641780067600223</v>
      </c>
      <c r="Z70" s="19">
        <f t="shared" si="5"/>
        <v>-4.4301156990721502</v>
      </c>
      <c r="AA70" s="8">
        <f t="shared" si="6"/>
        <v>54</v>
      </c>
    </row>
    <row r="71" spans="3:27">
      <c r="C71" s="15" t="s">
        <v>276</v>
      </c>
      <c r="D71" s="2" t="s">
        <v>65</v>
      </c>
      <c r="E71" s="1">
        <v>0.26508333302344117</v>
      </c>
      <c r="F71" s="1">
        <v>0.26865549125695493</v>
      </c>
      <c r="G71" s="1">
        <v>0.27376381474426498</v>
      </c>
      <c r="H71" s="1">
        <v>0.28562952263389429</v>
      </c>
      <c r="I71" s="1">
        <v>0.30118404152176831</v>
      </c>
      <c r="J71" s="1">
        <v>0.31928111478635746</v>
      </c>
      <c r="K71" s="1">
        <v>0.34625239955503201</v>
      </c>
      <c r="L71" s="1">
        <v>0.35224702907848116</v>
      </c>
      <c r="M71" s="1">
        <v>0.35001166369444253</v>
      </c>
      <c r="N71" s="1">
        <v>0.35265158172296851</v>
      </c>
      <c r="O71" s="1">
        <v>0.35558466692838475</v>
      </c>
      <c r="P71" s="1">
        <v>0.3580226449132265</v>
      </c>
      <c r="Q71" s="1">
        <v>0.35289558688259254</v>
      </c>
      <c r="R71" s="1">
        <v>0.35469808326523272</v>
      </c>
      <c r="S71" s="1">
        <v>0.34971097411366459</v>
      </c>
      <c r="T71" s="1">
        <v>0.35435886437481029</v>
      </c>
      <c r="U71" s="1"/>
      <c r="V71" s="2" t="str">
        <f t="shared" ref="V71:V134" si="10">D71</f>
        <v>Greece</v>
      </c>
      <c r="W71" s="16">
        <f t="shared" ref="W71:W134" si="11">SLOPE(E71:T71,$E$5:$T$5)</f>
        <v>6.5954058013923626E-3</v>
      </c>
      <c r="X71" s="17">
        <f t="shared" ref="X71:X134" si="12">PEARSON(E71:T71,$E$5:$T$5)</f>
        <v>0.87806768970967664</v>
      </c>
      <c r="Y71" s="18">
        <f t="shared" ref="Y71:Y134" si="13">IF(ISERROR(X71),0,X71*X71)</f>
        <v>0.77100286771208892</v>
      </c>
      <c r="Z71" s="19">
        <f t="shared" ref="Z71:Z134" si="14">IF(Y71&gt;=$Z$4,-1000*W71,"")</f>
        <v>-6.5954058013923627</v>
      </c>
      <c r="AA71" s="8">
        <f t="shared" ref="AA71:AA134" si="15">IF(ISNUMBER(Z71),RANK(Z71,$Z$6:$Z$197),"")</f>
        <v>109</v>
      </c>
    </row>
    <row r="72" spans="3:27">
      <c r="C72" s="15" t="s">
        <v>277</v>
      </c>
      <c r="D72" s="2" t="s">
        <v>66</v>
      </c>
      <c r="E72" s="1" t="e">
        <v>#N/A</v>
      </c>
      <c r="F72" s="1" t="e">
        <v>#N/A</v>
      </c>
      <c r="G72" s="1" t="e">
        <v>#N/A</v>
      </c>
      <c r="H72" s="1" t="e">
        <v>#N/A</v>
      </c>
      <c r="I72" s="1" t="e">
        <v>#N/A</v>
      </c>
      <c r="J72" s="1" t="e">
        <v>#N/A</v>
      </c>
      <c r="K72" s="1" t="e">
        <v>#N/A</v>
      </c>
      <c r="L72" s="1" t="e">
        <v>#N/A</v>
      </c>
      <c r="M72" s="1" t="e">
        <v>#N/A</v>
      </c>
      <c r="N72" s="1" t="e">
        <v>#N/A</v>
      </c>
      <c r="O72" s="1" t="e">
        <v>#N/A</v>
      </c>
      <c r="P72" s="1" t="e">
        <v>#N/A</v>
      </c>
      <c r="Q72" s="1" t="e">
        <v>#N/A</v>
      </c>
      <c r="R72" s="1" t="e">
        <v>#N/A</v>
      </c>
      <c r="S72" s="1" t="e">
        <v>#N/A</v>
      </c>
      <c r="T72" s="1" t="e">
        <v>#N/A</v>
      </c>
      <c r="U72" s="1"/>
      <c r="V72" s="2" t="str">
        <f t="shared" si="10"/>
        <v>Grenada</v>
      </c>
      <c r="W72" s="16" t="e">
        <f t="shared" si="11"/>
        <v>#N/A</v>
      </c>
      <c r="X72" s="17" t="e">
        <f t="shared" si="12"/>
        <v>#N/A</v>
      </c>
      <c r="Y72" s="18">
        <f t="shared" si="13"/>
        <v>0</v>
      </c>
      <c r="Z72" s="19" t="str">
        <f t="shared" si="14"/>
        <v/>
      </c>
      <c r="AA72" s="8" t="str">
        <f t="shared" si="15"/>
        <v/>
      </c>
    </row>
    <row r="73" spans="3:27">
      <c r="C73" s="15" t="s">
        <v>278</v>
      </c>
      <c r="D73" s="2" t="s">
        <v>67</v>
      </c>
      <c r="E73" s="1">
        <v>0.20336780777042562</v>
      </c>
      <c r="F73" s="1">
        <v>0.20736215026912574</v>
      </c>
      <c r="G73" s="1">
        <v>0.21678838215842727</v>
      </c>
      <c r="H73" s="1">
        <v>0.22163009856851101</v>
      </c>
      <c r="I73" s="1">
        <v>0.22474151677779439</v>
      </c>
      <c r="J73" s="1">
        <v>0.22384557480808806</v>
      </c>
      <c r="K73" s="1">
        <v>0.226062484069459</v>
      </c>
      <c r="L73" s="1">
        <v>0.22002563219608498</v>
      </c>
      <c r="M73" s="1">
        <v>0.22159689709206895</v>
      </c>
      <c r="N73" s="1">
        <v>0.22503347887811775</v>
      </c>
      <c r="O73" s="1">
        <v>0.23218934839659014</v>
      </c>
      <c r="P73" s="1">
        <v>0.25071363574682659</v>
      </c>
      <c r="Q73" s="1">
        <v>0.27959729017839807</v>
      </c>
      <c r="R73" s="1">
        <v>0.27858650061847406</v>
      </c>
      <c r="S73" s="1">
        <v>0.27540112723731314</v>
      </c>
      <c r="T73" s="1">
        <v>0.27921763755489704</v>
      </c>
      <c r="U73" s="1"/>
      <c r="V73" s="2" t="str">
        <f t="shared" si="10"/>
        <v>Guatemala</v>
      </c>
      <c r="W73" s="16">
        <f t="shared" si="11"/>
        <v>5.0672737131627959E-3</v>
      </c>
      <c r="X73" s="17">
        <f t="shared" si="12"/>
        <v>0.90009619535784147</v>
      </c>
      <c r="Y73" s="18">
        <f t="shared" si="13"/>
        <v>0.81017316089766156</v>
      </c>
      <c r="Z73" s="19">
        <f t="shared" si="14"/>
        <v>-5.0672737131627956</v>
      </c>
      <c r="AA73" s="8">
        <f t="shared" si="15"/>
        <v>74</v>
      </c>
    </row>
    <row r="74" spans="3:27">
      <c r="C74" s="15" t="s">
        <v>279</v>
      </c>
      <c r="D74" s="2" t="s">
        <v>68</v>
      </c>
      <c r="E74" s="1">
        <v>0.18166495882136841</v>
      </c>
      <c r="F74" s="1">
        <v>0.1787009232560049</v>
      </c>
      <c r="G74" s="1">
        <v>0.16909504163736322</v>
      </c>
      <c r="H74" s="1">
        <v>0.19388566772967802</v>
      </c>
      <c r="I74" s="1">
        <v>0.18263507981285426</v>
      </c>
      <c r="J74" s="1">
        <v>0.1724937813501812</v>
      </c>
      <c r="K74" s="1">
        <v>0.17401260121566708</v>
      </c>
      <c r="L74" s="1">
        <v>0.16144945460733182</v>
      </c>
      <c r="M74" s="1">
        <v>0.1751666960883842</v>
      </c>
      <c r="N74" s="1">
        <v>0.17794445683983134</v>
      </c>
      <c r="O74" s="1">
        <v>0.18106128065783228</v>
      </c>
      <c r="P74" s="1">
        <v>0.16876207543560065</v>
      </c>
      <c r="Q74" s="1">
        <v>0.17615506250374505</v>
      </c>
      <c r="R74" s="1">
        <v>0.18720020412105137</v>
      </c>
      <c r="S74" s="1">
        <v>0.19519433190707314</v>
      </c>
      <c r="T74" s="1">
        <v>0.19705843767321951</v>
      </c>
      <c r="U74" s="1"/>
      <c r="V74" s="2" t="str">
        <f t="shared" si="10"/>
        <v>Guinea</v>
      </c>
      <c r="W74" s="16">
        <f t="shared" si="11"/>
        <v>6.7078986732331156E-4</v>
      </c>
      <c r="X74" s="17">
        <f t="shared" si="12"/>
        <v>0.31942356337770883</v>
      </c>
      <c r="Y74" s="18">
        <f t="shared" si="13"/>
        <v>0.10203141284091317</v>
      </c>
      <c r="Z74" s="19" t="str">
        <f t="shared" si="14"/>
        <v/>
      </c>
      <c r="AA74" s="8" t="str">
        <f t="shared" si="15"/>
        <v/>
      </c>
    </row>
    <row r="75" spans="3:27">
      <c r="C75" s="15" t="s">
        <v>280</v>
      </c>
      <c r="D75" s="2" t="s">
        <v>69</v>
      </c>
      <c r="E75" s="1">
        <v>0.12882695311312078</v>
      </c>
      <c r="F75" s="1">
        <v>0.13028373307451693</v>
      </c>
      <c r="G75" s="1">
        <v>0.11922236943351182</v>
      </c>
      <c r="H75" s="1">
        <v>0.1081610057925067</v>
      </c>
      <c r="I75" s="1">
        <v>0.11897640029207932</v>
      </c>
      <c r="J75" s="1">
        <v>0.13109310625782222</v>
      </c>
      <c r="K75" s="1">
        <v>0.15039731957305516</v>
      </c>
      <c r="L75" s="1">
        <v>0.15015232083471666</v>
      </c>
      <c r="M75" s="1">
        <v>0.15428977805089508</v>
      </c>
      <c r="N75" s="1">
        <v>0.16199944322499585</v>
      </c>
      <c r="O75" s="1">
        <v>0.1731119369294703</v>
      </c>
      <c r="P75" s="1">
        <v>0.17585026361857131</v>
      </c>
      <c r="Q75" s="1">
        <v>0.18166039415565918</v>
      </c>
      <c r="R75" s="1">
        <v>0.18185148422389516</v>
      </c>
      <c r="S75" s="1">
        <v>0.18697362323978051</v>
      </c>
      <c r="T75" s="1">
        <v>0.18233690745511558</v>
      </c>
      <c r="U75" s="1"/>
      <c r="V75" s="2" t="str">
        <f t="shared" si="10"/>
        <v>Guinea-Bissau</v>
      </c>
      <c r="W75" s="16">
        <f t="shared" si="11"/>
        <v>5.2017465736126801E-3</v>
      </c>
      <c r="X75" s="17">
        <f t="shared" si="12"/>
        <v>0.9328491586782669</v>
      </c>
      <c r="Y75" s="18">
        <f t="shared" si="13"/>
        <v>0.87020755284675033</v>
      </c>
      <c r="Z75" s="19">
        <f t="shared" si="14"/>
        <v>-5.20174657361268</v>
      </c>
      <c r="AA75" s="8">
        <f t="shared" si="15"/>
        <v>81</v>
      </c>
    </row>
    <row r="76" spans="3:27">
      <c r="C76" s="15" t="s">
        <v>281</v>
      </c>
      <c r="D76" s="2" t="s">
        <v>70</v>
      </c>
      <c r="E76" s="1">
        <v>0.19446943618652948</v>
      </c>
      <c r="F76" s="1">
        <v>0.20641178204739738</v>
      </c>
      <c r="G76" s="1">
        <v>0.21296259130010339</v>
      </c>
      <c r="H76" s="1">
        <v>0.2085699446078044</v>
      </c>
      <c r="I76" s="1">
        <v>0.20680228535921472</v>
      </c>
      <c r="J76" s="1">
        <v>0.20455848282282352</v>
      </c>
      <c r="K76" s="1">
        <v>0.21042876017778853</v>
      </c>
      <c r="L76" s="1">
        <v>0.21365676755801269</v>
      </c>
      <c r="M76" s="1">
        <v>0.20854653380001012</v>
      </c>
      <c r="N76" s="1">
        <v>0.21475795137906703</v>
      </c>
      <c r="O76" s="1">
        <v>0.23192468886049039</v>
      </c>
      <c r="P76" s="1">
        <v>0.23061374816870064</v>
      </c>
      <c r="Q76" s="1">
        <v>0.22710976182639109</v>
      </c>
      <c r="R76" s="1">
        <v>0.21269268533767072</v>
      </c>
      <c r="S76" s="1">
        <v>0.21184919101130648</v>
      </c>
      <c r="T76" s="1">
        <v>0.21128942704457673</v>
      </c>
      <c r="U76" s="1"/>
      <c r="V76" s="2" t="str">
        <f t="shared" si="10"/>
        <v>Guyana</v>
      </c>
      <c r="W76" s="16">
        <f t="shared" si="11"/>
        <v>1.1739179095332597E-3</v>
      </c>
      <c r="X76" s="17">
        <f t="shared" si="12"/>
        <v>0.57487944962978466</v>
      </c>
      <c r="Y76" s="18">
        <f t="shared" si="13"/>
        <v>0.33048638160664412</v>
      </c>
      <c r="Z76" s="19">
        <f t="shared" si="14"/>
        <v>-1.1739179095332597</v>
      </c>
      <c r="AA76" s="8">
        <f t="shared" si="15"/>
        <v>5</v>
      </c>
    </row>
    <row r="77" spans="3:27">
      <c r="C77" s="15" t="s">
        <v>282</v>
      </c>
      <c r="D77" s="2" t="s">
        <v>71</v>
      </c>
      <c r="E77" s="1" t="e">
        <v>#N/A</v>
      </c>
      <c r="F77" s="1" t="e">
        <v>#N/A</v>
      </c>
      <c r="G77" s="1" t="e">
        <v>#N/A</v>
      </c>
      <c r="H77" s="1" t="e">
        <v>#N/A</v>
      </c>
      <c r="I77" s="1" t="e">
        <v>#N/A</v>
      </c>
      <c r="J77" s="1" t="e">
        <v>#N/A</v>
      </c>
      <c r="K77" s="1" t="e">
        <v>#N/A</v>
      </c>
      <c r="L77" s="1" t="e">
        <v>#N/A</v>
      </c>
      <c r="M77" s="1" t="e">
        <v>#N/A</v>
      </c>
      <c r="N77" s="1" t="e">
        <v>#N/A</v>
      </c>
      <c r="O77" s="1" t="e">
        <v>#N/A</v>
      </c>
      <c r="P77" s="1" t="e">
        <v>#N/A</v>
      </c>
      <c r="Q77" s="1" t="e">
        <v>#N/A</v>
      </c>
      <c r="R77" s="1" t="e">
        <v>#N/A</v>
      </c>
      <c r="S77" s="1" t="e">
        <v>#N/A</v>
      </c>
      <c r="T77" s="1" t="e">
        <v>#N/A</v>
      </c>
      <c r="U77" s="1"/>
      <c r="V77" s="2" t="str">
        <f t="shared" si="10"/>
        <v>Haiti</v>
      </c>
      <c r="W77" s="16" t="e">
        <f t="shared" si="11"/>
        <v>#N/A</v>
      </c>
      <c r="X77" s="17" t="e">
        <f t="shared" si="12"/>
        <v>#N/A</v>
      </c>
      <c r="Y77" s="18">
        <f t="shared" si="13"/>
        <v>0</v>
      </c>
      <c r="Z77" s="19" t="str">
        <f t="shared" si="14"/>
        <v/>
      </c>
      <c r="AA77" s="8" t="str">
        <f t="shared" si="15"/>
        <v/>
      </c>
    </row>
    <row r="78" spans="3:27">
      <c r="C78" s="15" t="s">
        <v>283</v>
      </c>
      <c r="D78" s="2" t="s">
        <v>72</v>
      </c>
      <c r="E78" s="1">
        <v>0.20682156600116475</v>
      </c>
      <c r="F78" s="1">
        <v>0.20633598790543195</v>
      </c>
      <c r="G78" s="1">
        <v>0.20676531056363992</v>
      </c>
      <c r="H78" s="1">
        <v>0.21016793081935833</v>
      </c>
      <c r="I78" s="1">
        <v>0.21273807345684898</v>
      </c>
      <c r="J78" s="1">
        <v>0.21637572687762358</v>
      </c>
      <c r="K78" s="1">
        <v>0.21510996522074716</v>
      </c>
      <c r="L78" s="1">
        <v>0.22069726461436223</v>
      </c>
      <c r="M78" s="1">
        <v>0.22371031178347503</v>
      </c>
      <c r="N78" s="1">
        <v>0.21277596156974884</v>
      </c>
      <c r="O78" s="1">
        <v>0.21672773659981509</v>
      </c>
      <c r="P78" s="1">
        <v>0.23477279532310269</v>
      </c>
      <c r="Q78" s="1">
        <v>0.25933147031046705</v>
      </c>
      <c r="R78" s="1">
        <v>0.27570393444449004</v>
      </c>
      <c r="S78" s="1">
        <v>0.2788447089638223</v>
      </c>
      <c r="T78" s="1">
        <v>0.2776038837028556</v>
      </c>
      <c r="U78" s="1"/>
      <c r="V78" s="2" t="str">
        <f t="shared" si="10"/>
        <v>Honduras</v>
      </c>
      <c r="W78" s="16">
        <f t="shared" si="11"/>
        <v>4.9369985224773805E-3</v>
      </c>
      <c r="X78" s="17">
        <f t="shared" si="12"/>
        <v>0.86968960696838815</v>
      </c>
      <c r="Y78" s="18">
        <f t="shared" si="13"/>
        <v>0.75636001246882945</v>
      </c>
      <c r="Z78" s="19">
        <f t="shared" si="14"/>
        <v>-4.9369985224773805</v>
      </c>
      <c r="AA78" s="8">
        <f t="shared" si="15"/>
        <v>69</v>
      </c>
    </row>
    <row r="79" spans="3:27">
      <c r="C79" s="15" t="s">
        <v>284</v>
      </c>
      <c r="D79" s="2" t="s">
        <v>73</v>
      </c>
      <c r="E79" s="1">
        <v>0.24463754454335138</v>
      </c>
      <c r="F79" s="1">
        <v>0.25290878463265831</v>
      </c>
      <c r="G79" s="1">
        <v>0.25493307904634582</v>
      </c>
      <c r="H79" s="1">
        <v>0.26769133540186729</v>
      </c>
      <c r="I79" s="1">
        <v>0.27922381444502709</v>
      </c>
      <c r="J79" s="1">
        <v>0.30268209788422512</v>
      </c>
      <c r="K79" s="1">
        <v>0.32358174042210347</v>
      </c>
      <c r="L79" s="1">
        <v>0.3397157701123793</v>
      </c>
      <c r="M79" s="1">
        <v>0.34963630151302222</v>
      </c>
      <c r="N79" s="1">
        <v>0.35741410037910659</v>
      </c>
      <c r="O79" s="1">
        <v>0.36697523924394598</v>
      </c>
      <c r="P79" s="1">
        <v>0.37242735465717502</v>
      </c>
      <c r="Q79" s="1">
        <v>0.36966887649894953</v>
      </c>
      <c r="R79" s="1">
        <v>0.37414087687390124</v>
      </c>
      <c r="S79" s="1">
        <v>0.36897064279318259</v>
      </c>
      <c r="T79" s="1">
        <v>0.36585881528523517</v>
      </c>
      <c r="U79" s="1"/>
      <c r="V79" s="2" t="str">
        <f t="shared" si="10"/>
        <v>Hungary</v>
      </c>
      <c r="W79" s="16">
        <f t="shared" si="11"/>
        <v>9.766933768745904E-3</v>
      </c>
      <c r="X79" s="17">
        <f t="shared" si="12"/>
        <v>0.94476041869363536</v>
      </c>
      <c r="Y79" s="18">
        <f t="shared" si="13"/>
        <v>0.89257224873017316</v>
      </c>
      <c r="Z79" s="19">
        <f t="shared" si="14"/>
        <v>-9.7669337687459041</v>
      </c>
      <c r="AA79" s="8">
        <f t="shared" si="15"/>
        <v>144</v>
      </c>
    </row>
    <row r="80" spans="3:27">
      <c r="C80" s="15" t="s">
        <v>285</v>
      </c>
      <c r="D80" s="2" t="s">
        <v>74</v>
      </c>
      <c r="E80" s="1">
        <v>0.30080673462397239</v>
      </c>
      <c r="F80" s="1">
        <v>0.30928962465540877</v>
      </c>
      <c r="G80" s="1">
        <v>0.32131325847394437</v>
      </c>
      <c r="H80" s="1">
        <v>0.33560582533197547</v>
      </c>
      <c r="I80" s="1">
        <v>0.3555547095323302</v>
      </c>
      <c r="J80" s="1">
        <v>0.3782020081768997</v>
      </c>
      <c r="K80" s="1">
        <v>0.38645441227296196</v>
      </c>
      <c r="L80" s="1">
        <v>0.39392566171346716</v>
      </c>
      <c r="M80" s="1">
        <v>0.40293562903573299</v>
      </c>
      <c r="N80" s="1">
        <v>0.404948022271855</v>
      </c>
      <c r="O80" s="1">
        <v>0.41677058911896697</v>
      </c>
      <c r="P80" s="1">
        <v>0.413645069689977</v>
      </c>
      <c r="Q80" s="1">
        <v>0.41447439405205311</v>
      </c>
      <c r="R80" s="1">
        <v>0.41030710659632891</v>
      </c>
      <c r="S80" s="1">
        <v>0.41071230259972613</v>
      </c>
      <c r="T80" s="1">
        <v>0.40487767958120824</v>
      </c>
      <c r="U80" s="1"/>
      <c r="V80" s="2" t="str">
        <f t="shared" si="10"/>
        <v>Iceland</v>
      </c>
      <c r="W80" s="16">
        <f t="shared" si="11"/>
        <v>7.6945215567564727E-3</v>
      </c>
      <c r="X80" s="17">
        <f t="shared" si="12"/>
        <v>0.9009547896679645</v>
      </c>
      <c r="Y80" s="18">
        <f t="shared" si="13"/>
        <v>0.81171953302564614</v>
      </c>
      <c r="Z80" s="19">
        <f t="shared" si="14"/>
        <v>-7.6945215567564729</v>
      </c>
      <c r="AA80" s="8">
        <f t="shared" si="15"/>
        <v>119</v>
      </c>
    </row>
    <row r="81" spans="3:27">
      <c r="C81" s="15" t="s">
        <v>286</v>
      </c>
      <c r="D81" s="2" t="s">
        <v>75</v>
      </c>
      <c r="E81" s="1">
        <v>0.1689427578587045</v>
      </c>
      <c r="F81" s="1">
        <v>0.17512810459412259</v>
      </c>
      <c r="G81" s="1">
        <v>0.18390898694452562</v>
      </c>
      <c r="H81" s="1">
        <v>0.18758169482588891</v>
      </c>
      <c r="I81" s="1">
        <v>0.19049613527500708</v>
      </c>
      <c r="J81" s="1">
        <v>0.18522764386123247</v>
      </c>
      <c r="K81" s="1">
        <v>0.18886238347435519</v>
      </c>
      <c r="L81" s="1">
        <v>0.19449857215096208</v>
      </c>
      <c r="M81" s="1">
        <v>0.19235669546874526</v>
      </c>
      <c r="N81" s="1">
        <v>0.19988539757219706</v>
      </c>
      <c r="O81" s="1">
        <v>0.21078521567219075</v>
      </c>
      <c r="P81" s="1">
        <v>0.20888053144805827</v>
      </c>
      <c r="Q81" s="1">
        <v>0.21714810337614338</v>
      </c>
      <c r="R81" s="1">
        <v>0.22496618238067756</v>
      </c>
      <c r="S81" s="1">
        <v>0.23261063353724171</v>
      </c>
      <c r="T81" s="1">
        <v>0.23064434993382765</v>
      </c>
      <c r="U81" s="1"/>
      <c r="V81" s="2" t="str">
        <f t="shared" si="10"/>
        <v>India</v>
      </c>
      <c r="W81" s="16">
        <f t="shared" si="11"/>
        <v>3.9381314441394354E-3</v>
      </c>
      <c r="X81" s="17">
        <f t="shared" si="12"/>
        <v>0.96789816995431333</v>
      </c>
      <c r="Y81" s="18">
        <f t="shared" si="13"/>
        <v>0.93682686740090881</v>
      </c>
      <c r="Z81" s="19">
        <f t="shared" si="14"/>
        <v>-3.9381314441394353</v>
      </c>
      <c r="AA81" s="8">
        <f t="shared" si="15"/>
        <v>43</v>
      </c>
    </row>
    <row r="82" spans="3:27">
      <c r="C82" s="15" t="s">
        <v>287</v>
      </c>
      <c r="D82" s="2" t="s">
        <v>76</v>
      </c>
      <c r="E82" s="1">
        <v>0.18341489599472938</v>
      </c>
      <c r="F82" s="1">
        <v>0.19844605771827531</v>
      </c>
      <c r="G82" s="1">
        <v>0.19955206716418791</v>
      </c>
      <c r="H82" s="1">
        <v>0.20158380860765004</v>
      </c>
      <c r="I82" s="1">
        <v>0.19992442781288536</v>
      </c>
      <c r="J82" s="1">
        <v>0.18735366767552222</v>
      </c>
      <c r="K82" s="1">
        <v>0.18313362444414463</v>
      </c>
      <c r="L82" s="1">
        <v>0.19221643291746823</v>
      </c>
      <c r="M82" s="1">
        <v>0.19227128189175793</v>
      </c>
      <c r="N82" s="1">
        <v>0.19391505011524662</v>
      </c>
      <c r="O82" s="1">
        <v>0.20813323046131743</v>
      </c>
      <c r="P82" s="1">
        <v>0.21123485164189587</v>
      </c>
      <c r="Q82" s="1">
        <v>0.22643299828751942</v>
      </c>
      <c r="R82" s="1">
        <v>0.24428466270594801</v>
      </c>
      <c r="S82" s="1">
        <v>0.2563894664819647</v>
      </c>
      <c r="T82" s="1">
        <v>0.26103557183064313</v>
      </c>
      <c r="U82" s="1"/>
      <c r="V82" s="2" t="str">
        <f t="shared" si="10"/>
        <v>Indonesia</v>
      </c>
      <c r="W82" s="16">
        <f t="shared" si="11"/>
        <v>4.1893317886242632E-3</v>
      </c>
      <c r="X82" s="17">
        <f t="shared" si="12"/>
        <v>0.79564303917347323</v>
      </c>
      <c r="Y82" s="18">
        <f t="shared" si="13"/>
        <v>0.63304784578520101</v>
      </c>
      <c r="Z82" s="19">
        <f t="shared" si="14"/>
        <v>-4.1893317886242629</v>
      </c>
      <c r="AA82" s="8">
        <f t="shared" si="15"/>
        <v>49</v>
      </c>
    </row>
    <row r="83" spans="3:27">
      <c r="C83" s="15" t="s">
        <v>288</v>
      </c>
      <c r="D83" s="2" t="s">
        <v>77</v>
      </c>
      <c r="E83" s="1">
        <v>0.14018176083831257</v>
      </c>
      <c r="F83" s="1">
        <v>0.14291268427745543</v>
      </c>
      <c r="G83" s="1">
        <v>0.14371587395143512</v>
      </c>
      <c r="H83" s="1">
        <v>0.15223065306590883</v>
      </c>
      <c r="I83" s="1">
        <v>0.15415920029589239</v>
      </c>
      <c r="J83" s="1">
        <v>0.15272632639655992</v>
      </c>
      <c r="K83" s="1">
        <v>0.15101749292002817</v>
      </c>
      <c r="L83" s="1">
        <v>0.14827664345912342</v>
      </c>
      <c r="M83" s="1">
        <v>0.16284721659403156</v>
      </c>
      <c r="N83" s="1">
        <v>0.16502339830793181</v>
      </c>
      <c r="O83" s="1">
        <v>0.18869073344938339</v>
      </c>
      <c r="P83" s="1">
        <v>0.17784758556757979</v>
      </c>
      <c r="Q83" s="1">
        <v>0.19715978685476782</v>
      </c>
      <c r="R83" s="1">
        <v>0.21620216366856801</v>
      </c>
      <c r="S83" s="1">
        <v>0.21908283079320778</v>
      </c>
      <c r="T83" s="1">
        <v>0.21563200249535253</v>
      </c>
      <c r="U83" s="1"/>
      <c r="V83" s="2" t="str">
        <f t="shared" si="10"/>
        <v>Iran, Islamic Republic of</v>
      </c>
      <c r="W83" s="16">
        <f t="shared" si="11"/>
        <v>5.4792734441369432E-3</v>
      </c>
      <c r="X83" s="17">
        <f t="shared" si="12"/>
        <v>0.92781092251008346</v>
      </c>
      <c r="Y83" s="18">
        <f t="shared" si="13"/>
        <v>0.86083310792901213</v>
      </c>
      <c r="Z83" s="19">
        <f t="shared" si="14"/>
        <v>-5.4792734441369433</v>
      </c>
      <c r="AA83" s="8">
        <f t="shared" si="15"/>
        <v>88</v>
      </c>
    </row>
    <row r="84" spans="3:27">
      <c r="C84" s="15" t="s">
        <v>289</v>
      </c>
      <c r="D84" s="2" t="s">
        <v>78</v>
      </c>
      <c r="E84" s="1">
        <v>5.8750995879809295E-2</v>
      </c>
      <c r="F84" s="1">
        <v>5.9324831837976037E-2</v>
      </c>
      <c r="G84" s="1">
        <v>5.9719559386246492E-2</v>
      </c>
      <c r="H84" s="1">
        <v>6.2212308425302572E-2</v>
      </c>
      <c r="I84" s="1">
        <v>6.5650118632020096E-2</v>
      </c>
      <c r="J84" s="1">
        <v>6.9255609379001631E-2</v>
      </c>
      <c r="K84" s="1">
        <v>6.8159974443873617E-2</v>
      </c>
      <c r="L84" s="1">
        <v>6.3064339508745598E-2</v>
      </c>
      <c r="M84" s="1">
        <v>6.3789065834874661E-2</v>
      </c>
      <c r="N84" s="1">
        <v>6.3670618438652293E-2</v>
      </c>
      <c r="O84" s="1">
        <v>6.7928892405689417E-2</v>
      </c>
      <c r="P84" s="1">
        <v>8.5922662250503171E-2</v>
      </c>
      <c r="Q84" s="1">
        <v>9.5512412096300181E-2</v>
      </c>
      <c r="R84" s="1">
        <v>0.10119327852697176</v>
      </c>
      <c r="S84" s="1">
        <v>0.10823502207838624</v>
      </c>
      <c r="T84" s="1">
        <v>0.10718060078448645</v>
      </c>
      <c r="U84" s="1"/>
      <c r="V84" s="2" t="str">
        <f t="shared" si="10"/>
        <v>Iraq</v>
      </c>
      <c r="W84" s="16">
        <f t="shared" si="11"/>
        <v>3.2951753956701937E-3</v>
      </c>
      <c r="X84" s="17">
        <f t="shared" si="12"/>
        <v>0.8691754955443084</v>
      </c>
      <c r="Y84" s="18">
        <f t="shared" si="13"/>
        <v>0.75546604205469403</v>
      </c>
      <c r="Z84" s="19">
        <f t="shared" si="14"/>
        <v>-3.2951753956701935</v>
      </c>
      <c r="AA84" s="8">
        <f t="shared" si="15"/>
        <v>34</v>
      </c>
    </row>
    <row r="85" spans="3:27">
      <c r="C85" s="15" t="s">
        <v>290</v>
      </c>
      <c r="D85" s="2" t="s">
        <v>79</v>
      </c>
      <c r="E85" s="1">
        <v>0.29827598433227914</v>
      </c>
      <c r="F85" s="1">
        <v>0.30289130469333719</v>
      </c>
      <c r="G85" s="1">
        <v>0.32162433936484064</v>
      </c>
      <c r="H85" s="1">
        <v>0.33600511246645048</v>
      </c>
      <c r="I85" s="1">
        <v>0.35435392788315356</v>
      </c>
      <c r="J85" s="1">
        <v>0.37516564134706398</v>
      </c>
      <c r="K85" s="1">
        <v>0.39712349703832328</v>
      </c>
      <c r="L85" s="1">
        <v>0.39694871038758039</v>
      </c>
      <c r="M85" s="1">
        <v>0.40784199722214703</v>
      </c>
      <c r="N85" s="1">
        <v>0.41112278726591472</v>
      </c>
      <c r="O85" s="1">
        <v>0.41452609330983436</v>
      </c>
      <c r="P85" s="1">
        <v>0.41471828490402229</v>
      </c>
      <c r="Q85" s="1">
        <v>0.41775898745643814</v>
      </c>
      <c r="R85" s="1">
        <v>0.41579338245509584</v>
      </c>
      <c r="S85" s="1">
        <v>0.41085002765830758</v>
      </c>
      <c r="T85" s="1">
        <v>0.40726550839928605</v>
      </c>
      <c r="U85" s="1"/>
      <c r="V85" s="2" t="str">
        <f t="shared" si="10"/>
        <v>Ireland</v>
      </c>
      <c r="W85" s="16">
        <f t="shared" si="11"/>
        <v>8.0620507719554261E-3</v>
      </c>
      <c r="X85" s="17">
        <f t="shared" si="12"/>
        <v>0.89202866548688342</v>
      </c>
      <c r="Y85" s="18">
        <f t="shared" si="13"/>
        <v>0.79571514005031019</v>
      </c>
      <c r="Z85" s="19">
        <f t="shared" si="14"/>
        <v>-8.0620507719554269</v>
      </c>
      <c r="AA85" s="8">
        <f t="shared" si="15"/>
        <v>127</v>
      </c>
    </row>
    <row r="86" spans="3:27">
      <c r="C86" s="15" t="s">
        <v>291</v>
      </c>
      <c r="D86" s="2" t="s">
        <v>80</v>
      </c>
      <c r="E86" s="1">
        <v>0.26015307445899649</v>
      </c>
      <c r="F86" s="1">
        <v>0.2704654924730987</v>
      </c>
      <c r="G86" s="1">
        <v>0.27849833988509798</v>
      </c>
      <c r="H86" s="1">
        <v>0.29598043794457496</v>
      </c>
      <c r="I86" s="1">
        <v>0.30724130839271596</v>
      </c>
      <c r="J86" s="1">
        <v>0.31842922010443503</v>
      </c>
      <c r="K86" s="1">
        <v>0.32813622134288112</v>
      </c>
      <c r="L86" s="1">
        <v>0.33308720804439051</v>
      </c>
      <c r="M86" s="1">
        <v>0.32324146710248136</v>
      </c>
      <c r="N86" s="1">
        <v>0.32341652740790916</v>
      </c>
      <c r="O86" s="1">
        <v>0.32941617290160013</v>
      </c>
      <c r="P86" s="1">
        <v>0.33268571262885549</v>
      </c>
      <c r="Q86" s="1">
        <v>0.33636812331200361</v>
      </c>
      <c r="R86" s="1">
        <v>0.33759645561161139</v>
      </c>
      <c r="S86" s="1">
        <v>0.33537617030487815</v>
      </c>
      <c r="T86" s="1">
        <v>0.33466844189490325</v>
      </c>
      <c r="U86" s="1"/>
      <c r="V86" s="2" t="str">
        <f t="shared" si="10"/>
        <v>Israel</v>
      </c>
      <c r="W86" s="16">
        <f t="shared" si="11"/>
        <v>4.6826154934444357E-3</v>
      </c>
      <c r="X86" s="17">
        <f t="shared" si="12"/>
        <v>0.87738450095725695</v>
      </c>
      <c r="Y86" s="18">
        <f t="shared" si="13"/>
        <v>0.76980356252001481</v>
      </c>
      <c r="Z86" s="19">
        <f t="shared" si="14"/>
        <v>-4.6826154934444357</v>
      </c>
      <c r="AA86" s="8">
        <f t="shared" si="15"/>
        <v>59</v>
      </c>
    </row>
    <row r="87" spans="3:27">
      <c r="C87" s="15" t="s">
        <v>292</v>
      </c>
      <c r="D87" s="2" t="s">
        <v>81</v>
      </c>
      <c r="E87" s="1">
        <v>0.2778715525808238</v>
      </c>
      <c r="F87" s="1">
        <v>0.28090528305600126</v>
      </c>
      <c r="G87" s="1">
        <v>0.28636338446805698</v>
      </c>
      <c r="H87" s="1">
        <v>0.30264770165576954</v>
      </c>
      <c r="I87" s="1">
        <v>0.32017619756352073</v>
      </c>
      <c r="J87" s="1">
        <v>0.33583821786581436</v>
      </c>
      <c r="K87" s="1">
        <v>0.35185665687154705</v>
      </c>
      <c r="L87" s="1">
        <v>0.35560152615349477</v>
      </c>
      <c r="M87" s="1">
        <v>0.3568886309037233</v>
      </c>
      <c r="N87" s="1">
        <v>0.36173485355606089</v>
      </c>
      <c r="O87" s="1">
        <v>0.3641608165942497</v>
      </c>
      <c r="P87" s="1">
        <v>0.3594484350312796</v>
      </c>
      <c r="Q87" s="1">
        <v>0.36183808912850379</v>
      </c>
      <c r="R87" s="1">
        <v>0.36155567802006361</v>
      </c>
      <c r="S87" s="1">
        <v>0.35692091919210678</v>
      </c>
      <c r="T87" s="1">
        <v>0.35877473707987534</v>
      </c>
      <c r="U87" s="1"/>
      <c r="V87" s="2" t="str">
        <f t="shared" si="10"/>
        <v>Italy</v>
      </c>
      <c r="W87" s="16">
        <f t="shared" si="11"/>
        <v>5.8956178004442436E-3</v>
      </c>
      <c r="X87" s="17">
        <f t="shared" si="12"/>
        <v>0.87099090033382431</v>
      </c>
      <c r="Y87" s="18">
        <f t="shared" si="13"/>
        <v>0.75862514846432583</v>
      </c>
      <c r="Z87" s="19">
        <f t="shared" si="14"/>
        <v>-5.8956178004442439</v>
      </c>
      <c r="AA87" s="8">
        <f t="shared" si="15"/>
        <v>97</v>
      </c>
    </row>
    <row r="88" spans="3:27">
      <c r="C88" s="15" t="s">
        <v>293</v>
      </c>
      <c r="D88" s="2" t="s">
        <v>82</v>
      </c>
      <c r="E88" s="1">
        <v>0.24950396104531847</v>
      </c>
      <c r="F88" s="1">
        <v>0.2560288209236421</v>
      </c>
      <c r="G88" s="1">
        <v>0.25594987507680717</v>
      </c>
      <c r="H88" s="1">
        <v>0.25190110771173141</v>
      </c>
      <c r="I88" s="1">
        <v>0.24849374347885148</v>
      </c>
      <c r="J88" s="1">
        <v>0.25727304354279606</v>
      </c>
      <c r="K88" s="1">
        <v>0.25850136342789182</v>
      </c>
      <c r="L88" s="1">
        <v>0.26887128209143324</v>
      </c>
      <c r="M88" s="1">
        <v>0.28997665292460673</v>
      </c>
      <c r="N88" s="1">
        <v>0.29741780563908871</v>
      </c>
      <c r="O88" s="1">
        <v>0.30233347714315095</v>
      </c>
      <c r="P88" s="1">
        <v>0.31200028950108477</v>
      </c>
      <c r="Q88" s="1">
        <v>0.31520030028460783</v>
      </c>
      <c r="R88" s="1">
        <v>0.31467230728011075</v>
      </c>
      <c r="S88" s="1">
        <v>0.3116321963669571</v>
      </c>
      <c r="T88" s="1">
        <v>0.31192546015466438</v>
      </c>
      <c r="U88" s="1"/>
      <c r="V88" s="2" t="str">
        <f t="shared" si="10"/>
        <v>Jamaica</v>
      </c>
      <c r="W88" s="16">
        <f t="shared" si="11"/>
        <v>5.4154537388524738E-3</v>
      </c>
      <c r="X88" s="17">
        <f t="shared" si="12"/>
        <v>0.93832181685686822</v>
      </c>
      <c r="Y88" s="18">
        <f t="shared" si="13"/>
        <v>0.8804478319895741</v>
      </c>
      <c r="Z88" s="19">
        <f t="shared" si="14"/>
        <v>-5.4154537388524737</v>
      </c>
      <c r="AA88" s="8">
        <f t="shared" si="15"/>
        <v>86</v>
      </c>
    </row>
    <row r="89" spans="3:27">
      <c r="C89" s="15" t="s">
        <v>294</v>
      </c>
      <c r="D89" s="2" t="s">
        <v>83</v>
      </c>
      <c r="E89" s="1">
        <v>0.31296621357488663</v>
      </c>
      <c r="F89" s="1">
        <v>0.31676817086315751</v>
      </c>
      <c r="G89" s="1">
        <v>0.32073645303659082</v>
      </c>
      <c r="H89" s="1">
        <v>0.32891462915372099</v>
      </c>
      <c r="I89" s="1">
        <v>0.33188539031259834</v>
      </c>
      <c r="J89" s="1">
        <v>0.34259596093298295</v>
      </c>
      <c r="K89" s="1">
        <v>0.34986889858761988</v>
      </c>
      <c r="L89" s="1">
        <v>0.34493488990755977</v>
      </c>
      <c r="M89" s="1">
        <v>0.35152964919358376</v>
      </c>
      <c r="N89" s="1">
        <v>0.34700353849019144</v>
      </c>
      <c r="O89" s="1">
        <v>0.35761629641460424</v>
      </c>
      <c r="P89" s="1">
        <v>0.37593466802593067</v>
      </c>
      <c r="Q89" s="1">
        <v>0.37770367583724068</v>
      </c>
      <c r="R89" s="1">
        <v>0.37974101906906355</v>
      </c>
      <c r="S89" s="1">
        <v>0.38259867164733419</v>
      </c>
      <c r="T89" s="1">
        <v>0.38100009554159259</v>
      </c>
      <c r="U89" s="1"/>
      <c r="V89" s="2" t="str">
        <f t="shared" si="10"/>
        <v>Japan</v>
      </c>
      <c r="W89" s="16">
        <f t="shared" si="11"/>
        <v>4.9204436567631387E-3</v>
      </c>
      <c r="X89" s="17">
        <f t="shared" si="12"/>
        <v>0.97818746634891296</v>
      </c>
      <c r="Y89" s="18">
        <f t="shared" si="13"/>
        <v>0.95685071932210575</v>
      </c>
      <c r="Z89" s="19">
        <f t="shared" si="14"/>
        <v>-4.9204436567631387</v>
      </c>
      <c r="AA89" s="8">
        <f t="shared" si="15"/>
        <v>67</v>
      </c>
    </row>
    <row r="90" spans="3:27">
      <c r="C90" s="15" t="s">
        <v>295</v>
      </c>
      <c r="D90" s="2" t="s">
        <v>84</v>
      </c>
      <c r="E90" s="1">
        <v>0.23380013633026545</v>
      </c>
      <c r="F90" s="1">
        <v>0.23055506249259972</v>
      </c>
      <c r="G90" s="1">
        <v>0.23794244441098178</v>
      </c>
      <c r="H90" s="1">
        <v>0.24600142339083331</v>
      </c>
      <c r="I90" s="1">
        <v>0.25102414441070342</v>
      </c>
      <c r="J90" s="1">
        <v>0.25815815707301276</v>
      </c>
      <c r="K90" s="1">
        <v>0.2613318608421305</v>
      </c>
      <c r="L90" s="1">
        <v>0.25524813932842028</v>
      </c>
      <c r="M90" s="1">
        <v>0.26189353414058308</v>
      </c>
      <c r="N90" s="1">
        <v>0.27182484320035022</v>
      </c>
      <c r="O90" s="1">
        <v>0.29462633441345237</v>
      </c>
      <c r="P90" s="1">
        <v>0.29310076432254195</v>
      </c>
      <c r="Q90" s="1">
        <v>0.30443737111329916</v>
      </c>
      <c r="R90" s="1">
        <v>0.30932296313903596</v>
      </c>
      <c r="S90" s="1">
        <v>0.31062696807551665</v>
      </c>
      <c r="T90" s="1">
        <v>0.31178545334385949</v>
      </c>
      <c r="U90" s="1"/>
      <c r="V90" s="2" t="str">
        <f t="shared" si="10"/>
        <v>Jordan</v>
      </c>
      <c r="W90" s="16">
        <f t="shared" si="11"/>
        <v>5.9365078400948667E-3</v>
      </c>
      <c r="X90" s="17">
        <f t="shared" si="12"/>
        <v>0.97547363178615665</v>
      </c>
      <c r="Y90" s="18">
        <f t="shared" si="13"/>
        <v>0.95154880631007432</v>
      </c>
      <c r="Z90" s="19">
        <f t="shared" si="14"/>
        <v>-5.9365078400948663</v>
      </c>
      <c r="AA90" s="8">
        <f t="shared" si="15"/>
        <v>98</v>
      </c>
    </row>
    <row r="91" spans="3:27">
      <c r="C91" s="15" t="s">
        <v>296</v>
      </c>
      <c r="D91" s="2" t="s">
        <v>85</v>
      </c>
      <c r="E91" s="1">
        <v>0.17644837759044299</v>
      </c>
      <c r="F91" s="1">
        <v>0.17461998762591574</v>
      </c>
      <c r="G91" s="1">
        <v>0.17870803431510995</v>
      </c>
      <c r="H91" s="1">
        <v>0.18287514391371465</v>
      </c>
      <c r="I91" s="1">
        <v>0.19387716572641298</v>
      </c>
      <c r="J91" s="1">
        <v>0.20439734364277606</v>
      </c>
      <c r="K91" s="1">
        <v>0.21437478917243782</v>
      </c>
      <c r="L91" s="1">
        <v>0.22212410596113458</v>
      </c>
      <c r="M91" s="1">
        <v>0.22912853789249288</v>
      </c>
      <c r="N91" s="1">
        <v>0.22636473600976195</v>
      </c>
      <c r="O91" s="1">
        <v>0.25825532015303815</v>
      </c>
      <c r="P91" s="1">
        <v>0.28400978048362913</v>
      </c>
      <c r="Q91" s="1">
        <v>0.30526122715523446</v>
      </c>
      <c r="R91" s="1">
        <v>0.31359262712036506</v>
      </c>
      <c r="S91" s="1">
        <v>0.30703820547359106</v>
      </c>
      <c r="T91" s="1">
        <v>0.30897032342596042</v>
      </c>
      <c r="U91" s="1"/>
      <c r="V91" s="2" t="str">
        <f t="shared" si="10"/>
        <v>Kazakhstan</v>
      </c>
      <c r="W91" s="16">
        <f t="shared" si="11"/>
        <v>1.0643623158645853E-2</v>
      </c>
      <c r="X91" s="17">
        <f t="shared" si="12"/>
        <v>0.96949071334193138</v>
      </c>
      <c r="Y91" s="18">
        <f t="shared" si="13"/>
        <v>0.939912243256247</v>
      </c>
      <c r="Z91" s="19">
        <f t="shared" si="14"/>
        <v>-10.643623158645854</v>
      </c>
      <c r="AA91" s="8">
        <f t="shared" si="15"/>
        <v>148</v>
      </c>
    </row>
    <row r="92" spans="3:27">
      <c r="C92" s="15" t="s">
        <v>297</v>
      </c>
      <c r="D92" s="2" t="s">
        <v>86</v>
      </c>
      <c r="E92" s="1">
        <v>0.18208194909817138</v>
      </c>
      <c r="F92" s="1">
        <v>0.18649684351340021</v>
      </c>
      <c r="G92" s="1">
        <v>0.1939101204409921</v>
      </c>
      <c r="H92" s="1">
        <v>0.18782302747403271</v>
      </c>
      <c r="I92" s="1">
        <v>0.18674043411901753</v>
      </c>
      <c r="J92" s="1">
        <v>0.19010655889473066</v>
      </c>
      <c r="K92" s="1">
        <v>0.18617563006491863</v>
      </c>
      <c r="L92" s="1">
        <v>0.18912014786468234</v>
      </c>
      <c r="M92" s="1">
        <v>0.19527956612792524</v>
      </c>
      <c r="N92" s="1">
        <v>0.19967747084192186</v>
      </c>
      <c r="O92" s="1">
        <v>0.20271621386891006</v>
      </c>
      <c r="P92" s="1">
        <v>0.21457701464162313</v>
      </c>
      <c r="Q92" s="1">
        <v>0.22032137280533673</v>
      </c>
      <c r="R92" s="1">
        <v>0.22520584285398523</v>
      </c>
      <c r="S92" s="1">
        <v>0.22639096130990344</v>
      </c>
      <c r="T92" s="1">
        <v>0.2232195517006357</v>
      </c>
      <c r="U92" s="1"/>
      <c r="V92" s="2" t="str">
        <f t="shared" si="10"/>
        <v>Kenya</v>
      </c>
      <c r="W92" s="16">
        <f t="shared" si="11"/>
        <v>3.0544042706464069E-3</v>
      </c>
      <c r="X92" s="17">
        <f t="shared" si="12"/>
        <v>0.91459410618570058</v>
      </c>
      <c r="Y92" s="18">
        <f t="shared" si="13"/>
        <v>0.83648237906962053</v>
      </c>
      <c r="Z92" s="19">
        <f t="shared" si="14"/>
        <v>-3.054404270646407</v>
      </c>
      <c r="AA92" s="8">
        <f t="shared" si="15"/>
        <v>31</v>
      </c>
    </row>
    <row r="93" spans="3:27">
      <c r="C93" s="15" t="s">
        <v>298</v>
      </c>
      <c r="D93" s="2" t="s">
        <v>87</v>
      </c>
      <c r="E93" s="1" t="e">
        <v>#N/A</v>
      </c>
      <c r="F93" s="1" t="e">
        <v>#N/A</v>
      </c>
      <c r="G93" s="1" t="e">
        <v>#N/A</v>
      </c>
      <c r="H93" s="1" t="e">
        <v>#N/A</v>
      </c>
      <c r="I93" s="1" t="e">
        <v>#N/A</v>
      </c>
      <c r="J93" s="1" t="e">
        <v>#N/A</v>
      </c>
      <c r="K93" s="1" t="e">
        <v>#N/A</v>
      </c>
      <c r="L93" s="1" t="e">
        <v>#N/A</v>
      </c>
      <c r="M93" s="1" t="e">
        <v>#N/A</v>
      </c>
      <c r="N93" s="1" t="e">
        <v>#N/A</v>
      </c>
      <c r="O93" s="1" t="e">
        <v>#N/A</v>
      </c>
      <c r="P93" s="1" t="e">
        <v>#N/A</v>
      </c>
      <c r="Q93" s="1" t="e">
        <v>#N/A</v>
      </c>
      <c r="R93" s="1" t="e">
        <v>#N/A</v>
      </c>
      <c r="S93" s="1" t="e">
        <v>#N/A</v>
      </c>
      <c r="T93" s="1" t="e">
        <v>#N/A</v>
      </c>
      <c r="U93" s="1"/>
      <c r="V93" s="2" t="str">
        <f t="shared" si="10"/>
        <v>Kiribati</v>
      </c>
      <c r="W93" s="16" t="e">
        <f t="shared" si="11"/>
        <v>#N/A</v>
      </c>
      <c r="X93" s="17" t="e">
        <f t="shared" si="12"/>
        <v>#N/A</v>
      </c>
      <c r="Y93" s="18">
        <f t="shared" si="13"/>
        <v>0</v>
      </c>
      <c r="Z93" s="19" t="str">
        <f t="shared" si="14"/>
        <v/>
      </c>
      <c r="AA93" s="8" t="str">
        <f t="shared" si="15"/>
        <v/>
      </c>
    </row>
    <row r="94" spans="3:27">
      <c r="C94" s="15" t="s">
        <v>299</v>
      </c>
      <c r="D94" s="2" t="s">
        <v>88</v>
      </c>
      <c r="E94" s="1" t="e">
        <v>#N/A</v>
      </c>
      <c r="F94" s="1" t="e">
        <v>#N/A</v>
      </c>
      <c r="G94" s="1" t="e">
        <v>#N/A</v>
      </c>
      <c r="H94" s="1" t="e">
        <v>#N/A</v>
      </c>
      <c r="I94" s="1" t="e">
        <v>#N/A</v>
      </c>
      <c r="J94" s="1" t="e">
        <v>#N/A</v>
      </c>
      <c r="K94" s="1" t="e">
        <v>#N/A</v>
      </c>
      <c r="L94" s="1" t="e">
        <v>#N/A</v>
      </c>
      <c r="M94" s="1" t="e">
        <v>#N/A</v>
      </c>
      <c r="N94" s="1" t="e">
        <v>#N/A</v>
      </c>
      <c r="O94" s="1" t="e">
        <v>#N/A</v>
      </c>
      <c r="P94" s="1" t="e">
        <v>#N/A</v>
      </c>
      <c r="Q94" s="1" t="e">
        <v>#N/A</v>
      </c>
      <c r="R94" s="1" t="e">
        <v>#N/A</v>
      </c>
      <c r="S94" s="1" t="e">
        <v>#N/A</v>
      </c>
      <c r="T94" s="1" t="e">
        <v>#N/A</v>
      </c>
      <c r="U94" s="1"/>
      <c r="V94" s="2" t="str">
        <f t="shared" si="10"/>
        <v>Korea, Democratic People's Republic of</v>
      </c>
      <c r="W94" s="16" t="e">
        <f t="shared" si="11"/>
        <v>#N/A</v>
      </c>
      <c r="X94" s="17" t="e">
        <f t="shared" si="12"/>
        <v>#N/A</v>
      </c>
      <c r="Y94" s="18">
        <f t="shared" si="13"/>
        <v>0</v>
      </c>
      <c r="Z94" s="19" t="str">
        <f t="shared" si="14"/>
        <v/>
      </c>
      <c r="AA94" s="8" t="str">
        <f t="shared" si="15"/>
        <v/>
      </c>
    </row>
    <row r="95" spans="3:27">
      <c r="C95" s="15" t="s">
        <v>300</v>
      </c>
      <c r="D95" s="2" t="s">
        <v>89</v>
      </c>
      <c r="E95" s="1">
        <v>0.29417354154925235</v>
      </c>
      <c r="F95" s="1">
        <v>0.30328072321426386</v>
      </c>
      <c r="G95" s="1">
        <v>0.30958347721625856</v>
      </c>
      <c r="H95" s="1">
        <v>0.33313620456150972</v>
      </c>
      <c r="I95" s="1">
        <v>0.3419121017691687</v>
      </c>
      <c r="J95" s="1">
        <v>0.3469311919480792</v>
      </c>
      <c r="K95" s="1">
        <v>0.35014758633950582</v>
      </c>
      <c r="L95" s="1">
        <v>0.35745768992332488</v>
      </c>
      <c r="M95" s="1">
        <v>0.35640892586634465</v>
      </c>
      <c r="N95" s="1">
        <v>0.36070930346293678</v>
      </c>
      <c r="O95" s="1">
        <v>0.36164238856498809</v>
      </c>
      <c r="P95" s="1">
        <v>0.36353726963728233</v>
      </c>
      <c r="Q95" s="1">
        <v>0.37007315865083806</v>
      </c>
      <c r="R95" s="1">
        <v>0.37154488683729775</v>
      </c>
      <c r="S95" s="1">
        <v>0.36905271333935025</v>
      </c>
      <c r="T95" s="1">
        <v>0.37343968620848311</v>
      </c>
      <c r="U95" s="1"/>
      <c r="V95" s="2" t="str">
        <f t="shared" si="10"/>
        <v>Korea, Republic of</v>
      </c>
      <c r="W95" s="16">
        <f t="shared" si="11"/>
        <v>4.8729480582715042E-3</v>
      </c>
      <c r="X95" s="17">
        <f t="shared" si="12"/>
        <v>0.92107852142488766</v>
      </c>
      <c r="Y95" s="18">
        <f t="shared" si="13"/>
        <v>0.84838564263025729</v>
      </c>
      <c r="Z95" s="19">
        <f t="shared" si="14"/>
        <v>-4.8729480582715041</v>
      </c>
      <c r="AA95" s="8">
        <f t="shared" si="15"/>
        <v>64</v>
      </c>
    </row>
    <row r="96" spans="3:27">
      <c r="C96" s="15" t="s">
        <v>301</v>
      </c>
      <c r="D96" s="2" t="s">
        <v>90</v>
      </c>
      <c r="E96" s="1">
        <v>0.24055257572396052</v>
      </c>
      <c r="F96" s="1">
        <v>0.24622812360173402</v>
      </c>
      <c r="G96" s="1">
        <v>0.24894657722132743</v>
      </c>
      <c r="H96" s="1">
        <v>0.2576461195492345</v>
      </c>
      <c r="I96" s="1">
        <v>0.26891475104368878</v>
      </c>
      <c r="J96" s="1">
        <v>0.27580778482073204</v>
      </c>
      <c r="K96" s="1">
        <v>0.27810986308427033</v>
      </c>
      <c r="L96" s="1">
        <v>0.27544167007718201</v>
      </c>
      <c r="M96" s="1">
        <v>0.28409885048655048</v>
      </c>
      <c r="N96" s="1">
        <v>0.29231663982131445</v>
      </c>
      <c r="O96" s="1">
        <v>0.30171745043422843</v>
      </c>
      <c r="P96" s="1">
        <v>0.30722999812196677</v>
      </c>
      <c r="Q96" s="1">
        <v>0.30735918711165611</v>
      </c>
      <c r="R96" s="1">
        <v>0.31012556477109249</v>
      </c>
      <c r="S96" s="1">
        <v>0.30262310306287088</v>
      </c>
      <c r="T96" s="1">
        <v>0.30755120687017151</v>
      </c>
      <c r="U96" s="1"/>
      <c r="V96" s="2" t="str">
        <f t="shared" si="10"/>
        <v>Kuwait</v>
      </c>
      <c r="W96" s="16">
        <f t="shared" si="11"/>
        <v>4.8640194699015931E-3</v>
      </c>
      <c r="X96" s="17">
        <f t="shared" si="12"/>
        <v>0.96735701019366582</v>
      </c>
      <c r="Y96" s="18">
        <f t="shared" si="13"/>
        <v>0.93577958517082804</v>
      </c>
      <c r="Z96" s="19">
        <f t="shared" si="14"/>
        <v>-4.8640194699015931</v>
      </c>
      <c r="AA96" s="8">
        <f t="shared" si="15"/>
        <v>63</v>
      </c>
    </row>
    <row r="97" spans="3:27">
      <c r="C97" s="15" t="s">
        <v>302</v>
      </c>
      <c r="D97" s="2" t="s">
        <v>91</v>
      </c>
      <c r="E97" s="1">
        <v>0.20123687985516517</v>
      </c>
      <c r="F97" s="1">
        <v>0.20498495743626083</v>
      </c>
      <c r="G97" s="1">
        <v>0.20572159347496019</v>
      </c>
      <c r="H97" s="1">
        <v>0.2080373455850881</v>
      </c>
      <c r="I97" s="1">
        <v>0.21058564333668323</v>
      </c>
      <c r="J97" s="1">
        <v>0.21231965735784208</v>
      </c>
      <c r="K97" s="1">
        <v>0.20860653936923956</v>
      </c>
      <c r="L97" s="1">
        <v>0.20258277428852947</v>
      </c>
      <c r="M97" s="1">
        <v>0.21192628330710764</v>
      </c>
      <c r="N97" s="1">
        <v>0.21844438047263764</v>
      </c>
      <c r="O97" s="1">
        <v>0.22323009994359422</v>
      </c>
      <c r="P97" s="1">
        <v>0.24413300789435274</v>
      </c>
      <c r="Q97" s="1">
        <v>0.2580316196003053</v>
      </c>
      <c r="R97" s="1">
        <v>0.2885171330281775</v>
      </c>
      <c r="S97" s="1">
        <v>0.3022188146661311</v>
      </c>
      <c r="T97" s="1">
        <v>0.30011662653851767</v>
      </c>
      <c r="U97" s="1"/>
      <c r="V97" s="2" t="str">
        <f t="shared" si="10"/>
        <v>Kyrgyzstan</v>
      </c>
      <c r="W97" s="16">
        <f t="shared" si="11"/>
        <v>6.5237890332678905E-3</v>
      </c>
      <c r="X97" s="17">
        <f t="shared" si="12"/>
        <v>0.86265836575318955</v>
      </c>
      <c r="Y97" s="18">
        <f t="shared" si="13"/>
        <v>0.74417945600396374</v>
      </c>
      <c r="Z97" s="19">
        <f t="shared" si="14"/>
        <v>-6.5237890332678905</v>
      </c>
      <c r="AA97" s="8">
        <f t="shared" si="15"/>
        <v>107</v>
      </c>
    </row>
    <row r="98" spans="3:27">
      <c r="C98" s="15" t="s">
        <v>303</v>
      </c>
      <c r="D98" s="2" t="s">
        <v>92</v>
      </c>
      <c r="E98" s="1">
        <v>0.15780374337052699</v>
      </c>
      <c r="F98" s="1">
        <v>0.16043094549655751</v>
      </c>
      <c r="G98" s="1">
        <v>0.14397809468299422</v>
      </c>
      <c r="H98" s="1">
        <v>0.13565562185879051</v>
      </c>
      <c r="I98" s="1">
        <v>0.13216825110558669</v>
      </c>
      <c r="J98" s="1">
        <v>0.13264485449954275</v>
      </c>
      <c r="K98" s="1">
        <v>0.12494830940668636</v>
      </c>
      <c r="L98" s="1">
        <v>0.13441637121065061</v>
      </c>
      <c r="M98" s="1">
        <v>0.13430414629475992</v>
      </c>
      <c r="N98" s="1">
        <v>0.14885353884274316</v>
      </c>
      <c r="O98" s="1">
        <v>0.16464942654894041</v>
      </c>
      <c r="P98" s="1">
        <v>0.18004315550803721</v>
      </c>
      <c r="Q98" s="1">
        <v>0.19381800058392892</v>
      </c>
      <c r="R98" s="1">
        <v>0.20275215544026307</v>
      </c>
      <c r="S98" s="1">
        <v>0.21430252985842418</v>
      </c>
      <c r="T98" s="1">
        <v>0.21567278669338122</v>
      </c>
      <c r="U98" s="1"/>
      <c r="V98" s="2" t="str">
        <f t="shared" si="10"/>
        <v>Laos</v>
      </c>
      <c r="W98" s="16">
        <f t="shared" si="11"/>
        <v>4.860430849793684E-3</v>
      </c>
      <c r="X98" s="17">
        <f t="shared" si="12"/>
        <v>0.74501462904206361</v>
      </c>
      <c r="Y98" s="18">
        <f t="shared" si="13"/>
        <v>0.55504679748668362</v>
      </c>
      <c r="Z98" s="19">
        <f t="shared" si="14"/>
        <v>-4.8604308497936843</v>
      </c>
      <c r="AA98" s="8">
        <f t="shared" si="15"/>
        <v>62</v>
      </c>
    </row>
    <row r="99" spans="3:27">
      <c r="C99" s="15" t="s">
        <v>304</v>
      </c>
      <c r="D99" s="2" t="s">
        <v>93</v>
      </c>
      <c r="E99" s="1">
        <v>0.23399823501981323</v>
      </c>
      <c r="F99" s="1">
        <v>0.2410893952238026</v>
      </c>
      <c r="G99" s="1">
        <v>0.26437469028277732</v>
      </c>
      <c r="H99" s="1">
        <v>0.27554637650863822</v>
      </c>
      <c r="I99" s="1">
        <v>0.29004318939327334</v>
      </c>
      <c r="J99" s="1">
        <v>0.29958851318880553</v>
      </c>
      <c r="K99" s="1">
        <v>0.32353596236254134</v>
      </c>
      <c r="L99" s="1">
        <v>0.33412554137177386</v>
      </c>
      <c r="M99" s="1">
        <v>0.35088302602838445</v>
      </c>
      <c r="N99" s="1">
        <v>0.35829670688744447</v>
      </c>
      <c r="O99" s="1">
        <v>0.36676057520120531</v>
      </c>
      <c r="P99" s="1">
        <v>0.37591558695152638</v>
      </c>
      <c r="Q99" s="1">
        <v>0.37618706803381352</v>
      </c>
      <c r="R99" s="1">
        <v>0.37164168890926885</v>
      </c>
      <c r="S99" s="1">
        <v>0.36746273857076023</v>
      </c>
      <c r="T99" s="1">
        <v>0.36507286869853772</v>
      </c>
      <c r="U99" s="1"/>
      <c r="V99" s="2" t="str">
        <f t="shared" si="10"/>
        <v>Latvia</v>
      </c>
      <c r="W99" s="16">
        <f t="shared" si="11"/>
        <v>9.9304161595741049E-3</v>
      </c>
      <c r="X99" s="17">
        <f t="shared" si="12"/>
        <v>0.94287708098673806</v>
      </c>
      <c r="Y99" s="18">
        <f t="shared" si="13"/>
        <v>0.88901718985007183</v>
      </c>
      <c r="Z99" s="19">
        <f t="shared" si="14"/>
        <v>-9.9304161595741043</v>
      </c>
      <c r="AA99" s="8">
        <f t="shared" si="15"/>
        <v>146</v>
      </c>
    </row>
    <row r="100" spans="3:27">
      <c r="C100" s="15" t="s">
        <v>305</v>
      </c>
      <c r="D100" s="2" t="s">
        <v>94</v>
      </c>
      <c r="E100" s="1">
        <v>0.22993545001043639</v>
      </c>
      <c r="F100" s="1">
        <v>0.2347711046704325</v>
      </c>
      <c r="G100" s="1">
        <v>0.24066575854016484</v>
      </c>
      <c r="H100" s="1">
        <v>0.23164559930411632</v>
      </c>
      <c r="I100" s="1">
        <v>0.23859919203263</v>
      </c>
      <c r="J100" s="1">
        <v>0.23653038873135368</v>
      </c>
      <c r="K100" s="1">
        <v>0.24740818656469066</v>
      </c>
      <c r="L100" s="1">
        <v>0.23598712774081693</v>
      </c>
      <c r="M100" s="1">
        <v>0.23788389410261762</v>
      </c>
      <c r="N100" s="1">
        <v>0.24199857354564333</v>
      </c>
      <c r="O100" s="1">
        <v>0.24377602411529853</v>
      </c>
      <c r="P100" s="1">
        <v>0.23693924061579702</v>
      </c>
      <c r="Q100" s="1">
        <v>0.24606608717719225</v>
      </c>
      <c r="R100" s="1">
        <v>0.25375661865097515</v>
      </c>
      <c r="S100" s="1">
        <v>0.25672299104226354</v>
      </c>
      <c r="T100" s="1">
        <v>0.25973326114278728</v>
      </c>
      <c r="U100" s="1"/>
      <c r="V100" s="2" t="str">
        <f t="shared" si="10"/>
        <v>Lebanon</v>
      </c>
      <c r="W100" s="16">
        <f t="shared" si="11"/>
        <v>1.4947088032385523E-3</v>
      </c>
      <c r="X100" s="17">
        <f t="shared" si="12"/>
        <v>0.81437173667952445</v>
      </c>
      <c r="Y100" s="18">
        <f t="shared" si="13"/>
        <v>0.66320132550242472</v>
      </c>
      <c r="Z100" s="19">
        <f t="shared" si="14"/>
        <v>-1.4947088032385523</v>
      </c>
      <c r="AA100" s="8">
        <f t="shared" si="15"/>
        <v>6</v>
      </c>
    </row>
    <row r="101" spans="3:27">
      <c r="C101" s="15" t="s">
        <v>306</v>
      </c>
      <c r="D101" s="2" t="s">
        <v>95</v>
      </c>
      <c r="E101" s="1">
        <v>0.18428341226145012</v>
      </c>
      <c r="F101" s="1">
        <v>0.18676478705521368</v>
      </c>
      <c r="G101" s="1">
        <v>0.17882042812529408</v>
      </c>
      <c r="H101" s="1">
        <v>0.17352849249456817</v>
      </c>
      <c r="I101" s="1">
        <v>0.17635914461937324</v>
      </c>
      <c r="J101" s="1">
        <v>0.18075386706277227</v>
      </c>
      <c r="K101" s="1">
        <v>0.19042012514840595</v>
      </c>
      <c r="L101" s="1">
        <v>0.19174379513218939</v>
      </c>
      <c r="M101" s="1">
        <v>0.20245284431512489</v>
      </c>
      <c r="N101" s="1">
        <v>0.20024840037580635</v>
      </c>
      <c r="O101" s="1">
        <v>0.20763388898144805</v>
      </c>
      <c r="P101" s="1">
        <v>0.21631287858885667</v>
      </c>
      <c r="Q101" s="1">
        <v>0.21320019362388284</v>
      </c>
      <c r="R101" s="1">
        <v>0.21539572000863333</v>
      </c>
      <c r="S101" s="1">
        <v>0.21475617223223706</v>
      </c>
      <c r="T101" s="1">
        <v>0.21044173859734344</v>
      </c>
      <c r="U101" s="1"/>
      <c r="V101" s="2" t="str">
        <f t="shared" si="10"/>
        <v>Lesotho</v>
      </c>
      <c r="W101" s="16">
        <f t="shared" si="11"/>
        <v>2.8969213903899519E-3</v>
      </c>
      <c r="X101" s="17">
        <f t="shared" si="12"/>
        <v>0.89944076360138747</v>
      </c>
      <c r="Y101" s="18">
        <f t="shared" si="13"/>
        <v>0.80899368722784704</v>
      </c>
      <c r="Z101" s="19">
        <f t="shared" si="14"/>
        <v>-2.8969213903899518</v>
      </c>
      <c r="AA101" s="8">
        <f t="shared" si="15"/>
        <v>27</v>
      </c>
    </row>
    <row r="102" spans="3:27">
      <c r="C102" s="15" t="s">
        <v>307</v>
      </c>
      <c r="D102" s="2" t="s">
        <v>96</v>
      </c>
      <c r="E102" s="1">
        <v>0.10859899362889992</v>
      </c>
      <c r="F102" s="1">
        <v>0.11082555949602001</v>
      </c>
      <c r="G102" s="1">
        <v>0.11909362637009638</v>
      </c>
      <c r="H102" s="1">
        <v>0.12856438854970675</v>
      </c>
      <c r="I102" s="1">
        <v>0.12840745542920545</v>
      </c>
      <c r="J102" s="1">
        <v>0.1355342392766018</v>
      </c>
      <c r="K102" s="1">
        <v>0.13503085524349076</v>
      </c>
      <c r="L102" s="1">
        <v>0.13458401686596017</v>
      </c>
      <c r="M102" s="1">
        <v>0.13602921684710809</v>
      </c>
      <c r="N102" s="1">
        <v>0.15142518560219903</v>
      </c>
      <c r="O102" s="1">
        <v>0.16563426744194942</v>
      </c>
      <c r="P102" s="1">
        <v>0.1735502776343178</v>
      </c>
      <c r="Q102" s="1">
        <v>0.18370217131777353</v>
      </c>
      <c r="R102" s="1">
        <v>0.18722255793428808</v>
      </c>
      <c r="S102" s="1">
        <v>0.19383793506266841</v>
      </c>
      <c r="T102" s="1">
        <v>0.18879385966566803</v>
      </c>
      <c r="U102" s="1"/>
      <c r="V102" s="2" t="str">
        <f t="shared" si="10"/>
        <v>Liberia</v>
      </c>
      <c r="W102" s="16">
        <f t="shared" si="11"/>
        <v>5.9483386064065561E-3</v>
      </c>
      <c r="X102" s="17">
        <f t="shared" si="12"/>
        <v>0.97242875698235609</v>
      </c>
      <c r="Y102" s="18">
        <f t="shared" si="13"/>
        <v>0.94561768740625018</v>
      </c>
      <c r="Z102" s="19">
        <f t="shared" si="14"/>
        <v>-5.9483386064065558</v>
      </c>
      <c r="AA102" s="8">
        <f t="shared" si="15"/>
        <v>99</v>
      </c>
    </row>
    <row r="103" spans="3:27">
      <c r="C103" s="15" t="s">
        <v>308</v>
      </c>
      <c r="D103" s="2" t="s">
        <v>97</v>
      </c>
      <c r="E103" s="1">
        <v>0.13780003203225002</v>
      </c>
      <c r="F103" s="1">
        <v>0.13939174092927262</v>
      </c>
      <c r="G103" s="1">
        <v>0.1379730922636711</v>
      </c>
      <c r="H103" s="1">
        <v>0.15143419738654068</v>
      </c>
      <c r="I103" s="1">
        <v>0.15637261654773357</v>
      </c>
      <c r="J103" s="1">
        <v>0.16168494408676853</v>
      </c>
      <c r="K103" s="1">
        <v>0.16392880954827793</v>
      </c>
      <c r="L103" s="1">
        <v>0.17158734680734772</v>
      </c>
      <c r="M103" s="1">
        <v>0.17435299423680739</v>
      </c>
      <c r="N103" s="1">
        <v>0.17342576506567939</v>
      </c>
      <c r="O103" s="1">
        <v>0.19580296940089853</v>
      </c>
      <c r="P103" s="1">
        <v>0.21640533024167916</v>
      </c>
      <c r="Q103" s="1">
        <v>0.23408888317033344</v>
      </c>
      <c r="R103" s="1">
        <v>0.24142329946582014</v>
      </c>
      <c r="S103" s="1">
        <v>0.25331308786841233</v>
      </c>
      <c r="T103" s="1">
        <v>0.24368502752186527</v>
      </c>
      <c r="U103" s="1"/>
      <c r="V103" s="2" t="str">
        <f t="shared" si="10"/>
        <v>Libyan Arab Jamahiriya</v>
      </c>
      <c r="W103" s="16">
        <f t="shared" si="11"/>
        <v>8.1958419562363997E-3</v>
      </c>
      <c r="X103" s="17">
        <f t="shared" si="12"/>
        <v>0.96188895978244648</v>
      </c>
      <c r="Y103" s="18">
        <f t="shared" si="13"/>
        <v>0.92523037095135696</v>
      </c>
      <c r="Z103" s="19">
        <f t="shared" si="14"/>
        <v>-8.1958419562364</v>
      </c>
      <c r="AA103" s="8">
        <f t="shared" si="15"/>
        <v>130</v>
      </c>
    </row>
    <row r="104" spans="3:27">
      <c r="C104" s="15" t="s">
        <v>309</v>
      </c>
      <c r="D104" s="2" t="s">
        <v>98</v>
      </c>
      <c r="E104" s="1" t="e">
        <v>#N/A</v>
      </c>
      <c r="F104" s="1" t="e">
        <v>#N/A</v>
      </c>
      <c r="G104" s="1" t="e">
        <v>#N/A</v>
      </c>
      <c r="H104" s="1" t="e">
        <v>#N/A</v>
      </c>
      <c r="I104" s="1" t="e">
        <v>#N/A</v>
      </c>
      <c r="J104" s="1" t="e">
        <v>#N/A</v>
      </c>
      <c r="K104" s="1" t="e">
        <v>#N/A</v>
      </c>
      <c r="L104" s="1" t="e">
        <v>#N/A</v>
      </c>
      <c r="M104" s="1" t="e">
        <v>#N/A</v>
      </c>
      <c r="N104" s="1" t="e">
        <v>#N/A</v>
      </c>
      <c r="O104" s="1" t="e">
        <v>#N/A</v>
      </c>
      <c r="P104" s="1" t="e">
        <v>#N/A</v>
      </c>
      <c r="Q104" s="1" t="e">
        <v>#N/A</v>
      </c>
      <c r="R104" s="1" t="e">
        <v>#N/A</v>
      </c>
      <c r="S104" s="1" t="e">
        <v>#N/A</v>
      </c>
      <c r="T104" s="1" t="e">
        <v>#N/A</v>
      </c>
      <c r="U104" s="1"/>
      <c r="V104" s="2" t="str">
        <f t="shared" si="10"/>
        <v>Liechtenstein</v>
      </c>
      <c r="W104" s="16" t="e">
        <f t="shared" si="11"/>
        <v>#N/A</v>
      </c>
      <c r="X104" s="17" t="e">
        <f t="shared" si="12"/>
        <v>#N/A</v>
      </c>
      <c r="Y104" s="18">
        <f t="shared" si="13"/>
        <v>0</v>
      </c>
      <c r="Z104" s="19" t="str">
        <f t="shared" si="14"/>
        <v/>
      </c>
      <c r="AA104" s="8" t="str">
        <f t="shared" si="15"/>
        <v/>
      </c>
    </row>
    <row r="105" spans="3:27">
      <c r="C105" s="15" t="s">
        <v>310</v>
      </c>
      <c r="D105" s="2" t="s">
        <v>99</v>
      </c>
      <c r="E105" s="1">
        <v>0.22501398426782127</v>
      </c>
      <c r="F105" s="1">
        <v>0.23044357760731557</v>
      </c>
      <c r="G105" s="1">
        <v>0.25448711246898087</v>
      </c>
      <c r="H105" s="1">
        <v>0.26649360360420488</v>
      </c>
      <c r="I105" s="1">
        <v>0.27860995271299138</v>
      </c>
      <c r="J105" s="1">
        <v>0.29026448820366091</v>
      </c>
      <c r="K105" s="1">
        <v>0.31745897429771058</v>
      </c>
      <c r="L105" s="1">
        <v>0.3388108227091069</v>
      </c>
      <c r="M105" s="1">
        <v>0.36630802794194556</v>
      </c>
      <c r="N105" s="1">
        <v>0.38904421397663003</v>
      </c>
      <c r="O105" s="1">
        <v>0.38480241236421897</v>
      </c>
      <c r="P105" s="1">
        <v>0.38894044518139165</v>
      </c>
      <c r="Q105" s="1">
        <v>0.38750280032734163</v>
      </c>
      <c r="R105" s="1">
        <v>0.38510323170099064</v>
      </c>
      <c r="S105" s="1">
        <v>0.38175364814450236</v>
      </c>
      <c r="T105" s="1">
        <v>0.38231111166736087</v>
      </c>
      <c r="U105" s="1"/>
      <c r="V105" s="2" t="str">
        <f t="shared" si="10"/>
        <v>Lithuania</v>
      </c>
      <c r="W105" s="16">
        <f t="shared" si="11"/>
        <v>1.2264123385864781E-2</v>
      </c>
      <c r="X105" s="17">
        <f t="shared" si="12"/>
        <v>0.93775484381598306</v>
      </c>
      <c r="Y105" s="18">
        <f t="shared" si="13"/>
        <v>0.87938414710033874</v>
      </c>
      <c r="Z105" s="19">
        <f t="shared" si="14"/>
        <v>-12.264123385864782</v>
      </c>
      <c r="AA105" s="8">
        <f t="shared" si="15"/>
        <v>153</v>
      </c>
    </row>
    <row r="106" spans="3:27">
      <c r="C106" s="15" t="s">
        <v>311</v>
      </c>
      <c r="D106" s="2" t="s">
        <v>100</v>
      </c>
      <c r="E106" s="1">
        <v>0.28337112256057251</v>
      </c>
      <c r="F106" s="1">
        <v>0.2907687954167969</v>
      </c>
      <c r="G106" s="1">
        <v>0.29852006556735039</v>
      </c>
      <c r="H106" s="1">
        <v>0.31290279649247565</v>
      </c>
      <c r="I106" s="1">
        <v>0.32394510889179079</v>
      </c>
      <c r="J106" s="1">
        <v>0.34808417484997412</v>
      </c>
      <c r="K106" s="1">
        <v>0.37117361513519276</v>
      </c>
      <c r="L106" s="1">
        <v>0.37018604353838769</v>
      </c>
      <c r="M106" s="1">
        <v>0.37205539288815459</v>
      </c>
      <c r="N106" s="1">
        <v>0.36925854642871914</v>
      </c>
      <c r="O106" s="1">
        <v>0.36120575662878296</v>
      </c>
      <c r="P106" s="1">
        <v>0.35887629335882199</v>
      </c>
      <c r="Q106" s="1">
        <v>0.35756567585223031</v>
      </c>
      <c r="R106" s="1">
        <v>0.35848104128636349</v>
      </c>
      <c r="S106" s="1">
        <v>0.35876697417590203</v>
      </c>
      <c r="T106" s="1">
        <v>0.35871509902874044</v>
      </c>
      <c r="U106" s="1"/>
      <c r="V106" s="2" t="str">
        <f t="shared" si="10"/>
        <v>Luxembourg</v>
      </c>
      <c r="W106" s="16">
        <f t="shared" si="11"/>
        <v>4.9734161197521037E-3</v>
      </c>
      <c r="X106" s="17">
        <f t="shared" si="12"/>
        <v>0.77087098522641306</v>
      </c>
      <c r="Y106" s="18">
        <f t="shared" si="13"/>
        <v>0.59424207586394073</v>
      </c>
      <c r="Z106" s="19">
        <f t="shared" si="14"/>
        <v>-4.9734161197521036</v>
      </c>
      <c r="AA106" s="8">
        <f t="shared" si="15"/>
        <v>71</v>
      </c>
    </row>
    <row r="107" spans="3:27">
      <c r="C107" s="15" t="s">
        <v>312</v>
      </c>
      <c r="D107" s="2" t="s">
        <v>101</v>
      </c>
      <c r="E107" s="1">
        <v>0.19921456949866015</v>
      </c>
      <c r="F107" s="1">
        <v>0.20069361514091261</v>
      </c>
      <c r="G107" s="1">
        <v>0.20263848319610595</v>
      </c>
      <c r="H107" s="1">
        <v>0.19603547534218663</v>
      </c>
      <c r="I107" s="1">
        <v>0.19940668673981299</v>
      </c>
      <c r="J107" s="1">
        <v>0.20437173882278034</v>
      </c>
      <c r="K107" s="1">
        <v>0.19865938195805397</v>
      </c>
      <c r="L107" s="1">
        <v>0.20129005161713229</v>
      </c>
      <c r="M107" s="1">
        <v>0.2292684622374824</v>
      </c>
      <c r="N107" s="1">
        <v>0.22024391582908634</v>
      </c>
      <c r="O107" s="1">
        <v>0.22283414121269923</v>
      </c>
      <c r="P107" s="1">
        <v>0.22135683874691142</v>
      </c>
      <c r="Q107" s="1">
        <v>0.22576983510682289</v>
      </c>
      <c r="R107" s="1">
        <v>0.23099788322573669</v>
      </c>
      <c r="S107" s="1">
        <v>0.22628282758260881</v>
      </c>
      <c r="T107" s="1">
        <v>0.22869999930863411</v>
      </c>
      <c r="U107" s="1"/>
      <c r="V107" s="2" t="str">
        <f t="shared" si="10"/>
        <v>Madagascar</v>
      </c>
      <c r="W107" s="16">
        <f t="shared" si="11"/>
        <v>2.4899984343118462E-3</v>
      </c>
      <c r="X107" s="17">
        <f t="shared" si="12"/>
        <v>0.87837336999967019</v>
      </c>
      <c r="Y107" s="18">
        <f t="shared" si="13"/>
        <v>0.77153977712457755</v>
      </c>
      <c r="Z107" s="19">
        <f t="shared" si="14"/>
        <v>-2.4899984343118464</v>
      </c>
      <c r="AA107" s="8">
        <f t="shared" si="15"/>
        <v>23</v>
      </c>
    </row>
    <row r="108" spans="3:27">
      <c r="C108" s="15" t="s">
        <v>313</v>
      </c>
      <c r="D108" s="2" t="s">
        <v>102</v>
      </c>
      <c r="E108" s="1">
        <v>0.19679830965793318</v>
      </c>
      <c r="F108" s="1">
        <v>0.20049254921500986</v>
      </c>
      <c r="G108" s="1">
        <v>0.19355346169781351</v>
      </c>
      <c r="H108" s="1">
        <v>0.19536415490878323</v>
      </c>
      <c r="I108" s="1">
        <v>0.19180198627881348</v>
      </c>
      <c r="J108" s="1">
        <v>0.19717622489034697</v>
      </c>
      <c r="K108" s="1">
        <v>0.19453543451592681</v>
      </c>
      <c r="L108" s="1">
        <v>0.1967634121783064</v>
      </c>
      <c r="M108" s="1">
        <v>0.18854183370792613</v>
      </c>
      <c r="N108" s="1">
        <v>0.19237470810810609</v>
      </c>
      <c r="O108" s="1">
        <v>0.19302828704637556</v>
      </c>
      <c r="P108" s="1">
        <v>0.20089442878128425</v>
      </c>
      <c r="Q108" s="1">
        <v>0.19702611255932331</v>
      </c>
      <c r="R108" s="1">
        <v>0.19892065396726549</v>
      </c>
      <c r="S108" s="1">
        <v>0.20464612344946145</v>
      </c>
      <c r="T108" s="1">
        <v>0.20556258259540949</v>
      </c>
      <c r="U108" s="1"/>
      <c r="V108" s="2" t="str">
        <f t="shared" si="10"/>
        <v>Malawi</v>
      </c>
      <c r="W108" s="16">
        <f t="shared" si="11"/>
        <v>4.2303079931241727E-4</v>
      </c>
      <c r="X108" s="17">
        <f t="shared" si="12"/>
        <v>0.43739001663315674</v>
      </c>
      <c r="Y108" s="18">
        <f t="shared" si="13"/>
        <v>0.19131002665035313</v>
      </c>
      <c r="Z108" s="19" t="str">
        <f t="shared" si="14"/>
        <v/>
      </c>
      <c r="AA108" s="8" t="str">
        <f t="shared" si="15"/>
        <v/>
      </c>
    </row>
    <row r="109" spans="3:27">
      <c r="C109" s="15" t="s">
        <v>314</v>
      </c>
      <c r="D109" s="2" t="s">
        <v>103</v>
      </c>
      <c r="E109" s="1">
        <v>0.25767151830165652</v>
      </c>
      <c r="F109" s="1">
        <v>0.25751637726553522</v>
      </c>
      <c r="G109" s="1">
        <v>0.25183698660422849</v>
      </c>
      <c r="H109" s="1">
        <v>0.25646315687585269</v>
      </c>
      <c r="I109" s="1">
        <v>0.26184289624964124</v>
      </c>
      <c r="J109" s="1">
        <v>0.26394325463245116</v>
      </c>
      <c r="K109" s="1">
        <v>0.25634785286862433</v>
      </c>
      <c r="L109" s="1">
        <v>0.26370940355411199</v>
      </c>
      <c r="M109" s="1">
        <v>0.27448620135257051</v>
      </c>
      <c r="N109" s="1">
        <v>0.28076124072494013</v>
      </c>
      <c r="O109" s="1">
        <v>0.29912989683899899</v>
      </c>
      <c r="P109" s="1">
        <v>0.29211714263947791</v>
      </c>
      <c r="Q109" s="1">
        <v>0.30749406254287698</v>
      </c>
      <c r="R109" s="1">
        <v>0.31245000053024968</v>
      </c>
      <c r="S109" s="1">
        <v>0.31258022507277627</v>
      </c>
      <c r="T109" s="1">
        <v>0.31248741146937303</v>
      </c>
      <c r="U109" s="1"/>
      <c r="V109" s="2" t="str">
        <f t="shared" si="10"/>
        <v>Malaysia</v>
      </c>
      <c r="W109" s="16">
        <f t="shared" si="11"/>
        <v>4.6117053240122578E-3</v>
      </c>
      <c r="X109" s="17">
        <f t="shared" si="12"/>
        <v>0.93848046300673649</v>
      </c>
      <c r="Y109" s="18">
        <f t="shared" si="13"/>
        <v>0.88074557944533849</v>
      </c>
      <c r="Z109" s="19">
        <f t="shared" si="14"/>
        <v>-4.6117053240122576</v>
      </c>
      <c r="AA109" s="8">
        <f t="shared" si="15"/>
        <v>57</v>
      </c>
    </row>
    <row r="110" spans="3:27">
      <c r="C110" s="15" t="s">
        <v>315</v>
      </c>
      <c r="D110" s="2" t="s">
        <v>104</v>
      </c>
      <c r="E110" s="1">
        <v>0.14427735916140055</v>
      </c>
      <c r="F110" s="1">
        <v>0.14662734017240411</v>
      </c>
      <c r="G110" s="1">
        <v>0.15721872979323256</v>
      </c>
      <c r="H110" s="1">
        <v>0.16754610322671418</v>
      </c>
      <c r="I110" s="1">
        <v>0.17075205695265275</v>
      </c>
      <c r="J110" s="1">
        <v>0.17481276275059157</v>
      </c>
      <c r="K110" s="1">
        <v>0.17868747032187954</v>
      </c>
      <c r="L110" s="1">
        <v>0.18539151576385518</v>
      </c>
      <c r="M110" s="1">
        <v>0.19341869388952584</v>
      </c>
      <c r="N110" s="1">
        <v>0.19886536570265512</v>
      </c>
      <c r="O110" s="1">
        <v>0.22690935933169598</v>
      </c>
      <c r="P110" s="1">
        <v>0.24213208688140692</v>
      </c>
      <c r="Q110" s="1">
        <v>0.23834274968291805</v>
      </c>
      <c r="R110" s="1">
        <v>0.24526231353970709</v>
      </c>
      <c r="S110" s="1">
        <v>0.24983033432735052</v>
      </c>
      <c r="T110" s="1">
        <v>0.24411251778693319</v>
      </c>
      <c r="U110" s="1"/>
      <c r="V110" s="2" t="str">
        <f t="shared" si="10"/>
        <v>Maldives</v>
      </c>
      <c r="W110" s="16">
        <f t="shared" si="11"/>
        <v>7.7551758814546259E-3</v>
      </c>
      <c r="X110" s="17">
        <f t="shared" si="12"/>
        <v>0.97737744241618962</v>
      </c>
      <c r="Y110" s="18">
        <f t="shared" si="13"/>
        <v>0.95526666494401202</v>
      </c>
      <c r="Z110" s="19">
        <f t="shared" si="14"/>
        <v>-7.7551758814546261</v>
      </c>
      <c r="AA110" s="8">
        <f t="shared" si="15"/>
        <v>121</v>
      </c>
    </row>
    <row r="111" spans="3:27">
      <c r="C111" s="15" t="s">
        <v>316</v>
      </c>
      <c r="D111" s="2" t="s">
        <v>105</v>
      </c>
      <c r="E111" s="1">
        <v>0.21079099401054302</v>
      </c>
      <c r="F111" s="1">
        <v>0.22274628487919096</v>
      </c>
      <c r="G111" s="1">
        <v>0.21357663460443282</v>
      </c>
      <c r="H111" s="1">
        <v>0.2077679396001238</v>
      </c>
      <c r="I111" s="1">
        <v>0.21111859729362081</v>
      </c>
      <c r="J111" s="1">
        <v>0.21611435919101479</v>
      </c>
      <c r="K111" s="1">
        <v>0.2189579702824932</v>
      </c>
      <c r="L111" s="1">
        <v>0.22471341441195058</v>
      </c>
      <c r="M111" s="1">
        <v>0.21966894945326076</v>
      </c>
      <c r="N111" s="1">
        <v>0.21863401708108207</v>
      </c>
      <c r="O111" s="1">
        <v>0.2209938998017878</v>
      </c>
      <c r="P111" s="1">
        <v>0.21532788778674081</v>
      </c>
      <c r="Q111" s="1">
        <v>0.22155005563823352</v>
      </c>
      <c r="R111" s="1">
        <v>0.22810381498820489</v>
      </c>
      <c r="S111" s="1">
        <v>0.22540818934607906</v>
      </c>
      <c r="T111" s="1">
        <v>0.2251691074579622</v>
      </c>
      <c r="U111" s="1"/>
      <c r="V111" s="2" t="str">
        <f t="shared" si="10"/>
        <v>Mali</v>
      </c>
      <c r="W111" s="16">
        <f t="shared" si="11"/>
        <v>8.5582485336484573E-4</v>
      </c>
      <c r="X111" s="17">
        <f t="shared" si="12"/>
        <v>0.68811752255847247</v>
      </c>
      <c r="Y111" s="18">
        <f t="shared" si="13"/>
        <v>0.47350572485200987</v>
      </c>
      <c r="Z111" s="19">
        <f t="shared" si="14"/>
        <v>-0.85582485336484571</v>
      </c>
      <c r="AA111" s="8">
        <f t="shared" si="15"/>
        <v>4</v>
      </c>
    </row>
    <row r="112" spans="3:27">
      <c r="C112" s="15" t="s">
        <v>317</v>
      </c>
      <c r="D112" s="2" t="s">
        <v>106</v>
      </c>
      <c r="E112" s="1">
        <v>0.2524639781607933</v>
      </c>
      <c r="F112" s="1">
        <v>0.25307365533599385</v>
      </c>
      <c r="G112" s="1">
        <v>0.26097841735204513</v>
      </c>
      <c r="H112" s="1">
        <v>0.27489573488435215</v>
      </c>
      <c r="I112" s="1">
        <v>0.26794787462845915</v>
      </c>
      <c r="J112" s="1">
        <v>0.2811015903391253</v>
      </c>
      <c r="K112" s="1">
        <v>0.31867294399972612</v>
      </c>
      <c r="L112" s="1">
        <v>0.3235103983904643</v>
      </c>
      <c r="M112" s="1">
        <v>0.32840932120114869</v>
      </c>
      <c r="N112" s="1">
        <v>0.33007140693571663</v>
      </c>
      <c r="O112" s="1">
        <v>0.35047846628444201</v>
      </c>
      <c r="P112" s="1">
        <v>0.34812061446807796</v>
      </c>
      <c r="Q112" s="1">
        <v>0.35015550360734249</v>
      </c>
      <c r="R112" s="1">
        <v>0.34973131538199209</v>
      </c>
      <c r="S112" s="1">
        <v>0.34676231236613775</v>
      </c>
      <c r="T112" s="1">
        <v>0.34865402751000335</v>
      </c>
      <c r="U112" s="1"/>
      <c r="V112" s="2" t="str">
        <f t="shared" si="10"/>
        <v>Malta</v>
      </c>
      <c r="W112" s="16">
        <f t="shared" si="11"/>
        <v>7.7376631598366505E-3</v>
      </c>
      <c r="X112" s="17">
        <f t="shared" si="12"/>
        <v>0.94326631367918246</v>
      </c>
      <c r="Y112" s="18">
        <f t="shared" si="13"/>
        <v>0.88975133852191379</v>
      </c>
      <c r="Z112" s="19">
        <f t="shared" si="14"/>
        <v>-7.7376631598366501</v>
      </c>
      <c r="AA112" s="8">
        <f t="shared" si="15"/>
        <v>120</v>
      </c>
    </row>
    <row r="113" spans="3:27">
      <c r="C113" s="15" t="s">
        <v>318</v>
      </c>
      <c r="D113" s="2" t="s">
        <v>107</v>
      </c>
      <c r="E113" s="1" t="e">
        <v>#N/A</v>
      </c>
      <c r="F113" s="1" t="e">
        <v>#N/A</v>
      </c>
      <c r="G113" s="1" t="e">
        <v>#N/A</v>
      </c>
      <c r="H113" s="1" t="e">
        <v>#N/A</v>
      </c>
      <c r="I113" s="1" t="e">
        <v>#N/A</v>
      </c>
      <c r="J113" s="1" t="e">
        <v>#N/A</v>
      </c>
      <c r="K113" s="1" t="e">
        <v>#N/A</v>
      </c>
      <c r="L113" s="1" t="e">
        <v>#N/A</v>
      </c>
      <c r="M113" s="1" t="e">
        <v>#N/A</v>
      </c>
      <c r="N113" s="1" t="e">
        <v>#N/A</v>
      </c>
      <c r="O113" s="1" t="e">
        <v>#N/A</v>
      </c>
      <c r="P113" s="1" t="e">
        <v>#N/A</v>
      </c>
      <c r="Q113" s="1" t="e">
        <v>#N/A</v>
      </c>
      <c r="R113" s="1" t="e">
        <v>#N/A</v>
      </c>
      <c r="S113" s="1" t="e">
        <v>#N/A</v>
      </c>
      <c r="T113" s="1" t="e">
        <v>#N/A</v>
      </c>
      <c r="U113" s="1"/>
      <c r="V113" s="2" t="str">
        <f t="shared" si="10"/>
        <v>Marshall Islands</v>
      </c>
      <c r="W113" s="16" t="e">
        <f t="shared" si="11"/>
        <v>#N/A</v>
      </c>
      <c r="X113" s="17" t="e">
        <f t="shared" si="12"/>
        <v>#N/A</v>
      </c>
      <c r="Y113" s="18">
        <f t="shared" si="13"/>
        <v>0</v>
      </c>
      <c r="Z113" s="19" t="str">
        <f t="shared" si="14"/>
        <v/>
      </c>
      <c r="AA113" s="8" t="str">
        <f t="shared" si="15"/>
        <v/>
      </c>
    </row>
    <row r="114" spans="3:27">
      <c r="C114" s="15" t="s">
        <v>319</v>
      </c>
      <c r="D114" s="2" t="s">
        <v>108</v>
      </c>
      <c r="E114" s="1">
        <v>0.17265834421156739</v>
      </c>
      <c r="F114" s="1">
        <v>0.175031253023015</v>
      </c>
      <c r="G114" s="1">
        <v>0.17788186748312027</v>
      </c>
      <c r="H114" s="1">
        <v>0.16873248194322552</v>
      </c>
      <c r="I114" s="1">
        <v>0.1662696800807747</v>
      </c>
      <c r="J114" s="1">
        <v>0.17205130232546678</v>
      </c>
      <c r="K114" s="1">
        <v>0.18083831690896898</v>
      </c>
      <c r="L114" s="1">
        <v>0.19470930430395395</v>
      </c>
      <c r="M114" s="1">
        <v>0.210294821551646</v>
      </c>
      <c r="N114" s="1">
        <v>0.21718448769038504</v>
      </c>
      <c r="O114" s="1">
        <v>0.21269797980002519</v>
      </c>
      <c r="P114" s="1">
        <v>0.21747588560433728</v>
      </c>
      <c r="Q114" s="1">
        <v>0.21877460760573675</v>
      </c>
      <c r="R114" s="1">
        <v>0.22633177316255568</v>
      </c>
      <c r="S114" s="1">
        <v>0.21946440152221688</v>
      </c>
      <c r="T114" s="1">
        <v>0.21449225751195999</v>
      </c>
      <c r="U114" s="1"/>
      <c r="V114" s="2" t="str">
        <f t="shared" si="10"/>
        <v>Mauritania</v>
      </c>
      <c r="W114" s="16">
        <f t="shared" si="11"/>
        <v>4.2276008515611382E-3</v>
      </c>
      <c r="X114" s="17">
        <f t="shared" si="12"/>
        <v>0.90224812839053603</v>
      </c>
      <c r="Y114" s="18">
        <f t="shared" si="13"/>
        <v>0.81405168518422522</v>
      </c>
      <c r="Z114" s="19">
        <f t="shared" si="14"/>
        <v>-4.2276008515611379</v>
      </c>
      <c r="AA114" s="8">
        <f t="shared" si="15"/>
        <v>50</v>
      </c>
    </row>
    <row r="115" spans="3:27">
      <c r="C115" s="15" t="s">
        <v>320</v>
      </c>
      <c r="D115" s="2" t="s">
        <v>109</v>
      </c>
      <c r="E115" s="1">
        <v>0.24573049793706328</v>
      </c>
      <c r="F115" s="1">
        <v>0.25096537922455575</v>
      </c>
      <c r="G115" s="1">
        <v>0.25794786349844878</v>
      </c>
      <c r="H115" s="1">
        <v>0.26625530506175887</v>
      </c>
      <c r="I115" s="1">
        <v>0.27215463625749037</v>
      </c>
      <c r="J115" s="1">
        <v>0.27302323923519267</v>
      </c>
      <c r="K115" s="1">
        <v>0.28238399768717143</v>
      </c>
      <c r="L115" s="1">
        <v>0.2885751130849748</v>
      </c>
      <c r="M115" s="1">
        <v>0.28874938528164734</v>
      </c>
      <c r="N115" s="1">
        <v>0.29318945967401799</v>
      </c>
      <c r="O115" s="1">
        <v>0.30853810356878075</v>
      </c>
      <c r="P115" s="1">
        <v>0.31436973875239899</v>
      </c>
      <c r="Q115" s="1">
        <v>0.32976899642199053</v>
      </c>
      <c r="R115" s="1">
        <v>0.34569069182093642</v>
      </c>
      <c r="S115" s="1">
        <v>0.3476187822451639</v>
      </c>
      <c r="T115" s="1">
        <v>0.35138918183779932</v>
      </c>
      <c r="U115" s="1"/>
      <c r="V115" s="2" t="str">
        <f t="shared" si="10"/>
        <v>Mauritius</v>
      </c>
      <c r="W115" s="16">
        <f t="shared" si="11"/>
        <v>7.1821169542028067E-3</v>
      </c>
      <c r="X115" s="17">
        <f t="shared" si="12"/>
        <v>0.98441496032717524</v>
      </c>
      <c r="Y115" s="18">
        <f t="shared" si="13"/>
        <v>0.96907281411595403</v>
      </c>
      <c r="Z115" s="19">
        <f t="shared" si="14"/>
        <v>-7.1821169542028072</v>
      </c>
      <c r="AA115" s="8">
        <f t="shared" si="15"/>
        <v>114</v>
      </c>
    </row>
    <row r="116" spans="3:27">
      <c r="C116" s="15" t="s">
        <v>321</v>
      </c>
      <c r="D116" s="2" t="s">
        <v>110</v>
      </c>
      <c r="E116" s="1">
        <v>0.220310616285226</v>
      </c>
      <c r="F116" s="1">
        <v>0.21636139626048298</v>
      </c>
      <c r="G116" s="1">
        <v>0.21053150845776844</v>
      </c>
      <c r="H116" s="1">
        <v>0.21797111213313886</v>
      </c>
      <c r="I116" s="1">
        <v>0.22802592722985671</v>
      </c>
      <c r="J116" s="1">
        <v>0.24006531639376041</v>
      </c>
      <c r="K116" s="1">
        <v>0.25053273514428798</v>
      </c>
      <c r="L116" s="1">
        <v>0.26137351159729888</v>
      </c>
      <c r="M116" s="1">
        <v>0.26802561239118711</v>
      </c>
      <c r="N116" s="1">
        <v>0.27801623385023255</v>
      </c>
      <c r="O116" s="1">
        <v>0.27786282017770991</v>
      </c>
      <c r="P116" s="1">
        <v>0.27880496619757733</v>
      </c>
      <c r="Q116" s="1">
        <v>0.28846780437221636</v>
      </c>
      <c r="R116" s="1">
        <v>0.29470248345682376</v>
      </c>
      <c r="S116" s="1">
        <v>0.29787873322538849</v>
      </c>
      <c r="T116" s="1">
        <v>0.30317232561462049</v>
      </c>
      <c r="U116" s="1"/>
      <c r="V116" s="2" t="str">
        <f t="shared" si="10"/>
        <v>Mexico</v>
      </c>
      <c r="W116" s="16">
        <f t="shared" si="11"/>
        <v>6.612566712105159E-3</v>
      </c>
      <c r="X116" s="17">
        <f t="shared" si="12"/>
        <v>0.97839226782702837</v>
      </c>
      <c r="Y116" s="18">
        <f t="shared" si="13"/>
        <v>0.95725142974371558</v>
      </c>
      <c r="Z116" s="19">
        <f t="shared" si="14"/>
        <v>-6.612566712105159</v>
      </c>
      <c r="AA116" s="8">
        <f t="shared" si="15"/>
        <v>110</v>
      </c>
    </row>
    <row r="117" spans="3:27">
      <c r="C117" s="15" t="s">
        <v>322</v>
      </c>
      <c r="D117" s="2" t="s">
        <v>111</v>
      </c>
      <c r="E117" s="1">
        <v>0.18739788602785992</v>
      </c>
      <c r="F117" s="1">
        <v>0.19067157743196594</v>
      </c>
      <c r="G117" s="1">
        <v>0.19218194474123662</v>
      </c>
      <c r="H117" s="1">
        <v>0.19369231205050735</v>
      </c>
      <c r="I117" s="1">
        <v>0.19700065946496922</v>
      </c>
      <c r="J117" s="1">
        <v>0.20005217456363097</v>
      </c>
      <c r="K117" s="1">
        <v>0.20313120732821111</v>
      </c>
      <c r="L117" s="1">
        <v>0.20621024009279118</v>
      </c>
      <c r="M117" s="1">
        <v>0.21304808498209288</v>
      </c>
      <c r="N117" s="1">
        <v>0.22114198388351236</v>
      </c>
      <c r="O117" s="1">
        <v>0.22736969888743444</v>
      </c>
      <c r="P117" s="1">
        <v>0.23357658452949612</v>
      </c>
      <c r="Q117" s="1">
        <v>0.24155129805521711</v>
      </c>
      <c r="R117" s="1">
        <v>0.24893846770213793</v>
      </c>
      <c r="S117" s="1">
        <v>0.25531779988218983</v>
      </c>
      <c r="T117" s="1">
        <v>0.25178361057818799</v>
      </c>
      <c r="U117" s="1"/>
      <c r="V117" s="2" t="str">
        <f t="shared" si="10"/>
        <v>Micronesia, Federated States of</v>
      </c>
      <c r="W117" s="16">
        <f t="shared" si="11"/>
        <v>4.8746009681559475E-3</v>
      </c>
      <c r="X117" s="17">
        <f t="shared" si="12"/>
        <v>0.97862852847488013</v>
      </c>
      <c r="Y117" s="18">
        <f t="shared" si="13"/>
        <v>0.95771379674490931</v>
      </c>
      <c r="Z117" s="19">
        <f t="shared" si="14"/>
        <v>-4.8746009681559475</v>
      </c>
      <c r="AA117" s="8">
        <f t="shared" si="15"/>
        <v>65</v>
      </c>
    </row>
    <row r="118" spans="3:27">
      <c r="C118" s="15" t="s">
        <v>323</v>
      </c>
      <c r="D118" s="2" t="s">
        <v>112</v>
      </c>
      <c r="E118" s="1">
        <v>0.17131682872729692</v>
      </c>
      <c r="F118" s="1">
        <v>0.21610726801654873</v>
      </c>
      <c r="G118" s="1">
        <v>0.21007535166230359</v>
      </c>
      <c r="H118" s="1">
        <v>0.22547091967484933</v>
      </c>
      <c r="I118" s="1">
        <v>0.23216921693425013</v>
      </c>
      <c r="J118" s="1">
        <v>0.24053137957869025</v>
      </c>
      <c r="K118" s="1">
        <v>0.22647966437914699</v>
      </c>
      <c r="L118" s="1">
        <v>0.2321065155466229</v>
      </c>
      <c r="M118" s="1">
        <v>0.24011926095927716</v>
      </c>
      <c r="N118" s="1">
        <v>0.23563684593636522</v>
      </c>
      <c r="O118" s="1">
        <v>0.24357916741936597</v>
      </c>
      <c r="P118" s="1">
        <v>0.25754123190333045</v>
      </c>
      <c r="Q118" s="1">
        <v>0.27564509905437184</v>
      </c>
      <c r="R118" s="1">
        <v>0.28103045898515155</v>
      </c>
      <c r="S118" s="1">
        <v>0.27742651490183623</v>
      </c>
      <c r="T118" s="1">
        <v>0.27364974977017992</v>
      </c>
      <c r="U118" s="1"/>
      <c r="V118" s="2" t="str">
        <f t="shared" si="10"/>
        <v>Moldova, Republic of</v>
      </c>
      <c r="W118" s="16">
        <f t="shared" si="11"/>
        <v>5.5772722855739146E-3</v>
      </c>
      <c r="X118" s="17">
        <f t="shared" si="12"/>
        <v>0.91879407081975073</v>
      </c>
      <c r="Y118" s="18">
        <f t="shared" si="13"/>
        <v>0.84418254457352915</v>
      </c>
      <c r="Z118" s="19">
        <f t="shared" si="14"/>
        <v>-5.5772722855739145</v>
      </c>
      <c r="AA118" s="8">
        <f t="shared" si="15"/>
        <v>91</v>
      </c>
    </row>
    <row r="119" spans="3:27">
      <c r="C119" s="15" t="s">
        <v>324</v>
      </c>
      <c r="D119" s="2" t="s">
        <v>113</v>
      </c>
      <c r="E119" s="1" t="e">
        <v>#N/A</v>
      </c>
      <c r="F119" s="1" t="e">
        <v>#N/A</v>
      </c>
      <c r="G119" s="1" t="e">
        <v>#N/A</v>
      </c>
      <c r="H119" s="1" t="e">
        <v>#N/A</v>
      </c>
      <c r="I119" s="1" t="e">
        <v>#N/A</v>
      </c>
      <c r="J119" s="1" t="e">
        <v>#N/A</v>
      </c>
      <c r="K119" s="1" t="e">
        <v>#N/A</v>
      </c>
      <c r="L119" s="1" t="e">
        <v>#N/A</v>
      </c>
      <c r="M119" s="1" t="e">
        <v>#N/A</v>
      </c>
      <c r="N119" s="1" t="e">
        <v>#N/A</v>
      </c>
      <c r="O119" s="1" t="e">
        <v>#N/A</v>
      </c>
      <c r="P119" s="1" t="e">
        <v>#N/A</v>
      </c>
      <c r="Q119" s="1" t="e">
        <v>#N/A</v>
      </c>
      <c r="R119" s="1" t="e">
        <v>#N/A</v>
      </c>
      <c r="S119" s="1" t="e">
        <v>#N/A</v>
      </c>
      <c r="T119" s="1" t="e">
        <v>#N/A</v>
      </c>
      <c r="U119" s="1"/>
      <c r="V119" s="2" t="str">
        <f t="shared" si="10"/>
        <v>Monaco</v>
      </c>
      <c r="W119" s="16" t="e">
        <f t="shared" si="11"/>
        <v>#N/A</v>
      </c>
      <c r="X119" s="17" t="e">
        <f t="shared" si="12"/>
        <v>#N/A</v>
      </c>
      <c r="Y119" s="18">
        <f t="shared" si="13"/>
        <v>0</v>
      </c>
      <c r="Z119" s="19" t="str">
        <f t="shared" si="14"/>
        <v/>
      </c>
      <c r="AA119" s="8" t="str">
        <f t="shared" si="15"/>
        <v/>
      </c>
    </row>
    <row r="120" spans="3:27">
      <c r="C120" s="15" t="s">
        <v>325</v>
      </c>
      <c r="D120" s="2" t="s">
        <v>114</v>
      </c>
      <c r="E120" s="1">
        <v>0.205955670493914</v>
      </c>
      <c r="F120" s="1">
        <v>0.20915592462716212</v>
      </c>
      <c r="G120" s="1">
        <v>0.20430962345649445</v>
      </c>
      <c r="H120" s="1">
        <v>0.19968078390661417</v>
      </c>
      <c r="I120" s="1">
        <v>0.20485491889268193</v>
      </c>
      <c r="J120" s="1">
        <v>0.21095758326651559</v>
      </c>
      <c r="K120" s="1">
        <v>0.21876826068517455</v>
      </c>
      <c r="L120" s="1">
        <v>0.22840601606986566</v>
      </c>
      <c r="M120" s="1">
        <v>0.25031751454738577</v>
      </c>
      <c r="N120" s="1">
        <v>0.24824904190454966</v>
      </c>
      <c r="O120" s="1">
        <v>0.2590131915266537</v>
      </c>
      <c r="P120" s="1">
        <v>0.27921906249742989</v>
      </c>
      <c r="Q120" s="1">
        <v>0.30638815309697437</v>
      </c>
      <c r="R120" s="1">
        <v>0.31242548721645841</v>
      </c>
      <c r="S120" s="1">
        <v>0.31223847455402848</v>
      </c>
      <c r="T120" s="1">
        <v>0.32277832773166532</v>
      </c>
      <c r="U120" s="1"/>
      <c r="V120" s="2" t="str">
        <f t="shared" si="10"/>
        <v xml:space="preserve">Macedonia </v>
      </c>
      <c r="W120" s="16">
        <f t="shared" si="11"/>
        <v>8.9900510593499267E-3</v>
      </c>
      <c r="X120" s="17">
        <f t="shared" si="12"/>
        <v>0.95120985794379964</v>
      </c>
      <c r="Y120" s="18">
        <f t="shared" si="13"/>
        <v>0.90480019384946353</v>
      </c>
      <c r="Z120" s="19">
        <f t="shared" si="14"/>
        <v>-8.990051059349927</v>
      </c>
      <c r="AA120" s="8">
        <f t="shared" si="15"/>
        <v>141</v>
      </c>
    </row>
    <row r="121" spans="3:27">
      <c r="C121" s="15" t="s">
        <v>326</v>
      </c>
      <c r="D121" s="2" t="s">
        <v>115</v>
      </c>
      <c r="E121" s="1">
        <v>0.20777539353426391</v>
      </c>
      <c r="F121" s="1">
        <v>0.20862358122437552</v>
      </c>
      <c r="G121" s="1">
        <v>0.22346764288646728</v>
      </c>
      <c r="H121" s="1">
        <v>0.23621898357927396</v>
      </c>
      <c r="I121" s="1">
        <v>0.24697710972456421</v>
      </c>
      <c r="J121" s="1">
        <v>0.25469441478365773</v>
      </c>
      <c r="K121" s="1">
        <v>0.25430557178690849</v>
      </c>
      <c r="L121" s="1">
        <v>0.25904452035649095</v>
      </c>
      <c r="M121" s="1">
        <v>0.26350598409129755</v>
      </c>
      <c r="N121" s="1">
        <v>0.26058221128500625</v>
      </c>
      <c r="O121" s="1">
        <v>0.27656452842143486</v>
      </c>
      <c r="P121" s="1">
        <v>0.29108119416648887</v>
      </c>
      <c r="Q121" s="1">
        <v>0.29684661638320542</v>
      </c>
      <c r="R121" s="1">
        <v>0.31984257725512294</v>
      </c>
      <c r="S121" s="1">
        <v>0.32851321872428796</v>
      </c>
      <c r="T121" s="1">
        <v>0.32042308656141139</v>
      </c>
      <c r="U121" s="1"/>
      <c r="V121" s="2" t="str">
        <f t="shared" si="10"/>
        <v>Mongolia</v>
      </c>
      <c r="W121" s="16">
        <f t="shared" si="11"/>
        <v>7.7873885260413634E-3</v>
      </c>
      <c r="X121" s="17">
        <f t="shared" si="12"/>
        <v>0.97824788364208159</v>
      </c>
      <c r="Y121" s="18">
        <f t="shared" si="13"/>
        <v>0.95696892185021165</v>
      </c>
      <c r="Z121" s="19">
        <f t="shared" si="14"/>
        <v>-7.7873885260413633</v>
      </c>
      <c r="AA121" s="8">
        <f t="shared" si="15"/>
        <v>122</v>
      </c>
    </row>
    <row r="122" spans="3:27">
      <c r="C122" s="15" t="s">
        <v>327</v>
      </c>
      <c r="D122" s="2" t="s">
        <v>116</v>
      </c>
      <c r="E122" s="1" t="e">
        <v>#N/A</v>
      </c>
      <c r="F122" s="1" t="e">
        <v>#N/A</v>
      </c>
      <c r="G122" s="1" t="e">
        <v>#N/A</v>
      </c>
      <c r="H122" s="1" t="e">
        <v>#N/A</v>
      </c>
      <c r="I122" s="1" t="e">
        <v>#N/A</v>
      </c>
      <c r="J122" s="1" t="e">
        <v>#N/A</v>
      </c>
      <c r="K122" s="1" t="e">
        <v>#N/A</v>
      </c>
      <c r="L122" s="1" t="e">
        <v>#N/A</v>
      </c>
      <c r="M122" s="1" t="e">
        <v>#N/A</v>
      </c>
      <c r="N122" s="1" t="e">
        <v>#N/A</v>
      </c>
      <c r="O122" s="1" t="e">
        <v>#N/A</v>
      </c>
      <c r="P122" s="1" t="e">
        <v>#N/A</v>
      </c>
      <c r="Q122" s="1" t="e">
        <v>#N/A</v>
      </c>
      <c r="R122" s="1" t="e">
        <v>#N/A</v>
      </c>
      <c r="S122" s="1" t="e">
        <v>#N/A</v>
      </c>
      <c r="T122" s="1" t="e">
        <v>#N/A</v>
      </c>
      <c r="U122" s="1"/>
      <c r="V122" s="2" t="str">
        <f t="shared" si="10"/>
        <v>Montenegro</v>
      </c>
      <c r="W122" s="16" t="e">
        <f t="shared" si="11"/>
        <v>#N/A</v>
      </c>
      <c r="X122" s="17" t="e">
        <f t="shared" si="12"/>
        <v>#N/A</v>
      </c>
      <c r="Y122" s="18">
        <f t="shared" si="13"/>
        <v>0</v>
      </c>
      <c r="Z122" s="19" t="str">
        <f t="shared" si="14"/>
        <v/>
      </c>
      <c r="AA122" s="8" t="str">
        <f t="shared" si="15"/>
        <v/>
      </c>
    </row>
    <row r="123" spans="3:27">
      <c r="C123" s="15" t="s">
        <v>328</v>
      </c>
      <c r="D123" s="2" t="s">
        <v>117</v>
      </c>
      <c r="E123" s="1">
        <v>0.21649681839314527</v>
      </c>
      <c r="F123" s="1">
        <v>0.22011533900124242</v>
      </c>
      <c r="G123" s="1">
        <v>0.22743821480796145</v>
      </c>
      <c r="H123" s="1">
        <v>0.22246085018803111</v>
      </c>
      <c r="I123" s="1">
        <v>0.22634226015004652</v>
      </c>
      <c r="J123" s="1">
        <v>0.22566327131247779</v>
      </c>
      <c r="K123" s="1">
        <v>0.23316218510946712</v>
      </c>
      <c r="L123" s="1">
        <v>0.22329936264286687</v>
      </c>
      <c r="M123" s="1">
        <v>0.22046138885776531</v>
      </c>
      <c r="N123" s="1">
        <v>0.22336618618035647</v>
      </c>
      <c r="O123" s="1">
        <v>0.21758219914143878</v>
      </c>
      <c r="P123" s="1">
        <v>0.22450228826387758</v>
      </c>
      <c r="Q123" s="1">
        <v>0.24406497755144235</v>
      </c>
      <c r="R123" s="1">
        <v>0.24754276817865198</v>
      </c>
      <c r="S123" s="1">
        <v>0.2579607116608027</v>
      </c>
      <c r="T123" s="1">
        <v>0.2611986045556412</v>
      </c>
      <c r="U123" s="1"/>
      <c r="V123" s="2" t="str">
        <f t="shared" si="10"/>
        <v>Morocco</v>
      </c>
      <c r="W123" s="16">
        <f t="shared" si="11"/>
        <v>2.1949893172488358E-3</v>
      </c>
      <c r="X123" s="17">
        <f t="shared" si="12"/>
        <v>0.7386751106483701</v>
      </c>
      <c r="Y123" s="18">
        <f t="shared" si="13"/>
        <v>0.54564091909138179</v>
      </c>
      <c r="Z123" s="19">
        <f t="shared" si="14"/>
        <v>-2.1949893172488357</v>
      </c>
      <c r="AA123" s="8">
        <f t="shared" si="15"/>
        <v>20</v>
      </c>
    </row>
    <row r="124" spans="3:27">
      <c r="C124" s="15" t="s">
        <v>329</v>
      </c>
      <c r="D124" s="2" t="s">
        <v>118</v>
      </c>
      <c r="E124" s="1">
        <v>0.17088720026218354</v>
      </c>
      <c r="F124" s="1">
        <v>0.17803186160901388</v>
      </c>
      <c r="G124" s="1">
        <v>0.16895292538701237</v>
      </c>
      <c r="H124" s="1">
        <v>0.16839045296372393</v>
      </c>
      <c r="I124" s="1">
        <v>0.18338139486958072</v>
      </c>
      <c r="J124" s="1">
        <v>0.1920127904711626</v>
      </c>
      <c r="K124" s="1">
        <v>0.21044587342051529</v>
      </c>
      <c r="L124" s="1">
        <v>0.2076108848402356</v>
      </c>
      <c r="M124" s="1">
        <v>0.21084932101483903</v>
      </c>
      <c r="N124" s="1">
        <v>0.20583340803600184</v>
      </c>
      <c r="O124" s="1">
        <v>0.20530474183161546</v>
      </c>
      <c r="P124" s="1">
        <v>0.20548164443578226</v>
      </c>
      <c r="Q124" s="1">
        <v>0.2133214791676519</v>
      </c>
      <c r="R124" s="1">
        <v>0.21914077912623614</v>
      </c>
      <c r="S124" s="1">
        <v>0.22619712099113559</v>
      </c>
      <c r="T124" s="1">
        <v>0.22668862656559671</v>
      </c>
      <c r="U124" s="1"/>
      <c r="V124" s="2" t="str">
        <f t="shared" si="10"/>
        <v>Mozambique</v>
      </c>
      <c r="W124" s="16">
        <f t="shared" si="11"/>
        <v>3.8679087312828392E-3</v>
      </c>
      <c r="X124" s="17">
        <f t="shared" si="12"/>
        <v>0.92467735003625984</v>
      </c>
      <c r="Y124" s="18">
        <f t="shared" si="13"/>
        <v>0.85502820167007976</v>
      </c>
      <c r="Z124" s="19">
        <f t="shared" si="14"/>
        <v>-3.8679087312828391</v>
      </c>
      <c r="AA124" s="8">
        <f t="shared" si="15"/>
        <v>40</v>
      </c>
    </row>
    <row r="125" spans="3:27">
      <c r="C125" s="15" t="s">
        <v>330</v>
      </c>
      <c r="D125" s="2" t="s">
        <v>119</v>
      </c>
      <c r="E125" s="1" t="e">
        <v>#N/A</v>
      </c>
      <c r="F125" s="1" t="e">
        <v>#N/A</v>
      </c>
      <c r="G125" s="1" t="e">
        <v>#N/A</v>
      </c>
      <c r="H125" s="1" t="e">
        <v>#N/A</v>
      </c>
      <c r="I125" s="1" t="e">
        <v>#N/A</v>
      </c>
      <c r="J125" s="1" t="e">
        <v>#N/A</v>
      </c>
      <c r="K125" s="1" t="e">
        <v>#N/A</v>
      </c>
      <c r="L125" s="1" t="e">
        <v>#N/A</v>
      </c>
      <c r="M125" s="1" t="e">
        <v>#N/A</v>
      </c>
      <c r="N125" s="1" t="e">
        <v>#N/A</v>
      </c>
      <c r="O125" s="1" t="e">
        <v>#N/A</v>
      </c>
      <c r="P125" s="1" t="e">
        <v>#N/A</v>
      </c>
      <c r="Q125" s="1" t="e">
        <v>#N/A</v>
      </c>
      <c r="R125" s="1" t="e">
        <v>#N/A</v>
      </c>
      <c r="S125" s="1" t="e">
        <v>#N/A</v>
      </c>
      <c r="T125" s="1" t="e">
        <v>#N/A</v>
      </c>
      <c r="U125" s="1"/>
      <c r="V125" s="2" t="str">
        <f t="shared" si="10"/>
        <v>Myanmar</v>
      </c>
      <c r="W125" s="16" t="e">
        <f t="shared" si="11"/>
        <v>#N/A</v>
      </c>
      <c r="X125" s="17" t="e">
        <f t="shared" si="12"/>
        <v>#N/A</v>
      </c>
      <c r="Y125" s="18">
        <f t="shared" si="13"/>
        <v>0</v>
      </c>
      <c r="Z125" s="19" t="str">
        <f t="shared" si="14"/>
        <v/>
      </c>
      <c r="AA125" s="8" t="str">
        <f t="shared" si="15"/>
        <v/>
      </c>
    </row>
    <row r="126" spans="3:27">
      <c r="C126" s="15" t="s">
        <v>331</v>
      </c>
      <c r="D126" s="2" t="s">
        <v>120</v>
      </c>
      <c r="E126" s="1">
        <v>0.23097339630752706</v>
      </c>
      <c r="F126" s="1">
        <v>0.23367321654332873</v>
      </c>
      <c r="G126" s="1">
        <v>0.23412884028255251</v>
      </c>
      <c r="H126" s="1">
        <v>0.24465240596453641</v>
      </c>
      <c r="I126" s="1">
        <v>0.24052961974493547</v>
      </c>
      <c r="J126" s="1">
        <v>0.23947054895339731</v>
      </c>
      <c r="K126" s="1">
        <v>0.23790064070515818</v>
      </c>
      <c r="L126" s="1">
        <v>0.24105406328335194</v>
      </c>
      <c r="M126" s="1">
        <v>0.25130289670523481</v>
      </c>
      <c r="N126" s="1">
        <v>0.24479232209824653</v>
      </c>
      <c r="O126" s="1">
        <v>0.24800987522141776</v>
      </c>
      <c r="P126" s="1">
        <v>0.25636436445396033</v>
      </c>
      <c r="Q126" s="1">
        <v>0.27359326857395305</v>
      </c>
      <c r="R126" s="1">
        <v>0.27826761572690428</v>
      </c>
      <c r="S126" s="1">
        <v>0.27910103745727438</v>
      </c>
      <c r="T126" s="1">
        <v>0.27791365158917303</v>
      </c>
      <c r="U126" s="1"/>
      <c r="V126" s="2" t="str">
        <f t="shared" si="10"/>
        <v>Namibia</v>
      </c>
      <c r="W126" s="16">
        <f t="shared" si="11"/>
        <v>3.2722404652691566E-3</v>
      </c>
      <c r="X126" s="17">
        <f t="shared" si="12"/>
        <v>0.91143316885054326</v>
      </c>
      <c r="Y126" s="18">
        <f t="shared" si="13"/>
        <v>0.83071042128094286</v>
      </c>
      <c r="Z126" s="19">
        <f t="shared" si="14"/>
        <v>-3.2722404652691566</v>
      </c>
      <c r="AA126" s="8">
        <f t="shared" si="15"/>
        <v>33</v>
      </c>
    </row>
    <row r="127" spans="3:27">
      <c r="C127" s="15" t="s">
        <v>332</v>
      </c>
      <c r="D127" s="2" t="s">
        <v>121</v>
      </c>
      <c r="E127" s="1" t="e">
        <v>#N/A</v>
      </c>
      <c r="F127" s="1" t="e">
        <v>#N/A</v>
      </c>
      <c r="G127" s="1" t="e">
        <v>#N/A</v>
      </c>
      <c r="H127" s="1" t="e">
        <v>#N/A</v>
      </c>
      <c r="I127" s="1" t="e">
        <v>#N/A</v>
      </c>
      <c r="J127" s="1" t="e">
        <v>#N/A</v>
      </c>
      <c r="K127" s="1" t="e">
        <v>#N/A</v>
      </c>
      <c r="L127" s="1" t="e">
        <v>#N/A</v>
      </c>
      <c r="M127" s="1" t="e">
        <v>#N/A</v>
      </c>
      <c r="N127" s="1" t="e">
        <v>#N/A</v>
      </c>
      <c r="O127" s="1" t="e">
        <v>#N/A</v>
      </c>
      <c r="P127" s="1" t="e">
        <v>#N/A</v>
      </c>
      <c r="Q127" s="1" t="e">
        <v>#N/A</v>
      </c>
      <c r="R127" s="1" t="e">
        <v>#N/A</v>
      </c>
      <c r="S127" s="1" t="e">
        <v>#N/A</v>
      </c>
      <c r="T127" s="1" t="e">
        <v>#N/A</v>
      </c>
      <c r="U127" s="1"/>
      <c r="V127" s="2" t="str">
        <f t="shared" si="10"/>
        <v>Nauru</v>
      </c>
      <c r="W127" s="16" t="e">
        <f t="shared" si="11"/>
        <v>#N/A</v>
      </c>
      <c r="X127" s="17" t="e">
        <f t="shared" si="12"/>
        <v>#N/A</v>
      </c>
      <c r="Y127" s="18">
        <f t="shared" si="13"/>
        <v>0</v>
      </c>
      <c r="Z127" s="19" t="str">
        <f t="shared" si="14"/>
        <v/>
      </c>
      <c r="AA127" s="8" t="str">
        <f t="shared" si="15"/>
        <v/>
      </c>
    </row>
    <row r="128" spans="3:27">
      <c r="C128" s="15" t="s">
        <v>333</v>
      </c>
      <c r="D128" s="2" t="s">
        <v>122</v>
      </c>
      <c r="E128" s="1">
        <v>0.18217208464594131</v>
      </c>
      <c r="F128" s="1">
        <v>0.18493616094726054</v>
      </c>
      <c r="G128" s="1">
        <v>0.19079118338299669</v>
      </c>
      <c r="H128" s="1">
        <v>0.18814620581873287</v>
      </c>
      <c r="I128" s="1">
        <v>0.18428030371204329</v>
      </c>
      <c r="J128" s="1">
        <v>0.17692714218721875</v>
      </c>
      <c r="K128" s="1">
        <v>0.17032318820288034</v>
      </c>
      <c r="L128" s="1">
        <v>0.16497413219200255</v>
      </c>
      <c r="M128" s="1">
        <v>0.1616989897769058</v>
      </c>
      <c r="N128" s="1">
        <v>0.15746508340218485</v>
      </c>
      <c r="O128" s="1">
        <v>0.15221088219870549</v>
      </c>
      <c r="P128" s="1">
        <v>0.16430853446597568</v>
      </c>
      <c r="Q128" s="1">
        <v>0.172570106418372</v>
      </c>
      <c r="R128" s="1">
        <v>0.17692082781865934</v>
      </c>
      <c r="S128" s="1">
        <v>0.18820137695544006</v>
      </c>
      <c r="T128" s="1">
        <v>0.18696984364986938</v>
      </c>
      <c r="U128" s="1"/>
      <c r="V128" s="2" t="str">
        <f t="shared" si="10"/>
        <v>Nepal</v>
      </c>
      <c r="W128" s="16">
        <f t="shared" si="11"/>
        <v>-7.1114375607048011E-4</v>
      </c>
      <c r="X128" s="17">
        <f t="shared" si="12"/>
        <v>-0.27772699653895916</v>
      </c>
      <c r="Y128" s="18">
        <f t="shared" si="13"/>
        <v>7.7132284606551027E-2</v>
      </c>
      <c r="Z128" s="19" t="str">
        <f t="shared" si="14"/>
        <v/>
      </c>
      <c r="AA128" s="8" t="str">
        <f t="shared" si="15"/>
        <v/>
      </c>
    </row>
    <row r="129" spans="3:27">
      <c r="C129" s="15" t="s">
        <v>334</v>
      </c>
      <c r="D129" s="2" t="s">
        <v>123</v>
      </c>
      <c r="E129" s="1">
        <v>0.31041342870132205</v>
      </c>
      <c r="F129" s="1">
        <v>0.3171214142657271</v>
      </c>
      <c r="G129" s="1">
        <v>0.32372841246456607</v>
      </c>
      <c r="H129" s="1">
        <v>0.33083485100527105</v>
      </c>
      <c r="I129" s="1">
        <v>0.34964505030760767</v>
      </c>
      <c r="J129" s="1">
        <v>0.36956021026274954</v>
      </c>
      <c r="K129" s="1">
        <v>0.38244092508324246</v>
      </c>
      <c r="L129" s="1">
        <v>0.38671297610320027</v>
      </c>
      <c r="M129" s="1">
        <v>0.38978311886667438</v>
      </c>
      <c r="N129" s="1">
        <v>0.39744997572459556</v>
      </c>
      <c r="O129" s="1">
        <v>0.39315686781596287</v>
      </c>
      <c r="P129" s="1">
        <v>0.39784460724119497</v>
      </c>
      <c r="Q129" s="1">
        <v>0.3969670736719505</v>
      </c>
      <c r="R129" s="1">
        <v>0.40309409265174267</v>
      </c>
      <c r="S129" s="1">
        <v>0.40175396137210073</v>
      </c>
      <c r="T129" s="1">
        <v>0.39535951263086139</v>
      </c>
      <c r="U129" s="1"/>
      <c r="V129" s="2" t="str">
        <f t="shared" si="10"/>
        <v>Netherlands</v>
      </c>
      <c r="W129" s="16">
        <f t="shared" si="11"/>
        <v>6.3913299093731118E-3</v>
      </c>
      <c r="X129" s="17">
        <f t="shared" si="12"/>
        <v>0.91035257147545912</v>
      </c>
      <c r="Y129" s="18">
        <f t="shared" si="13"/>
        <v>0.82874180439198086</v>
      </c>
      <c r="Z129" s="19">
        <f t="shared" si="14"/>
        <v>-6.3913299093731117</v>
      </c>
      <c r="AA129" s="8">
        <f t="shared" si="15"/>
        <v>104</v>
      </c>
    </row>
    <row r="130" spans="3:27">
      <c r="C130" s="15" t="s">
        <v>335</v>
      </c>
      <c r="D130" s="2" t="s">
        <v>124</v>
      </c>
      <c r="E130" s="1">
        <v>0.34568383728416902</v>
      </c>
      <c r="F130" s="1">
        <v>0.35277190360493937</v>
      </c>
      <c r="G130" s="1">
        <v>0.36108450300226741</v>
      </c>
      <c r="H130" s="1">
        <v>0.36529740952357415</v>
      </c>
      <c r="I130" s="1">
        <v>0.3853449914046907</v>
      </c>
      <c r="J130" s="1">
        <v>0.387625204019523</v>
      </c>
      <c r="K130" s="1">
        <v>0.40182323779342322</v>
      </c>
      <c r="L130" s="1">
        <v>0.40331949791501864</v>
      </c>
      <c r="M130" s="1">
        <v>0.40800527273352455</v>
      </c>
      <c r="N130" s="1">
        <v>0.41898096540442181</v>
      </c>
      <c r="O130" s="1">
        <v>0.42583953180041662</v>
      </c>
      <c r="P130" s="1">
        <v>0.42614283630384125</v>
      </c>
      <c r="Q130" s="1">
        <v>0.42440672497753679</v>
      </c>
      <c r="R130" s="1">
        <v>0.42192553163050861</v>
      </c>
      <c r="S130" s="1">
        <v>0.42354458389399646</v>
      </c>
      <c r="T130" s="1">
        <v>0.42348413806199553</v>
      </c>
      <c r="U130" s="1"/>
      <c r="V130" s="2" t="str">
        <f t="shared" si="10"/>
        <v>New Zealand</v>
      </c>
      <c r="W130" s="16">
        <f t="shared" si="11"/>
        <v>5.619264735693354E-3</v>
      </c>
      <c r="X130" s="17">
        <f t="shared" si="12"/>
        <v>0.93803049152429552</v>
      </c>
      <c r="Y130" s="18">
        <f t="shared" si="13"/>
        <v>0.87990120302931141</v>
      </c>
      <c r="Z130" s="19">
        <f t="shared" si="14"/>
        <v>-5.6192647356933536</v>
      </c>
      <c r="AA130" s="8">
        <f t="shared" si="15"/>
        <v>93</v>
      </c>
    </row>
    <row r="131" spans="3:27">
      <c r="C131" s="15" t="s">
        <v>336</v>
      </c>
      <c r="D131" s="2" t="s">
        <v>125</v>
      </c>
      <c r="E131" s="1">
        <v>0.17231394417496018</v>
      </c>
      <c r="F131" s="1">
        <v>0.20142155912674334</v>
      </c>
      <c r="G131" s="1">
        <v>0.19938460630011587</v>
      </c>
      <c r="H131" s="1">
        <v>0.20186077626498664</v>
      </c>
      <c r="I131" s="1">
        <v>0.20562142415689436</v>
      </c>
      <c r="J131" s="1">
        <v>0.21639545225351814</v>
      </c>
      <c r="K131" s="1">
        <v>0.22219388654307207</v>
      </c>
      <c r="L131" s="1">
        <v>0.23191141836071849</v>
      </c>
      <c r="M131" s="1">
        <v>0.23745016939832295</v>
      </c>
      <c r="N131" s="1">
        <v>0.2379959022647197</v>
      </c>
      <c r="O131" s="1">
        <v>0.24232009503442087</v>
      </c>
      <c r="P131" s="1">
        <v>0.25229292964950328</v>
      </c>
      <c r="Q131" s="1">
        <v>0.26111722339646815</v>
      </c>
      <c r="R131" s="1">
        <v>0.26002539339559477</v>
      </c>
      <c r="S131" s="1">
        <v>0.2524047169961679</v>
      </c>
      <c r="T131" s="1">
        <v>0.24807019693970345</v>
      </c>
      <c r="U131" s="1"/>
      <c r="V131" s="2" t="str">
        <f t="shared" si="10"/>
        <v>Nicaragua</v>
      </c>
      <c r="W131" s="16">
        <f t="shared" si="11"/>
        <v>5.1599265831802832E-3</v>
      </c>
      <c r="X131" s="17">
        <f t="shared" si="12"/>
        <v>0.94684172165370928</v>
      </c>
      <c r="Y131" s="18">
        <f t="shared" si="13"/>
        <v>0.89650924586416025</v>
      </c>
      <c r="Z131" s="19">
        <f t="shared" si="14"/>
        <v>-5.1599265831802832</v>
      </c>
      <c r="AA131" s="8">
        <f t="shared" si="15"/>
        <v>80</v>
      </c>
    </row>
    <row r="132" spans="3:27">
      <c r="C132" s="15" t="s">
        <v>337</v>
      </c>
      <c r="D132" s="2" t="s">
        <v>126</v>
      </c>
      <c r="E132" s="1">
        <v>0.16280613727449808</v>
      </c>
      <c r="F132" s="1">
        <v>0.16485562431326611</v>
      </c>
      <c r="G132" s="1">
        <v>0.16066185245146181</v>
      </c>
      <c r="H132" s="1">
        <v>0.15671808058965742</v>
      </c>
      <c r="I132" s="1">
        <v>0.17025431329766902</v>
      </c>
      <c r="J132" s="1">
        <v>0.17428402812757093</v>
      </c>
      <c r="K132" s="1">
        <v>0.18063696602082296</v>
      </c>
      <c r="L132" s="1">
        <v>0.1780656906832149</v>
      </c>
      <c r="M132" s="1">
        <v>0.19569925433954147</v>
      </c>
      <c r="N132" s="1">
        <v>0.19146249417083519</v>
      </c>
      <c r="O132" s="1">
        <v>0.19185996343159697</v>
      </c>
      <c r="P132" s="1">
        <v>0.18763797387904954</v>
      </c>
      <c r="Q132" s="1">
        <v>0.18901575348562635</v>
      </c>
      <c r="R132" s="1">
        <v>0.19054606126085843</v>
      </c>
      <c r="S132" s="1">
        <v>0.18673484930916245</v>
      </c>
      <c r="T132" s="1">
        <v>0.18458750081377645</v>
      </c>
      <c r="U132" s="1"/>
      <c r="V132" s="2" t="str">
        <f t="shared" si="10"/>
        <v>Niger</v>
      </c>
      <c r="W132" s="16">
        <f t="shared" si="11"/>
        <v>2.1915164407339239E-3</v>
      </c>
      <c r="X132" s="17">
        <f t="shared" si="12"/>
        <v>0.82554598334094964</v>
      </c>
      <c r="Y132" s="18">
        <f t="shared" si="13"/>
        <v>0.68152617061037546</v>
      </c>
      <c r="Z132" s="19">
        <f t="shared" si="14"/>
        <v>-2.191516440733924</v>
      </c>
      <c r="AA132" s="8">
        <f t="shared" si="15"/>
        <v>19</v>
      </c>
    </row>
    <row r="133" spans="3:27">
      <c r="C133" s="15" t="s">
        <v>338</v>
      </c>
      <c r="D133" s="2" t="s">
        <v>127</v>
      </c>
      <c r="E133" s="1">
        <v>0.14350759664917553</v>
      </c>
      <c r="F133" s="1">
        <v>0.14300431507727504</v>
      </c>
      <c r="G133" s="1">
        <v>0.16578170785044902</v>
      </c>
      <c r="H133" s="1">
        <v>0.17381141384967819</v>
      </c>
      <c r="I133" s="1">
        <v>0.18120868531172907</v>
      </c>
      <c r="J133" s="1">
        <v>0.17425942383752913</v>
      </c>
      <c r="K133" s="1">
        <v>0.16536860944306073</v>
      </c>
      <c r="L133" s="1">
        <v>0.16903655234134676</v>
      </c>
      <c r="M133" s="1">
        <v>0.16782414773053458</v>
      </c>
      <c r="N133" s="1">
        <v>0.1681353584418159</v>
      </c>
      <c r="O133" s="1">
        <v>0.16948288098332259</v>
      </c>
      <c r="P133" s="1">
        <v>0.17634648947399995</v>
      </c>
      <c r="Q133" s="1">
        <v>0.19542865114671704</v>
      </c>
      <c r="R133" s="1">
        <v>0.20555238515954627</v>
      </c>
      <c r="S133" s="1">
        <v>0.20626318670599333</v>
      </c>
      <c r="T133" s="1">
        <v>0.21035592494618069</v>
      </c>
      <c r="U133" s="1"/>
      <c r="V133" s="2" t="str">
        <f t="shared" si="10"/>
        <v>Nigeria</v>
      </c>
      <c r="W133" s="16">
        <f t="shared" si="11"/>
        <v>3.5386655866943397E-3</v>
      </c>
      <c r="X133" s="17">
        <f t="shared" si="12"/>
        <v>0.84493621859427626</v>
      </c>
      <c r="Y133" s="18">
        <f t="shared" si="13"/>
        <v>0.71391721349239456</v>
      </c>
      <c r="Z133" s="19">
        <f t="shared" si="14"/>
        <v>-3.5386655866943397</v>
      </c>
      <c r="AA133" s="8">
        <f t="shared" si="15"/>
        <v>36</v>
      </c>
    </row>
    <row r="134" spans="3:27">
      <c r="C134" s="15" t="s">
        <v>339</v>
      </c>
      <c r="D134" s="2" t="s">
        <v>128</v>
      </c>
      <c r="E134" s="1">
        <v>0.31993914207294588</v>
      </c>
      <c r="F134" s="1">
        <v>0.33161353207904376</v>
      </c>
      <c r="G134" s="1">
        <v>0.34095982374338873</v>
      </c>
      <c r="H134" s="1">
        <v>0.35597637000432486</v>
      </c>
      <c r="I134" s="1">
        <v>0.37000861479960673</v>
      </c>
      <c r="J134" s="1">
        <v>0.38521550416144978</v>
      </c>
      <c r="K134" s="1">
        <v>0.38443965774241584</v>
      </c>
      <c r="L134" s="1">
        <v>0.38848179624909457</v>
      </c>
      <c r="M134" s="1">
        <v>0.38957180954119086</v>
      </c>
      <c r="N134" s="1">
        <v>0.39003445148702398</v>
      </c>
      <c r="O134" s="1">
        <v>0.38466594098144113</v>
      </c>
      <c r="P134" s="1">
        <v>0.39173944715025177</v>
      </c>
      <c r="Q134" s="1">
        <v>0.39081203514124774</v>
      </c>
      <c r="R134" s="1">
        <v>0.39430211266649107</v>
      </c>
      <c r="S134" s="1">
        <v>0.39745003253231503</v>
      </c>
      <c r="T134" s="1">
        <v>0.39510553221469202</v>
      </c>
      <c r="U134" s="1"/>
      <c r="V134" s="2" t="str">
        <f t="shared" si="10"/>
        <v>Norway</v>
      </c>
      <c r="W134" s="16">
        <f t="shared" si="11"/>
        <v>4.4866160698316801E-3</v>
      </c>
      <c r="X134" s="17">
        <f t="shared" si="12"/>
        <v>0.86387128312010908</v>
      </c>
      <c r="Y134" s="18">
        <f t="shared" si="13"/>
        <v>0.74627359379958369</v>
      </c>
      <c r="Z134" s="19">
        <f t="shared" si="14"/>
        <v>-4.4866160698316797</v>
      </c>
      <c r="AA134" s="8">
        <f t="shared" si="15"/>
        <v>56</v>
      </c>
    </row>
    <row r="135" spans="3:27">
      <c r="C135" s="15" t="s">
        <v>340</v>
      </c>
      <c r="D135" s="2" t="s">
        <v>129</v>
      </c>
      <c r="E135" s="1">
        <v>0.2370174995107045</v>
      </c>
      <c r="F135" s="1">
        <v>0.22477140410678081</v>
      </c>
      <c r="G135" s="1">
        <v>0.22823365737487591</v>
      </c>
      <c r="H135" s="1">
        <v>0.23539088977212957</v>
      </c>
      <c r="I135" s="1">
        <v>0.2383816636129171</v>
      </c>
      <c r="J135" s="1">
        <v>0.23987193290617762</v>
      </c>
      <c r="K135" s="1">
        <v>0.25377585920629853</v>
      </c>
      <c r="L135" s="1">
        <v>0.24869601748786771</v>
      </c>
      <c r="M135" s="1">
        <v>0.25162576301862161</v>
      </c>
      <c r="N135" s="1">
        <v>0.26866149677106421</v>
      </c>
      <c r="O135" s="1">
        <v>0.28121412530792939</v>
      </c>
      <c r="P135" s="1">
        <v>0.2850198985986348</v>
      </c>
      <c r="Q135" s="1">
        <v>0.30688301625437436</v>
      </c>
      <c r="R135" s="1">
        <v>0.31288695427007762</v>
      </c>
      <c r="S135" s="1">
        <v>0.31281510201893342</v>
      </c>
      <c r="T135" s="1">
        <v>0.31436195100328485</v>
      </c>
      <c r="U135" s="1"/>
      <c r="V135" s="2" t="str">
        <f t="shared" ref="V135:V197" si="16">D135</f>
        <v>Oman</v>
      </c>
      <c r="W135" s="16">
        <f t="shared" ref="W135:W198" si="17">SLOPE(E135:T135,$E$5:$T$5)</f>
        <v>6.558993403776389E-3</v>
      </c>
      <c r="X135" s="17">
        <f t="shared" ref="X135:X197" si="18">PEARSON(E135:T135,$E$5:$T$5)</f>
        <v>0.95649484571889909</v>
      </c>
      <c r="Y135" s="18">
        <f t="shared" ref="Y135:Y197" si="19">IF(ISERROR(X135),0,X135*X135)</f>
        <v>0.91488238988682058</v>
      </c>
      <c r="Z135" s="19">
        <f t="shared" ref="Z135:Z197" si="20">IF(Y135&gt;=$Z$4,-1000*W135,"")</f>
        <v>-6.5589934037763893</v>
      </c>
      <c r="AA135" s="8">
        <f t="shared" ref="AA135:AA197" si="21">IF(ISNUMBER(Z135),RANK(Z135,$Z$6:$Z$197),"")</f>
        <v>108</v>
      </c>
    </row>
    <row r="136" spans="3:27">
      <c r="C136" s="15" t="s">
        <v>341</v>
      </c>
      <c r="D136" s="2" t="s">
        <v>130</v>
      </c>
      <c r="E136" s="1">
        <v>0.18153705880549439</v>
      </c>
      <c r="F136" s="1">
        <v>0.18304702481265009</v>
      </c>
      <c r="G136" s="1">
        <v>0.17755181945453444</v>
      </c>
      <c r="H136" s="1">
        <v>0.17105179008498436</v>
      </c>
      <c r="I136" s="1">
        <v>0.16866443443762008</v>
      </c>
      <c r="J136" s="1">
        <v>0.17526102456244178</v>
      </c>
      <c r="K136" s="1">
        <v>0.17273021230045538</v>
      </c>
      <c r="L136" s="1">
        <v>0.17093840774566513</v>
      </c>
      <c r="M136" s="1">
        <v>0.16782822061338548</v>
      </c>
      <c r="N136" s="1">
        <v>0.1693726905711799</v>
      </c>
      <c r="O136" s="1">
        <v>0.17060023894419904</v>
      </c>
      <c r="P136" s="1">
        <v>0.18817225065586479</v>
      </c>
      <c r="Q136" s="1">
        <v>0.19255529125714116</v>
      </c>
      <c r="R136" s="1">
        <v>0.1991012294030419</v>
      </c>
      <c r="S136" s="1">
        <v>0.20914704665356421</v>
      </c>
      <c r="T136" s="1">
        <v>0.20429307619494047</v>
      </c>
      <c r="U136" s="1"/>
      <c r="V136" s="2" t="str">
        <f t="shared" si="16"/>
        <v>Pakistan</v>
      </c>
      <c r="W136" s="16">
        <f t="shared" si="17"/>
        <v>1.7812994086367077E-3</v>
      </c>
      <c r="X136" s="17">
        <f t="shared" si="18"/>
        <v>0.62837546280968415</v>
      </c>
      <c r="Y136" s="18">
        <f t="shared" si="19"/>
        <v>0.39485572226128474</v>
      </c>
      <c r="Z136" s="19">
        <f t="shared" si="20"/>
        <v>-1.7812994086367078</v>
      </c>
      <c r="AA136" s="8">
        <f t="shared" si="21"/>
        <v>12</v>
      </c>
    </row>
    <row r="137" spans="3:27">
      <c r="C137" s="15" t="s">
        <v>342</v>
      </c>
      <c r="D137" s="2" t="s">
        <v>131</v>
      </c>
      <c r="E137" s="1" t="e">
        <v>#N/A</v>
      </c>
      <c r="F137" s="1" t="e">
        <v>#N/A</v>
      </c>
      <c r="G137" s="1" t="e">
        <v>#N/A</v>
      </c>
      <c r="H137" s="1" t="e">
        <v>#N/A</v>
      </c>
      <c r="I137" s="1" t="e">
        <v>#N/A</v>
      </c>
      <c r="J137" s="1" t="e">
        <v>#N/A</v>
      </c>
      <c r="K137" s="1" t="e">
        <v>#N/A</v>
      </c>
      <c r="L137" s="1" t="e">
        <v>#N/A</v>
      </c>
      <c r="M137" s="1" t="e">
        <v>#N/A</v>
      </c>
      <c r="N137" s="1" t="e">
        <v>#N/A</v>
      </c>
      <c r="O137" s="1" t="e">
        <v>#N/A</v>
      </c>
      <c r="P137" s="1" t="e">
        <v>#N/A</v>
      </c>
      <c r="Q137" s="1" t="e">
        <v>#N/A</v>
      </c>
      <c r="R137" s="1" t="e">
        <v>#N/A</v>
      </c>
      <c r="S137" s="1" t="e">
        <v>#N/A</v>
      </c>
      <c r="T137" s="1" t="e">
        <v>#N/A</v>
      </c>
      <c r="U137" s="1"/>
      <c r="V137" s="2" t="str">
        <f t="shared" si="16"/>
        <v>Palau</v>
      </c>
      <c r="W137" s="16" t="e">
        <f t="shared" si="17"/>
        <v>#N/A</v>
      </c>
      <c r="X137" s="17" t="e">
        <f t="shared" si="18"/>
        <v>#N/A</v>
      </c>
      <c r="Y137" s="18">
        <f t="shared" si="19"/>
        <v>0</v>
      </c>
      <c r="Z137" s="19" t="str">
        <f t="shared" si="20"/>
        <v/>
      </c>
      <c r="AA137" s="8" t="str">
        <f t="shared" si="21"/>
        <v/>
      </c>
    </row>
    <row r="138" spans="3:27">
      <c r="C138" s="15" t="s">
        <v>343</v>
      </c>
      <c r="D138" s="2" t="s">
        <v>132</v>
      </c>
      <c r="E138" s="1">
        <v>0.27303560608424843</v>
      </c>
      <c r="F138" s="1">
        <v>0.27497384840692762</v>
      </c>
      <c r="G138" s="1">
        <v>0.28109997217716659</v>
      </c>
      <c r="H138" s="1">
        <v>0.28733386829049296</v>
      </c>
      <c r="I138" s="1">
        <v>0.29462600630852537</v>
      </c>
      <c r="J138" s="1">
        <v>0.30102737743846097</v>
      </c>
      <c r="K138" s="1">
        <v>0.29986370294925468</v>
      </c>
      <c r="L138" s="1">
        <v>0.29559859560634805</v>
      </c>
      <c r="M138" s="1">
        <v>0.2990192237741871</v>
      </c>
      <c r="N138" s="1">
        <v>0.30266259505507198</v>
      </c>
      <c r="O138" s="1">
        <v>0.30510397207502676</v>
      </c>
      <c r="P138" s="1">
        <v>0.32001772349068802</v>
      </c>
      <c r="Q138" s="1">
        <v>0.33484917023222283</v>
      </c>
      <c r="R138" s="1">
        <v>0.3341019024474674</v>
      </c>
      <c r="S138" s="1">
        <v>0.33509942182436858</v>
      </c>
      <c r="T138" s="1">
        <v>0.33445513401022242</v>
      </c>
      <c r="U138" s="1"/>
      <c r="V138" s="2" t="str">
        <f t="shared" si="16"/>
        <v>Panama</v>
      </c>
      <c r="W138" s="16">
        <f t="shared" si="17"/>
        <v>4.2993038554536454E-3</v>
      </c>
      <c r="X138" s="17">
        <f t="shared" si="18"/>
        <v>0.95995446393564499</v>
      </c>
      <c r="Y138" s="18">
        <f t="shared" si="19"/>
        <v>0.92151257282997157</v>
      </c>
      <c r="Z138" s="19">
        <f t="shared" si="20"/>
        <v>-4.2993038554536458</v>
      </c>
      <c r="AA138" s="8">
        <f t="shared" si="21"/>
        <v>51</v>
      </c>
    </row>
    <row r="139" spans="3:27">
      <c r="C139" s="15" t="s">
        <v>344</v>
      </c>
      <c r="D139" s="2" t="s">
        <v>133</v>
      </c>
      <c r="E139" s="1">
        <v>0.19763657626349532</v>
      </c>
      <c r="F139" s="1">
        <v>0.20067318927426214</v>
      </c>
      <c r="G139" s="1">
        <v>0.19988037348795273</v>
      </c>
      <c r="H139" s="1">
        <v>0.20008816101685686</v>
      </c>
      <c r="I139" s="1">
        <v>0.20111039956667143</v>
      </c>
      <c r="J139" s="1">
        <v>0.19809516080027278</v>
      </c>
      <c r="K139" s="1">
        <v>0.19955711563511483</v>
      </c>
      <c r="L139" s="1">
        <v>0.19679424966999667</v>
      </c>
      <c r="M139" s="1">
        <v>0.19556179907998961</v>
      </c>
      <c r="N139" s="1">
        <v>0.19238254541791827</v>
      </c>
      <c r="O139" s="1">
        <v>0.19272194352209751</v>
      </c>
      <c r="P139" s="1">
        <v>0.19644691181195859</v>
      </c>
      <c r="Q139" s="1">
        <v>0.19974967476817071</v>
      </c>
      <c r="R139" s="1">
        <v>0.20309894133625317</v>
      </c>
      <c r="S139" s="1">
        <v>0.20398572552508901</v>
      </c>
      <c r="T139" s="1">
        <v>0.20066921673569113</v>
      </c>
      <c r="U139" s="1"/>
      <c r="V139" s="2" t="str">
        <f t="shared" si="16"/>
        <v>Papua New Guinea</v>
      </c>
      <c r="W139" s="16">
        <f t="shared" si="17"/>
        <v>5.6829097825518872E-5</v>
      </c>
      <c r="X139" s="17">
        <f t="shared" si="18"/>
        <v>8.2407006931022417E-2</v>
      </c>
      <c r="Y139" s="18">
        <f t="shared" si="19"/>
        <v>6.7909147913295768E-3</v>
      </c>
      <c r="Z139" s="19" t="str">
        <f t="shared" si="20"/>
        <v/>
      </c>
      <c r="AA139" s="8" t="str">
        <f t="shared" si="21"/>
        <v/>
      </c>
    </row>
    <row r="140" spans="3:27">
      <c r="C140" s="15" t="s">
        <v>345</v>
      </c>
      <c r="D140" s="2" t="s">
        <v>134</v>
      </c>
      <c r="E140" s="1">
        <v>0.23572379643055819</v>
      </c>
      <c r="F140" s="1">
        <v>0.2391422407835718</v>
      </c>
      <c r="G140" s="1">
        <v>0.23260013448854336</v>
      </c>
      <c r="H140" s="1">
        <v>0.22157616647843029</v>
      </c>
      <c r="I140" s="1">
        <v>0.21937552103935251</v>
      </c>
      <c r="J140" s="1">
        <v>0.22613676033316982</v>
      </c>
      <c r="K140" s="1">
        <v>0.22222009162949263</v>
      </c>
      <c r="L140" s="1">
        <v>0.23369207125918923</v>
      </c>
      <c r="M140" s="1">
        <v>0.23629104733285292</v>
      </c>
      <c r="N140" s="1">
        <v>0.2362622738730725</v>
      </c>
      <c r="O140" s="1">
        <v>0.2285846171374237</v>
      </c>
      <c r="P140" s="1">
        <v>0.24996409637348263</v>
      </c>
      <c r="Q140" s="1">
        <v>0.27448312091567639</v>
      </c>
      <c r="R140" s="1">
        <v>0.28855163644851611</v>
      </c>
      <c r="S140" s="1">
        <v>0.28557729788014158</v>
      </c>
      <c r="T140" s="1">
        <v>0.28535640097326931</v>
      </c>
      <c r="U140" s="1"/>
      <c r="V140" s="2" t="str">
        <f t="shared" si="16"/>
        <v>Paraguay</v>
      </c>
      <c r="W140" s="16">
        <f t="shared" si="17"/>
        <v>3.9865569941993717E-3</v>
      </c>
      <c r="X140" s="17">
        <f t="shared" si="18"/>
        <v>0.77621843033888871</v>
      </c>
      <c r="Y140" s="18">
        <f t="shared" si="19"/>
        <v>0.60251505159776819</v>
      </c>
      <c r="Z140" s="19">
        <f t="shared" si="20"/>
        <v>-3.9865569941993719</v>
      </c>
      <c r="AA140" s="8">
        <f t="shared" si="21"/>
        <v>44</v>
      </c>
    </row>
    <row r="141" spans="3:27">
      <c r="C141" s="15" t="s">
        <v>346</v>
      </c>
      <c r="D141" s="2" t="s">
        <v>135</v>
      </c>
      <c r="E141" s="1">
        <v>0.20947045518111249</v>
      </c>
      <c r="F141" s="1">
        <v>0.22223042492500464</v>
      </c>
      <c r="G141" s="1">
        <v>0.22796347922095836</v>
      </c>
      <c r="H141" s="1">
        <v>0.23605310429718598</v>
      </c>
      <c r="I141" s="1">
        <v>0.24974325916443552</v>
      </c>
      <c r="J141" s="1">
        <v>0.2516358086361597</v>
      </c>
      <c r="K141" s="1">
        <v>0.25899371902655555</v>
      </c>
      <c r="L141" s="1">
        <v>0.25125688922600886</v>
      </c>
      <c r="M141" s="1">
        <v>0.24774754928172635</v>
      </c>
      <c r="N141" s="1">
        <v>0.25247203130048629</v>
      </c>
      <c r="O141" s="1">
        <v>0.24762754910782853</v>
      </c>
      <c r="P141" s="1">
        <v>0.25570721221249876</v>
      </c>
      <c r="Q141" s="1">
        <v>0.27834022918895723</v>
      </c>
      <c r="R141" s="1">
        <v>0.29252917803122558</v>
      </c>
      <c r="S141" s="1">
        <v>0.30068492725706014</v>
      </c>
      <c r="T141" s="1">
        <v>0.30709179496112149</v>
      </c>
      <c r="U141" s="1"/>
      <c r="V141" s="2" t="str">
        <f t="shared" si="16"/>
        <v>Peru</v>
      </c>
      <c r="W141" s="16">
        <f t="shared" si="17"/>
        <v>5.2553932478353431E-3</v>
      </c>
      <c r="X141" s="17">
        <f t="shared" si="18"/>
        <v>0.91698735317626878</v>
      </c>
      <c r="Y141" s="18">
        <f t="shared" si="19"/>
        <v>0.84086580588521909</v>
      </c>
      <c r="Z141" s="19">
        <f t="shared" si="20"/>
        <v>-5.2553932478353431</v>
      </c>
      <c r="AA141" s="8">
        <f t="shared" si="21"/>
        <v>83</v>
      </c>
    </row>
    <row r="142" spans="3:27">
      <c r="C142" s="15" t="s">
        <v>347</v>
      </c>
      <c r="D142" s="2" t="s">
        <v>136</v>
      </c>
      <c r="E142" s="1">
        <v>0.22002774296556082</v>
      </c>
      <c r="F142" s="1">
        <v>0.23386776720064512</v>
      </c>
      <c r="G142" s="1">
        <v>0.24263546659991048</v>
      </c>
      <c r="H142" s="1">
        <v>0.24789378251041558</v>
      </c>
      <c r="I142" s="1">
        <v>0.24229519637919822</v>
      </c>
      <c r="J142" s="1">
        <v>0.24223782373442496</v>
      </c>
      <c r="K142" s="1">
        <v>0.24511485792252663</v>
      </c>
      <c r="L142" s="1">
        <v>0.24826007275525713</v>
      </c>
      <c r="M142" s="1">
        <v>0.24565669624847675</v>
      </c>
      <c r="N142" s="1">
        <v>0.24653049032468882</v>
      </c>
      <c r="O142" s="1">
        <v>0.23966704118856916</v>
      </c>
      <c r="P142" s="1">
        <v>0.24454996703029439</v>
      </c>
      <c r="Q142" s="1">
        <v>0.2539392336422519</v>
      </c>
      <c r="R142" s="1">
        <v>0.26028200734692691</v>
      </c>
      <c r="S142" s="1">
        <v>0.26666609001314584</v>
      </c>
      <c r="T142" s="1">
        <v>0.26453312808286467</v>
      </c>
      <c r="U142" s="1"/>
      <c r="V142" s="2" t="str">
        <f t="shared" si="16"/>
        <v>Philippines</v>
      </c>
      <c r="W142" s="16">
        <f t="shared" si="17"/>
        <v>1.9809602709615817E-3</v>
      </c>
      <c r="X142" s="17">
        <f t="shared" si="18"/>
        <v>0.82793054252788134</v>
      </c>
      <c r="Y142" s="18">
        <f t="shared" si="19"/>
        <v>0.68546898325051198</v>
      </c>
      <c r="Z142" s="19">
        <f t="shared" si="20"/>
        <v>-1.9809602709615817</v>
      </c>
      <c r="AA142" s="8">
        <f t="shared" si="21"/>
        <v>16</v>
      </c>
    </row>
    <row r="143" spans="3:27">
      <c r="C143" s="15" t="s">
        <v>348</v>
      </c>
      <c r="D143" s="2" t="s">
        <v>137</v>
      </c>
      <c r="E143" s="1">
        <v>0.23867321099364647</v>
      </c>
      <c r="F143" s="1">
        <v>0.26070075253134489</v>
      </c>
      <c r="G143" s="1">
        <v>0.26310607716905066</v>
      </c>
      <c r="H143" s="1">
        <v>0.27043715214996372</v>
      </c>
      <c r="I143" s="1">
        <v>0.27898723355223476</v>
      </c>
      <c r="J143" s="1">
        <v>0.28810678782519572</v>
      </c>
      <c r="K143" s="1">
        <v>0.30519001020308162</v>
      </c>
      <c r="L143" s="1">
        <v>0.32508588653307952</v>
      </c>
      <c r="M143" s="1">
        <v>0.32486248905282439</v>
      </c>
      <c r="N143" s="1">
        <v>0.32264735330748306</v>
      </c>
      <c r="O143" s="1">
        <v>0.3391224529151976</v>
      </c>
      <c r="P143" s="1">
        <v>0.34726906708711791</v>
      </c>
      <c r="Q143" s="1">
        <v>0.34847862514385358</v>
      </c>
      <c r="R143" s="1">
        <v>0.35974225313936969</v>
      </c>
      <c r="S143" s="1">
        <v>0.36065363894690561</v>
      </c>
      <c r="T143" s="1">
        <v>0.3664222983068956</v>
      </c>
      <c r="U143" s="1"/>
      <c r="V143" s="2" t="str">
        <f t="shared" si="16"/>
        <v>Poland</v>
      </c>
      <c r="W143" s="16">
        <f t="shared" si="17"/>
        <v>8.4796982613921847E-3</v>
      </c>
      <c r="X143" s="17">
        <f t="shared" si="18"/>
        <v>0.98498805122745481</v>
      </c>
      <c r="Y143" s="18">
        <f t="shared" si="19"/>
        <v>0.97020146106085914</v>
      </c>
      <c r="Z143" s="19">
        <f t="shared" si="20"/>
        <v>-8.4796982613921852</v>
      </c>
      <c r="AA143" s="8">
        <f t="shared" si="21"/>
        <v>133</v>
      </c>
    </row>
    <row r="144" spans="3:27">
      <c r="C144" s="15" t="s">
        <v>349</v>
      </c>
      <c r="D144" s="2" t="s">
        <v>138</v>
      </c>
      <c r="E144" s="1">
        <v>0.28124380126572801</v>
      </c>
      <c r="F144" s="1">
        <v>0.29136591296076852</v>
      </c>
      <c r="G144" s="1">
        <v>0.29937608670546656</v>
      </c>
      <c r="H144" s="1">
        <v>0.31805409016527275</v>
      </c>
      <c r="I144" s="1">
        <v>0.33047482578727394</v>
      </c>
      <c r="J144" s="1">
        <v>0.34525205750100424</v>
      </c>
      <c r="K144" s="1">
        <v>0.3583714657897914</v>
      </c>
      <c r="L144" s="1">
        <v>0.36401263821259072</v>
      </c>
      <c r="M144" s="1">
        <v>0.36965890804165502</v>
      </c>
      <c r="N144" s="1">
        <v>0.36840497857779353</v>
      </c>
      <c r="O144" s="1">
        <v>0.36012628302481003</v>
      </c>
      <c r="P144" s="1">
        <v>0.35804261087586353</v>
      </c>
      <c r="Q144" s="1">
        <v>0.36112624677191552</v>
      </c>
      <c r="R144" s="1">
        <v>0.3656302106702739</v>
      </c>
      <c r="S144" s="1">
        <v>0.3649389109084385</v>
      </c>
      <c r="T144" s="1">
        <v>0.36236387692563976</v>
      </c>
      <c r="U144" s="1"/>
      <c r="V144" s="2" t="str">
        <f t="shared" si="16"/>
        <v>Portugal</v>
      </c>
      <c r="W144" s="16">
        <f t="shared" si="17"/>
        <v>5.2835107540048195E-3</v>
      </c>
      <c r="X144" s="17">
        <f t="shared" si="18"/>
        <v>0.84126669014123179</v>
      </c>
      <c r="Y144" s="18">
        <f t="shared" si="19"/>
        <v>0.70772964394118332</v>
      </c>
      <c r="Z144" s="19">
        <f t="shared" si="20"/>
        <v>-5.2835107540048192</v>
      </c>
      <c r="AA144" s="8">
        <f t="shared" si="21"/>
        <v>84</v>
      </c>
    </row>
    <row r="145" spans="3:27">
      <c r="C145" s="15" t="s">
        <v>350</v>
      </c>
      <c r="D145" s="2" t="s">
        <v>139</v>
      </c>
      <c r="E145" s="1">
        <v>0.21979870618947597</v>
      </c>
      <c r="F145" s="1">
        <v>0.22457285676694463</v>
      </c>
      <c r="G145" s="1">
        <v>0.23496866300780081</v>
      </c>
      <c r="H145" s="1">
        <v>0.246271142681039</v>
      </c>
      <c r="I145" s="1">
        <v>0.25374244727809026</v>
      </c>
      <c r="J145" s="1">
        <v>0.25671239995839285</v>
      </c>
      <c r="K145" s="1">
        <v>0.25185465626065312</v>
      </c>
      <c r="L145" s="1">
        <v>0.25973411812227165</v>
      </c>
      <c r="M145" s="1">
        <v>0.27950108913069538</v>
      </c>
      <c r="N145" s="1">
        <v>0.29025091775978246</v>
      </c>
      <c r="O145" s="1">
        <v>0.29518007749926056</v>
      </c>
      <c r="P145" s="1">
        <v>0.29418242537882772</v>
      </c>
      <c r="Q145" s="1">
        <v>0.29435497420113582</v>
      </c>
      <c r="R145" s="1">
        <v>0.29486917249328953</v>
      </c>
      <c r="S145" s="1">
        <v>0.30148790619798521</v>
      </c>
      <c r="T145" s="1">
        <v>0.30936802713868489</v>
      </c>
      <c r="U145" s="1"/>
      <c r="V145" s="2" t="str">
        <f t="shared" si="16"/>
        <v>Qatar</v>
      </c>
      <c r="W145" s="16">
        <f t="shared" si="17"/>
        <v>5.9492199040856201E-3</v>
      </c>
      <c r="X145" s="17">
        <f t="shared" si="18"/>
        <v>0.97299596622768592</v>
      </c>
      <c r="Y145" s="18">
        <f t="shared" si="19"/>
        <v>0.94672115029534809</v>
      </c>
      <c r="Z145" s="19">
        <f t="shared" si="20"/>
        <v>-5.94921990408562</v>
      </c>
      <c r="AA145" s="8">
        <f t="shared" si="21"/>
        <v>100</v>
      </c>
    </row>
    <row r="146" spans="3:27">
      <c r="C146" s="15" t="s">
        <v>351</v>
      </c>
      <c r="D146" s="2" t="s">
        <v>140</v>
      </c>
      <c r="E146" s="1">
        <v>0.19438773026608355</v>
      </c>
      <c r="F146" s="1">
        <v>0.20153019431779789</v>
      </c>
      <c r="G146" s="1">
        <v>0.21721599843860431</v>
      </c>
      <c r="H146" s="1">
        <v>0.22483136678141416</v>
      </c>
      <c r="I146" s="1">
        <v>0.21749980001894148</v>
      </c>
      <c r="J146" s="1">
        <v>0.22721527934871391</v>
      </c>
      <c r="K146" s="1">
        <v>0.23326830299247944</v>
      </c>
      <c r="L146" s="1">
        <v>0.24018532766643977</v>
      </c>
      <c r="M146" s="1">
        <v>0.25331614498723454</v>
      </c>
      <c r="N146" s="1">
        <v>0.26300657486760165</v>
      </c>
      <c r="O146" s="1">
        <v>0.28329251142740913</v>
      </c>
      <c r="P146" s="1">
        <v>0.31551786936102111</v>
      </c>
      <c r="Q146" s="1">
        <v>0.3397392876327055</v>
      </c>
      <c r="R146" s="1">
        <v>0.34700775102350151</v>
      </c>
      <c r="S146" s="1">
        <v>0.35114828703960616</v>
      </c>
      <c r="T146" s="1">
        <v>0.35236976987483465</v>
      </c>
      <c r="U146" s="1"/>
      <c r="V146" s="2" t="str">
        <f t="shared" si="16"/>
        <v>Romania</v>
      </c>
      <c r="W146" s="16">
        <f t="shared" si="17"/>
        <v>1.1537506829918323E-2</v>
      </c>
      <c r="X146" s="17">
        <f t="shared" si="18"/>
        <v>0.96518829298784992</v>
      </c>
      <c r="Y146" s="18">
        <f t="shared" si="19"/>
        <v>0.93158844092079962</v>
      </c>
      <c r="Z146" s="19">
        <f t="shared" si="20"/>
        <v>-11.537506829918323</v>
      </c>
      <c r="AA146" s="8">
        <f t="shared" si="21"/>
        <v>152</v>
      </c>
    </row>
    <row r="147" spans="3:27">
      <c r="C147" s="15" t="s">
        <v>352</v>
      </c>
      <c r="D147" s="2" t="s">
        <v>141</v>
      </c>
      <c r="E147" s="1">
        <v>0.21198656715740177</v>
      </c>
      <c r="F147" s="1">
        <v>0.21384598187588139</v>
      </c>
      <c r="G147" s="1">
        <v>0.20789354677191546</v>
      </c>
      <c r="H147" s="1">
        <v>0.22069254028709664</v>
      </c>
      <c r="I147" s="1">
        <v>0.22947629207057638</v>
      </c>
      <c r="J147" s="1">
        <v>0.22833750697136918</v>
      </c>
      <c r="K147" s="1">
        <v>0.23264468846330616</v>
      </c>
      <c r="L147" s="1">
        <v>0.24101909340831021</v>
      </c>
      <c r="M147" s="1">
        <v>0.2479938655900592</v>
      </c>
      <c r="N147" s="1">
        <v>0.27249244380664195</v>
      </c>
      <c r="O147" s="1">
        <v>0.29215702627240026</v>
      </c>
      <c r="P147" s="1">
        <v>0.29773075623905926</v>
      </c>
      <c r="Q147" s="1">
        <v>0.29736038707528611</v>
      </c>
      <c r="R147" s="1">
        <v>0.29305562245439049</v>
      </c>
      <c r="S147" s="1">
        <v>0.29358549020799263</v>
      </c>
      <c r="T147" s="1">
        <v>0.29254463530123798</v>
      </c>
      <c r="U147" s="1"/>
      <c r="V147" s="2" t="str">
        <f t="shared" si="16"/>
        <v>Russian Federation</v>
      </c>
      <c r="W147" s="16">
        <f t="shared" si="17"/>
        <v>7.051727894076782E-3</v>
      </c>
      <c r="X147" s="17">
        <f t="shared" si="18"/>
        <v>0.95093404760570455</v>
      </c>
      <c r="Y147" s="18">
        <f t="shared" si="19"/>
        <v>0.90427556289576838</v>
      </c>
      <c r="Z147" s="19">
        <f t="shared" si="20"/>
        <v>-7.051727894076782</v>
      </c>
      <c r="AA147" s="8">
        <f t="shared" si="21"/>
        <v>112</v>
      </c>
    </row>
    <row r="148" spans="3:27">
      <c r="C148" s="15" t="s">
        <v>353</v>
      </c>
      <c r="D148" s="2" t="s">
        <v>142</v>
      </c>
      <c r="E148" s="1">
        <v>0.11459794973502083</v>
      </c>
      <c r="F148" s="1">
        <v>0.11570134429832628</v>
      </c>
      <c r="G148" s="1">
        <v>0.11657177692890823</v>
      </c>
      <c r="H148" s="1">
        <v>0.11752720960229378</v>
      </c>
      <c r="I148" s="1">
        <v>0.12015026683090693</v>
      </c>
      <c r="J148" s="1">
        <v>0.12782778897452279</v>
      </c>
      <c r="K148" s="1">
        <v>0.13629364047417811</v>
      </c>
      <c r="L148" s="1">
        <v>0.14936028009450833</v>
      </c>
      <c r="M148" s="1">
        <v>0.15511612774754224</v>
      </c>
      <c r="N148" s="1">
        <v>0.16788901650085061</v>
      </c>
      <c r="O148" s="1">
        <v>0.1691288746911708</v>
      </c>
      <c r="P148" s="1">
        <v>0.17641850627163558</v>
      </c>
      <c r="Q148" s="1">
        <v>0.18211673408320336</v>
      </c>
      <c r="R148" s="1">
        <v>0.19188355254893716</v>
      </c>
      <c r="S148" s="1">
        <v>0.19903697240198343</v>
      </c>
      <c r="T148" s="1">
        <v>0.21127660267819534</v>
      </c>
      <c r="U148" s="1"/>
      <c r="V148" s="2" t="str">
        <f t="shared" si="16"/>
        <v>Rwanda</v>
      </c>
      <c r="W148" s="16">
        <f t="shared" si="17"/>
        <v>6.8297107235956713E-3</v>
      </c>
      <c r="X148" s="17">
        <f t="shared" si="18"/>
        <v>0.98440288970944279</v>
      </c>
      <c r="Y148" s="18">
        <f t="shared" si="19"/>
        <v>0.96904904926830138</v>
      </c>
      <c r="Z148" s="19">
        <f t="shared" si="20"/>
        <v>-6.8297107235956718</v>
      </c>
      <c r="AA148" s="8">
        <f t="shared" si="21"/>
        <v>111</v>
      </c>
    </row>
    <row r="149" spans="3:27">
      <c r="C149" s="15" t="s">
        <v>354</v>
      </c>
      <c r="D149" s="2" t="s">
        <v>143</v>
      </c>
      <c r="E149" s="1" t="e">
        <v>#N/A</v>
      </c>
      <c r="F149" s="1" t="e">
        <v>#N/A</v>
      </c>
      <c r="G149" s="1" t="e">
        <v>#N/A</v>
      </c>
      <c r="H149" s="1" t="e">
        <v>#N/A</v>
      </c>
      <c r="I149" s="1" t="e">
        <v>#N/A</v>
      </c>
      <c r="J149" s="1" t="e">
        <v>#N/A</v>
      </c>
      <c r="K149" s="1" t="e">
        <v>#N/A</v>
      </c>
      <c r="L149" s="1" t="e">
        <v>#N/A</v>
      </c>
      <c r="M149" s="1" t="e">
        <v>#N/A</v>
      </c>
      <c r="N149" s="1" t="e">
        <v>#N/A</v>
      </c>
      <c r="O149" s="1" t="e">
        <v>#N/A</v>
      </c>
      <c r="P149" s="1" t="e">
        <v>#N/A</v>
      </c>
      <c r="Q149" s="1" t="e">
        <v>#N/A</v>
      </c>
      <c r="R149" s="1" t="e">
        <v>#N/A</v>
      </c>
      <c r="S149" s="1" t="e">
        <v>#N/A</v>
      </c>
      <c r="T149" s="1" t="e">
        <v>#N/A</v>
      </c>
      <c r="U149" s="1"/>
      <c r="V149" s="2" t="str">
        <f t="shared" si="16"/>
        <v>Saint Kitts and Nevis</v>
      </c>
      <c r="W149" s="16" t="e">
        <f t="shared" si="17"/>
        <v>#N/A</v>
      </c>
      <c r="X149" s="17" t="e">
        <f t="shared" si="18"/>
        <v>#N/A</v>
      </c>
      <c r="Y149" s="18">
        <f t="shared" si="19"/>
        <v>0</v>
      </c>
      <c r="Z149" s="19" t="str">
        <f t="shared" si="20"/>
        <v/>
      </c>
      <c r="AA149" s="8" t="str">
        <f t="shared" si="21"/>
        <v/>
      </c>
    </row>
    <row r="150" spans="3:27">
      <c r="C150" s="15" t="s">
        <v>355</v>
      </c>
      <c r="D150" s="2" t="s">
        <v>144</v>
      </c>
      <c r="E150" s="1">
        <v>0.23107639380339032</v>
      </c>
      <c r="F150" s="1">
        <v>0.23560324533525215</v>
      </c>
      <c r="G150" s="1">
        <v>0.23298356595302563</v>
      </c>
      <c r="H150" s="1">
        <v>0.23040852555861718</v>
      </c>
      <c r="I150" s="1">
        <v>0.23806044970694951</v>
      </c>
      <c r="J150" s="1">
        <v>0.24561530112632116</v>
      </c>
      <c r="K150" s="1">
        <v>0.24382902698381675</v>
      </c>
      <c r="L150" s="1">
        <v>0.24702679271625883</v>
      </c>
      <c r="M150" s="1">
        <v>0.29760923772057579</v>
      </c>
      <c r="N150" s="1">
        <v>0.29748293632479783</v>
      </c>
      <c r="O150" s="1">
        <v>0.30499556765995522</v>
      </c>
      <c r="P150" s="1">
        <v>0.31969196525317678</v>
      </c>
      <c r="Q150" s="1">
        <v>0.32085727982911111</v>
      </c>
      <c r="R150" s="1">
        <v>0.33122561559256258</v>
      </c>
      <c r="S150" s="1">
        <v>0.33652926237801289</v>
      </c>
      <c r="T150" s="1">
        <v>0.34038396976306823</v>
      </c>
      <c r="U150" s="1"/>
      <c r="V150" s="2" t="str">
        <f t="shared" si="16"/>
        <v>Saint Lucia</v>
      </c>
      <c r="W150" s="16">
        <f t="shared" si="17"/>
        <v>8.7150283969697536E-3</v>
      </c>
      <c r="X150" s="17">
        <f t="shared" si="18"/>
        <v>0.95561551470793848</v>
      </c>
      <c r="Y150" s="18">
        <f t="shared" si="19"/>
        <v>0.91320101195051817</v>
      </c>
      <c r="Z150" s="19">
        <f t="shared" si="20"/>
        <v>-8.7150283969697533</v>
      </c>
      <c r="AA150" s="8">
        <f t="shared" si="21"/>
        <v>138</v>
      </c>
    </row>
    <row r="151" spans="3:27">
      <c r="C151" s="15" t="s">
        <v>356</v>
      </c>
      <c r="D151" s="2" t="s">
        <v>145</v>
      </c>
      <c r="E151" s="1" t="e">
        <v>#N/A</v>
      </c>
      <c r="F151" s="1" t="e">
        <v>#N/A</v>
      </c>
      <c r="G151" s="1" t="e">
        <v>#N/A</v>
      </c>
      <c r="H151" s="1" t="e">
        <v>#N/A</v>
      </c>
      <c r="I151" s="1" t="e">
        <v>#N/A</v>
      </c>
      <c r="J151" s="1" t="e">
        <v>#N/A</v>
      </c>
      <c r="K151" s="1" t="e">
        <v>#N/A</v>
      </c>
      <c r="L151" s="1" t="e">
        <v>#N/A</v>
      </c>
      <c r="M151" s="1" t="e">
        <v>#N/A</v>
      </c>
      <c r="N151" s="1" t="e">
        <v>#N/A</v>
      </c>
      <c r="O151" s="1" t="e">
        <v>#N/A</v>
      </c>
      <c r="P151" s="1" t="e">
        <v>#N/A</v>
      </c>
      <c r="Q151" s="1" t="e">
        <v>#N/A</v>
      </c>
      <c r="R151" s="1" t="e">
        <v>#N/A</v>
      </c>
      <c r="S151" s="1" t="e">
        <v>#N/A</v>
      </c>
      <c r="T151" s="1" t="e">
        <v>#N/A</v>
      </c>
      <c r="U151" s="1"/>
      <c r="V151" s="2" t="str">
        <f t="shared" si="16"/>
        <v>Saint Vincent and the Grenadines</v>
      </c>
      <c r="W151" s="16" t="e">
        <f t="shared" si="17"/>
        <v>#N/A</v>
      </c>
      <c r="X151" s="17" t="e">
        <f t="shared" si="18"/>
        <v>#N/A</v>
      </c>
      <c r="Y151" s="18">
        <f t="shared" si="19"/>
        <v>0</v>
      </c>
      <c r="Z151" s="19" t="str">
        <f t="shared" si="20"/>
        <v/>
      </c>
      <c r="AA151" s="8" t="str">
        <f t="shared" si="21"/>
        <v/>
      </c>
    </row>
    <row r="152" spans="3:27">
      <c r="C152" s="15" t="s">
        <v>357</v>
      </c>
      <c r="D152" s="2" t="s">
        <v>146</v>
      </c>
      <c r="E152" s="1">
        <v>0.20831404584828769</v>
      </c>
      <c r="F152" s="1">
        <v>0.21129643747628862</v>
      </c>
      <c r="G152" s="1">
        <v>0.22132483639233538</v>
      </c>
      <c r="H152" s="1">
        <v>0.21787939738839934</v>
      </c>
      <c r="I152" s="1">
        <v>0.24308003778801118</v>
      </c>
      <c r="J152" s="1">
        <v>0.24513178052626572</v>
      </c>
      <c r="K152" s="1">
        <v>0.25010335831202396</v>
      </c>
      <c r="L152" s="1">
        <v>0.2481258500185603</v>
      </c>
      <c r="M152" s="1">
        <v>0.25329682367597084</v>
      </c>
      <c r="N152" s="1">
        <v>0.25096586973461998</v>
      </c>
      <c r="O152" s="1">
        <v>0.25287333807185486</v>
      </c>
      <c r="P152" s="1">
        <v>0.26073701353566248</v>
      </c>
      <c r="Q152" s="1">
        <v>0.27377312288948508</v>
      </c>
      <c r="R152" s="1">
        <v>0.28762040203336647</v>
      </c>
      <c r="S152" s="1">
        <v>0.29577946253971471</v>
      </c>
      <c r="T152" s="1">
        <v>0.29710702917803056</v>
      </c>
      <c r="U152" s="1"/>
      <c r="V152" s="2" t="str">
        <f t="shared" si="16"/>
        <v>Samoa</v>
      </c>
      <c r="W152" s="16">
        <f t="shared" si="17"/>
        <v>5.6360793429683798E-3</v>
      </c>
      <c r="X152" s="17">
        <f t="shared" si="18"/>
        <v>0.96589145332039938</v>
      </c>
      <c r="Y152" s="18">
        <f t="shared" si="19"/>
        <v>0.93294629959739328</v>
      </c>
      <c r="Z152" s="19">
        <f t="shared" si="20"/>
        <v>-5.6360793429683795</v>
      </c>
      <c r="AA152" s="8">
        <f t="shared" si="21"/>
        <v>94</v>
      </c>
    </row>
    <row r="153" spans="3:27">
      <c r="C153" s="15" t="s">
        <v>358</v>
      </c>
      <c r="D153" s="2" t="s">
        <v>147</v>
      </c>
      <c r="E153" s="1" t="e">
        <v>#N/A</v>
      </c>
      <c r="F153" s="1" t="e">
        <v>#N/A</v>
      </c>
      <c r="G153" s="1" t="e">
        <v>#N/A</v>
      </c>
      <c r="H153" s="1" t="e">
        <v>#N/A</v>
      </c>
      <c r="I153" s="1" t="e">
        <v>#N/A</v>
      </c>
      <c r="J153" s="1" t="e">
        <v>#N/A</v>
      </c>
      <c r="K153" s="1" t="e">
        <v>#N/A</v>
      </c>
      <c r="L153" s="1" t="e">
        <v>#N/A</v>
      </c>
      <c r="M153" s="1" t="e">
        <v>#N/A</v>
      </c>
      <c r="N153" s="1" t="e">
        <v>#N/A</v>
      </c>
      <c r="O153" s="1" t="e">
        <v>#N/A</v>
      </c>
      <c r="P153" s="1" t="e">
        <v>#N/A</v>
      </c>
      <c r="Q153" s="1" t="e">
        <v>#N/A</v>
      </c>
      <c r="R153" s="1" t="e">
        <v>#N/A</v>
      </c>
      <c r="S153" s="1" t="e">
        <v>#N/A</v>
      </c>
      <c r="T153" s="1" t="e">
        <v>#N/A</v>
      </c>
      <c r="U153" s="1"/>
      <c r="V153" s="2" t="str">
        <f t="shared" si="16"/>
        <v>San Marino</v>
      </c>
      <c r="W153" s="16" t="e">
        <f t="shared" si="17"/>
        <v>#N/A</v>
      </c>
      <c r="X153" s="17" t="e">
        <f t="shared" si="18"/>
        <v>#N/A</v>
      </c>
      <c r="Y153" s="18">
        <f t="shared" si="19"/>
        <v>0</v>
      </c>
      <c r="Z153" s="19" t="str">
        <f t="shared" si="20"/>
        <v/>
      </c>
      <c r="AA153" s="8" t="str">
        <f t="shared" si="21"/>
        <v/>
      </c>
    </row>
    <row r="154" spans="3:27">
      <c r="C154" s="15" t="s">
        <v>359</v>
      </c>
      <c r="D154" s="2" t="s">
        <v>148</v>
      </c>
      <c r="E154" s="1">
        <v>0.16475578874608846</v>
      </c>
      <c r="F154" s="1">
        <v>0.1673518108781121</v>
      </c>
      <c r="G154" s="1">
        <v>0.16776424893514316</v>
      </c>
      <c r="H154" s="1">
        <v>0.1681766869921742</v>
      </c>
      <c r="I154" s="1">
        <v>0.17067187048440322</v>
      </c>
      <c r="J154" s="1">
        <v>0.17316705397663221</v>
      </c>
      <c r="K154" s="1">
        <v>0.17399069688408778</v>
      </c>
      <c r="L154" s="1">
        <v>0.17481433979154343</v>
      </c>
      <c r="M154" s="1">
        <v>0.16843479707820042</v>
      </c>
      <c r="N154" s="1">
        <v>0.17361055646304135</v>
      </c>
      <c r="O154" s="1">
        <v>0.17795527388030521</v>
      </c>
      <c r="P154" s="1">
        <v>0.18493138317827132</v>
      </c>
      <c r="Q154" s="1">
        <v>0.19456430905487196</v>
      </c>
      <c r="R154" s="1">
        <v>0.2000128782172359</v>
      </c>
      <c r="S154" s="1">
        <v>0.2077778076599614</v>
      </c>
      <c r="T154" s="1">
        <v>0.21995637369768922</v>
      </c>
      <c r="U154" s="1"/>
      <c r="V154" s="2" t="str">
        <f t="shared" si="16"/>
        <v>Sao Tome and Principe</v>
      </c>
      <c r="W154" s="16">
        <f t="shared" si="17"/>
        <v>3.0323646728004582E-3</v>
      </c>
      <c r="X154" s="17">
        <f t="shared" si="18"/>
        <v>0.87768732438058228</v>
      </c>
      <c r="Y154" s="18">
        <f t="shared" si="19"/>
        <v>0.77033503937834547</v>
      </c>
      <c r="Z154" s="19">
        <f t="shared" si="20"/>
        <v>-3.0323646728004583</v>
      </c>
      <c r="AA154" s="8">
        <f t="shared" si="21"/>
        <v>30</v>
      </c>
    </row>
    <row r="155" spans="3:27">
      <c r="C155" s="15" t="s">
        <v>360</v>
      </c>
      <c r="D155" s="2" t="s">
        <v>149</v>
      </c>
      <c r="E155" s="1">
        <v>0.21774186634532411</v>
      </c>
      <c r="F155" s="1">
        <v>0.22206314117420392</v>
      </c>
      <c r="G155" s="1">
        <v>0.22767368319578049</v>
      </c>
      <c r="H155" s="1">
        <v>0.23399113398746468</v>
      </c>
      <c r="I155" s="1">
        <v>0.22769343912577475</v>
      </c>
      <c r="J155" s="1">
        <v>0.23444585925867903</v>
      </c>
      <c r="K155" s="1">
        <v>0.22465417347932479</v>
      </c>
      <c r="L155" s="1">
        <v>0.23702328900798333</v>
      </c>
      <c r="M155" s="1">
        <v>0.24369233791000472</v>
      </c>
      <c r="N155" s="1">
        <v>0.23823560433624977</v>
      </c>
      <c r="O155" s="1">
        <v>0.2652313064456725</v>
      </c>
      <c r="P155" s="1">
        <v>0.27706721174325449</v>
      </c>
      <c r="Q155" s="1">
        <v>0.27879023662902674</v>
      </c>
      <c r="R155" s="1">
        <v>0.28434988713838183</v>
      </c>
      <c r="S155" s="1">
        <v>0.28825038227872851</v>
      </c>
      <c r="T155" s="1">
        <v>0.28772537845650015</v>
      </c>
      <c r="U155" s="1"/>
      <c r="V155" s="2" t="str">
        <f t="shared" si="16"/>
        <v>Saudi Arabia</v>
      </c>
      <c r="W155" s="16">
        <f t="shared" si="17"/>
        <v>5.1231970130871394E-3</v>
      </c>
      <c r="X155" s="17">
        <f t="shared" si="18"/>
        <v>0.93739007663458107</v>
      </c>
      <c r="Y155" s="18">
        <f t="shared" si="19"/>
        <v>0.87870015577298577</v>
      </c>
      <c r="Z155" s="19">
        <f t="shared" si="20"/>
        <v>-5.1231970130871396</v>
      </c>
      <c r="AA155" s="8">
        <f t="shared" si="21"/>
        <v>77</v>
      </c>
    </row>
    <row r="156" spans="3:27">
      <c r="C156" s="15" t="s">
        <v>361</v>
      </c>
      <c r="D156" s="2" t="s">
        <v>150</v>
      </c>
      <c r="E156" s="1">
        <v>0.19910746716134042</v>
      </c>
      <c r="F156" s="1">
        <v>0.20189902168980339</v>
      </c>
      <c r="G156" s="1">
        <v>0.19979586507442282</v>
      </c>
      <c r="H156" s="1">
        <v>0.20205153824731306</v>
      </c>
      <c r="I156" s="1">
        <v>0.20898082506561466</v>
      </c>
      <c r="J156" s="1">
        <v>0.21042796572123065</v>
      </c>
      <c r="K156" s="1">
        <v>0.21297939678538391</v>
      </c>
      <c r="L156" s="1">
        <v>0.21709603525240909</v>
      </c>
      <c r="M156" s="1">
        <v>0.21614719954011699</v>
      </c>
      <c r="N156" s="1">
        <v>0.22305218521925352</v>
      </c>
      <c r="O156" s="1">
        <v>0.22243151064439784</v>
      </c>
      <c r="P156" s="1">
        <v>0.22422873261569881</v>
      </c>
      <c r="Q156" s="1">
        <v>0.23095898280548532</v>
      </c>
      <c r="R156" s="1">
        <v>0.24222999480514459</v>
      </c>
      <c r="S156" s="1">
        <v>0.24294177129419531</v>
      </c>
      <c r="T156" s="1">
        <v>0.23829485359012517</v>
      </c>
      <c r="U156" s="1"/>
      <c r="V156" s="2" t="str">
        <f t="shared" si="16"/>
        <v>Senegal</v>
      </c>
      <c r="W156" s="16">
        <f t="shared" si="17"/>
        <v>3.0063699653030849E-3</v>
      </c>
      <c r="X156" s="17">
        <f t="shared" si="18"/>
        <v>0.97363703875429131</v>
      </c>
      <c r="Y156" s="18">
        <f t="shared" si="19"/>
        <v>0.94796908323422535</v>
      </c>
      <c r="Z156" s="19">
        <f t="shared" si="20"/>
        <v>-3.0063699653030849</v>
      </c>
      <c r="AA156" s="8">
        <f t="shared" si="21"/>
        <v>29</v>
      </c>
    </row>
    <row r="157" spans="3:27">
      <c r="C157" s="15" t="s">
        <v>362</v>
      </c>
      <c r="D157" s="2" t="s">
        <v>151</v>
      </c>
      <c r="E157" s="1">
        <v>0.20086361636663752</v>
      </c>
      <c r="F157" s="1">
        <v>0.2043087644574994</v>
      </c>
      <c r="G157" s="1">
        <v>0.20457296565205724</v>
      </c>
      <c r="H157" s="1">
        <v>0.20483716684661507</v>
      </c>
      <c r="I157" s="1">
        <v>0.2131531296412397</v>
      </c>
      <c r="J157" s="1">
        <v>0.22146909243586427</v>
      </c>
      <c r="K157" s="1">
        <v>0.23494515314659342</v>
      </c>
      <c r="L157" s="1">
        <v>0.24842121385732252</v>
      </c>
      <c r="M157" s="1">
        <v>0.2435000860719892</v>
      </c>
      <c r="N157" s="1">
        <v>0.24899170319804642</v>
      </c>
      <c r="O157" s="1">
        <v>0.26148812099041607</v>
      </c>
      <c r="P157" s="1">
        <v>0.28554214838826508</v>
      </c>
      <c r="Q157" s="1">
        <v>0.29365348966583604</v>
      </c>
      <c r="R157" s="1">
        <v>0.30048533917908243</v>
      </c>
      <c r="S157" s="1">
        <v>0.30872975821811643</v>
      </c>
      <c r="T157" s="1">
        <v>0.30905746064537437</v>
      </c>
      <c r="U157" s="1"/>
      <c r="V157" s="2" t="str">
        <f t="shared" si="16"/>
        <v>Serbia</v>
      </c>
      <c r="W157" s="16">
        <f t="shared" si="17"/>
        <v>8.2041182258975037E-3</v>
      </c>
      <c r="X157" s="17">
        <f t="shared" si="18"/>
        <v>0.98016575962812091</v>
      </c>
      <c r="Y157" s="18">
        <f t="shared" si="19"/>
        <v>0.96072491634737134</v>
      </c>
      <c r="Z157" s="19">
        <f t="shared" si="20"/>
        <v>-8.2041182258975045</v>
      </c>
      <c r="AA157" s="8">
        <f t="shared" si="21"/>
        <v>131</v>
      </c>
    </row>
    <row r="158" spans="3:27">
      <c r="C158" s="15" t="s">
        <v>363</v>
      </c>
      <c r="D158" s="2" t="s">
        <v>152</v>
      </c>
      <c r="E158" s="1" t="e">
        <v>#N/A</v>
      </c>
      <c r="F158" s="1" t="e">
        <v>#N/A</v>
      </c>
      <c r="G158" s="1" t="e">
        <v>#N/A</v>
      </c>
      <c r="H158" s="1" t="e">
        <v>#N/A</v>
      </c>
      <c r="I158" s="1" t="e">
        <v>#N/A</v>
      </c>
      <c r="J158" s="1" t="e">
        <v>#N/A</v>
      </c>
      <c r="K158" s="1" t="e">
        <v>#N/A</v>
      </c>
      <c r="L158" s="1" t="e">
        <v>#N/A</v>
      </c>
      <c r="M158" s="1" t="e">
        <v>#N/A</v>
      </c>
      <c r="N158" s="1" t="e">
        <v>#N/A</v>
      </c>
      <c r="O158" s="1" t="e">
        <v>#N/A</v>
      </c>
      <c r="P158" s="1" t="e">
        <v>#N/A</v>
      </c>
      <c r="Q158" s="1" t="e">
        <v>#N/A</v>
      </c>
      <c r="R158" s="1" t="e">
        <v>#N/A</v>
      </c>
      <c r="S158" s="1" t="e">
        <v>#N/A</v>
      </c>
      <c r="T158" s="1" t="e">
        <v>#N/A</v>
      </c>
      <c r="U158" s="1"/>
      <c r="V158" s="2" t="str">
        <f t="shared" si="16"/>
        <v>Seychelles</v>
      </c>
      <c r="W158" s="16" t="e">
        <f t="shared" si="17"/>
        <v>#N/A</v>
      </c>
      <c r="X158" s="17" t="e">
        <f t="shared" si="18"/>
        <v>#N/A</v>
      </c>
      <c r="Y158" s="18">
        <f t="shared" si="19"/>
        <v>0</v>
      </c>
      <c r="Z158" s="19" t="str">
        <f t="shared" si="20"/>
        <v/>
      </c>
      <c r="AA158" s="8" t="str">
        <f t="shared" si="21"/>
        <v/>
      </c>
    </row>
    <row r="159" spans="3:27">
      <c r="C159" s="15" t="s">
        <v>364</v>
      </c>
      <c r="D159" s="2" t="s">
        <v>153</v>
      </c>
      <c r="E159" s="1">
        <v>0.14925758086602839</v>
      </c>
      <c r="F159" s="1">
        <v>0.15474001563519016</v>
      </c>
      <c r="G159" s="1">
        <v>0.13374624301644569</v>
      </c>
      <c r="H159" s="1">
        <v>0.13775247039770125</v>
      </c>
      <c r="I159" s="1">
        <v>0.13744553685502553</v>
      </c>
      <c r="J159" s="1">
        <v>0.13088860331234983</v>
      </c>
      <c r="K159" s="1">
        <v>0.14171720850695604</v>
      </c>
      <c r="L159" s="1">
        <v>0.15251156442487357</v>
      </c>
      <c r="M159" s="1">
        <v>0.149820570697316</v>
      </c>
      <c r="N159" s="1">
        <v>0.16746856790787965</v>
      </c>
      <c r="O159" s="1">
        <v>0.16951090095662941</v>
      </c>
      <c r="P159" s="1">
        <v>0.17330618942414816</v>
      </c>
      <c r="Q159" s="1">
        <v>0.18395418069274289</v>
      </c>
      <c r="R159" s="1">
        <v>0.18929162689199036</v>
      </c>
      <c r="S159" s="1">
        <v>0.18947424827544138</v>
      </c>
      <c r="T159" s="1">
        <v>0.18962864013059555</v>
      </c>
      <c r="U159" s="1"/>
      <c r="V159" s="2" t="str">
        <f t="shared" si="16"/>
        <v>Sierra Leone</v>
      </c>
      <c r="W159" s="16">
        <f t="shared" si="17"/>
        <v>3.8273892194979546E-3</v>
      </c>
      <c r="X159" s="17">
        <f t="shared" si="18"/>
        <v>0.86390536486656444</v>
      </c>
      <c r="Y159" s="18">
        <f t="shared" si="19"/>
        <v>0.74633247944523184</v>
      </c>
      <c r="Z159" s="19">
        <f t="shared" si="20"/>
        <v>-3.8273892194979546</v>
      </c>
      <c r="AA159" s="8">
        <f t="shared" si="21"/>
        <v>39</v>
      </c>
    </row>
    <row r="160" spans="3:27">
      <c r="C160" s="15" t="s">
        <v>365</v>
      </c>
      <c r="D160" s="2" t="s">
        <v>154</v>
      </c>
      <c r="E160" s="1" t="e">
        <v>#N/A</v>
      </c>
      <c r="F160" s="1" t="e">
        <v>#N/A</v>
      </c>
      <c r="G160" s="1" t="e">
        <v>#N/A</v>
      </c>
      <c r="H160" s="1" t="e">
        <v>#N/A</v>
      </c>
      <c r="I160" s="1" t="e">
        <v>#N/A</v>
      </c>
      <c r="J160" s="1" t="e">
        <v>#N/A</v>
      </c>
      <c r="K160" s="1" t="e">
        <v>#N/A</v>
      </c>
      <c r="L160" s="1" t="e">
        <v>#N/A</v>
      </c>
      <c r="M160" s="1" t="e">
        <v>#N/A</v>
      </c>
      <c r="N160" s="1" t="e">
        <v>#N/A</v>
      </c>
      <c r="O160" s="1" t="e">
        <v>#N/A</v>
      </c>
      <c r="P160" s="1" t="e">
        <v>#N/A</v>
      </c>
      <c r="Q160" s="1" t="e">
        <v>#N/A</v>
      </c>
      <c r="R160" s="1" t="e">
        <v>#N/A</v>
      </c>
      <c r="S160" s="1" t="e">
        <v>#N/A</v>
      </c>
      <c r="T160" s="1" t="e">
        <v>#N/A</v>
      </c>
      <c r="U160" s="1"/>
      <c r="V160" s="2" t="str">
        <f t="shared" si="16"/>
        <v>Singapore</v>
      </c>
      <c r="W160" s="16" t="e">
        <f t="shared" si="17"/>
        <v>#N/A</v>
      </c>
      <c r="X160" s="17" t="e">
        <f t="shared" si="18"/>
        <v>#N/A</v>
      </c>
      <c r="Y160" s="18">
        <f t="shared" si="19"/>
        <v>0</v>
      </c>
      <c r="Z160" s="19" t="str">
        <f t="shared" si="20"/>
        <v/>
      </c>
      <c r="AA160" s="8" t="str">
        <f t="shared" si="21"/>
        <v/>
      </c>
    </row>
    <row r="161" spans="3:27">
      <c r="C161" s="15" t="s">
        <v>366</v>
      </c>
      <c r="D161" s="2" t="s">
        <v>155</v>
      </c>
      <c r="E161" s="1">
        <v>0.24167650895132869</v>
      </c>
      <c r="F161" s="1">
        <v>0.23651793106853061</v>
      </c>
      <c r="G161" s="1">
        <v>0.24056524923239669</v>
      </c>
      <c r="H161" s="1">
        <v>0.25660195702855748</v>
      </c>
      <c r="I161" s="1">
        <v>0.24960421056799417</v>
      </c>
      <c r="J161" s="1">
        <v>0.25544675511373705</v>
      </c>
      <c r="K161" s="1">
        <v>0.2835524760938602</v>
      </c>
      <c r="L161" s="1">
        <v>0.30173417087507609</v>
      </c>
      <c r="M161" s="1">
        <v>0.31256672986973816</v>
      </c>
      <c r="N161" s="1">
        <v>0.33065337999553523</v>
      </c>
      <c r="O161" s="1">
        <v>0.34586961125263793</v>
      </c>
      <c r="P161" s="1">
        <v>0.36097354223380085</v>
      </c>
      <c r="Q161" s="1">
        <v>0.36724311110518376</v>
      </c>
      <c r="R161" s="1">
        <v>0.37161613868758631</v>
      </c>
      <c r="S161" s="1">
        <v>0.36738987142449359</v>
      </c>
      <c r="T161" s="1">
        <v>0.36696265912070397</v>
      </c>
      <c r="U161" s="1"/>
      <c r="V161" s="2" t="str">
        <f t="shared" si="16"/>
        <v>Slovakia</v>
      </c>
      <c r="W161" s="16">
        <f t="shared" si="17"/>
        <v>1.0884989001352511E-2</v>
      </c>
      <c r="X161" s="17">
        <f t="shared" si="18"/>
        <v>0.97077516508272732</v>
      </c>
      <c r="Y161" s="18">
        <f t="shared" si="19"/>
        <v>0.94240442114139644</v>
      </c>
      <c r="Z161" s="19">
        <f t="shared" si="20"/>
        <v>-10.884989001352512</v>
      </c>
      <c r="AA161" s="8">
        <f t="shared" si="21"/>
        <v>149</v>
      </c>
    </row>
    <row r="162" spans="3:27">
      <c r="C162" s="15" t="s">
        <v>367</v>
      </c>
      <c r="D162" s="2" t="s">
        <v>156</v>
      </c>
      <c r="E162" s="1">
        <v>0.23933087641489226</v>
      </c>
      <c r="F162" s="1">
        <v>0.24543942463880442</v>
      </c>
      <c r="G162" s="1">
        <v>0.26432737710000886</v>
      </c>
      <c r="H162" s="1">
        <v>0.28889897349317084</v>
      </c>
      <c r="I162" s="1">
        <v>0.31125991405220432</v>
      </c>
      <c r="J162" s="1">
        <v>0.3249552811827856</v>
      </c>
      <c r="K162" s="1">
        <v>0.34914780937519113</v>
      </c>
      <c r="L162" s="1">
        <v>0.35300341469969904</v>
      </c>
      <c r="M162" s="1">
        <v>0.35744604020157411</v>
      </c>
      <c r="N162" s="1">
        <v>0.36162322621189052</v>
      </c>
      <c r="O162" s="1">
        <v>0.36075599829342747</v>
      </c>
      <c r="P162" s="1">
        <v>0.36865573483052022</v>
      </c>
      <c r="Q162" s="1">
        <v>0.36292847460916866</v>
      </c>
      <c r="R162" s="1">
        <v>0.36386221919819711</v>
      </c>
      <c r="S162" s="1">
        <v>0.36794798509619436</v>
      </c>
      <c r="T162" s="1">
        <v>0.37221600525041759</v>
      </c>
      <c r="U162" s="1"/>
      <c r="V162" s="2" t="str">
        <f t="shared" si="16"/>
        <v>Slovenia</v>
      </c>
      <c r="W162" s="16">
        <f t="shared" si="17"/>
        <v>8.7789414685535225E-3</v>
      </c>
      <c r="X162" s="17">
        <f t="shared" si="18"/>
        <v>0.90092370292925572</v>
      </c>
      <c r="Y162" s="18">
        <f t="shared" si="19"/>
        <v>0.81166351849976182</v>
      </c>
      <c r="Z162" s="19">
        <f t="shared" si="20"/>
        <v>-8.7789414685535228</v>
      </c>
      <c r="AA162" s="8">
        <f t="shared" si="21"/>
        <v>139</v>
      </c>
    </row>
    <row r="163" spans="3:27">
      <c r="C163" s="15" t="s">
        <v>368</v>
      </c>
      <c r="D163" s="2" t="s">
        <v>157</v>
      </c>
      <c r="E163" s="1" t="e">
        <v>#N/A</v>
      </c>
      <c r="F163" s="1" t="e">
        <v>#N/A</v>
      </c>
      <c r="G163" s="1" t="e">
        <v>#N/A</v>
      </c>
      <c r="H163" s="1" t="e">
        <v>#N/A</v>
      </c>
      <c r="I163" s="1" t="e">
        <v>#N/A</v>
      </c>
      <c r="J163" s="1" t="e">
        <v>#N/A</v>
      </c>
      <c r="K163" s="1" t="e">
        <v>#N/A</v>
      </c>
      <c r="L163" s="1" t="e">
        <v>#N/A</v>
      </c>
      <c r="M163" s="1" t="e">
        <v>#N/A</v>
      </c>
      <c r="N163" s="1" t="e">
        <v>#N/A</v>
      </c>
      <c r="O163" s="1" t="e">
        <v>#N/A</v>
      </c>
      <c r="P163" s="1" t="e">
        <v>#N/A</v>
      </c>
      <c r="Q163" s="1" t="e">
        <v>#N/A</v>
      </c>
      <c r="R163" s="1" t="e">
        <v>#N/A</v>
      </c>
      <c r="S163" s="1" t="e">
        <v>#N/A</v>
      </c>
      <c r="T163" s="1" t="e">
        <v>#N/A</v>
      </c>
      <c r="U163" s="1"/>
      <c r="V163" s="2" t="str">
        <f t="shared" si="16"/>
        <v>Solomon Islands</v>
      </c>
      <c r="W163" s="16" t="e">
        <f t="shared" si="17"/>
        <v>#N/A</v>
      </c>
      <c r="X163" s="17" t="e">
        <f t="shared" si="18"/>
        <v>#N/A</v>
      </c>
      <c r="Y163" s="18">
        <f t="shared" si="19"/>
        <v>0</v>
      </c>
      <c r="Z163" s="19" t="str">
        <f t="shared" si="20"/>
        <v/>
      </c>
      <c r="AA163" s="8" t="str">
        <f t="shared" si="21"/>
        <v/>
      </c>
    </row>
    <row r="164" spans="3:27">
      <c r="C164" s="15" t="s">
        <v>369</v>
      </c>
      <c r="D164" s="2" t="s">
        <v>158</v>
      </c>
      <c r="E164" s="1" t="e">
        <v>#N/A</v>
      </c>
      <c r="F164" s="1" t="e">
        <v>#N/A</v>
      </c>
      <c r="G164" s="1" t="e">
        <v>#N/A</v>
      </c>
      <c r="H164" s="1" t="e">
        <v>#N/A</v>
      </c>
      <c r="I164" s="1" t="e">
        <v>#N/A</v>
      </c>
      <c r="J164" s="1" t="e">
        <v>#N/A</v>
      </c>
      <c r="K164" s="1" t="e">
        <v>#N/A</v>
      </c>
      <c r="L164" s="1" t="e">
        <v>#N/A</v>
      </c>
      <c r="M164" s="1" t="e">
        <v>#N/A</v>
      </c>
      <c r="N164" s="1" t="e">
        <v>#N/A</v>
      </c>
      <c r="O164" s="1" t="e">
        <v>#N/A</v>
      </c>
      <c r="P164" s="1" t="e">
        <v>#N/A</v>
      </c>
      <c r="Q164" s="1" t="e">
        <v>#N/A</v>
      </c>
      <c r="R164" s="1" t="e">
        <v>#N/A</v>
      </c>
      <c r="S164" s="1" t="e">
        <v>#N/A</v>
      </c>
      <c r="T164" s="1" t="e">
        <v>#N/A</v>
      </c>
      <c r="U164" s="1"/>
      <c r="V164" s="2" t="str">
        <f t="shared" si="16"/>
        <v>Somalia</v>
      </c>
      <c r="W164" s="16" t="e">
        <f t="shared" si="17"/>
        <v>#N/A</v>
      </c>
      <c r="X164" s="17" t="e">
        <f t="shared" si="18"/>
        <v>#N/A</v>
      </c>
      <c r="Y164" s="18">
        <f t="shared" si="19"/>
        <v>0</v>
      </c>
      <c r="Z164" s="19" t="str">
        <f t="shared" si="20"/>
        <v/>
      </c>
      <c r="AA164" s="8" t="str">
        <f t="shared" si="21"/>
        <v/>
      </c>
    </row>
    <row r="165" spans="3:27">
      <c r="C165" s="15" t="s">
        <v>370</v>
      </c>
      <c r="D165" s="2" t="s">
        <v>159</v>
      </c>
      <c r="E165" s="1" t="e">
        <v>#N/A</v>
      </c>
      <c r="F165" s="1" t="e">
        <v>#N/A</v>
      </c>
      <c r="G165" s="1" t="e">
        <v>#N/A</v>
      </c>
      <c r="H165" s="1" t="e">
        <v>#N/A</v>
      </c>
      <c r="I165" s="1" t="e">
        <v>#N/A</v>
      </c>
      <c r="J165" s="1" t="e">
        <v>#N/A</v>
      </c>
      <c r="K165" s="1" t="e">
        <v>#N/A</v>
      </c>
      <c r="L165" s="1" t="e">
        <v>#N/A</v>
      </c>
      <c r="M165" s="1" t="e">
        <v>#N/A</v>
      </c>
      <c r="N165" s="1" t="e">
        <v>#N/A</v>
      </c>
      <c r="O165" s="1" t="e">
        <v>#N/A</v>
      </c>
      <c r="P165" s="1" t="e">
        <v>#N/A</v>
      </c>
      <c r="Q165" s="1" t="e">
        <v>#N/A</v>
      </c>
      <c r="R165" s="1" t="e">
        <v>#N/A</v>
      </c>
      <c r="S165" s="1" t="e">
        <v>#N/A</v>
      </c>
      <c r="T165" s="1" t="e">
        <v>#N/A</v>
      </c>
      <c r="U165" s="1"/>
      <c r="V165" s="2" t="str">
        <f t="shared" si="16"/>
        <v>South Africa</v>
      </c>
      <c r="W165" s="16" t="e">
        <f t="shared" si="17"/>
        <v>#N/A</v>
      </c>
      <c r="X165" s="17" t="e">
        <f t="shared" si="18"/>
        <v>#N/A</v>
      </c>
      <c r="Y165" s="18">
        <f t="shared" si="19"/>
        <v>0</v>
      </c>
      <c r="Z165" s="19" t="str">
        <f t="shared" si="20"/>
        <v/>
      </c>
      <c r="AA165" s="8" t="str">
        <f t="shared" si="21"/>
        <v/>
      </c>
    </row>
    <row r="166" spans="3:27">
      <c r="C166" s="15" t="s">
        <v>371</v>
      </c>
      <c r="D166" s="2" t="s">
        <v>160</v>
      </c>
      <c r="E166" s="1">
        <v>0.27870420740177215</v>
      </c>
      <c r="F166" s="1">
        <v>0.27662652121277592</v>
      </c>
      <c r="G166" s="1">
        <v>0.28384185126229045</v>
      </c>
      <c r="H166" s="1">
        <v>0.29927161710787026</v>
      </c>
      <c r="I166" s="1">
        <v>0.32436781661850939</v>
      </c>
      <c r="J166" s="1">
        <v>0.34632764422047352</v>
      </c>
      <c r="K166" s="1">
        <v>0.36129174801633368</v>
      </c>
      <c r="L166" s="1">
        <v>0.36946844282750024</v>
      </c>
      <c r="M166" s="1">
        <v>0.37403485222371036</v>
      </c>
      <c r="N166" s="1">
        <v>0.3769346881654288</v>
      </c>
      <c r="O166" s="1">
        <v>0.3713446278924078</v>
      </c>
      <c r="P166" s="1">
        <v>0.36970278640976395</v>
      </c>
      <c r="Q166" s="1">
        <v>0.37272586782047112</v>
      </c>
      <c r="R166" s="1">
        <v>0.37376851679831308</v>
      </c>
      <c r="S166" s="1">
        <v>0.37460229472583684</v>
      </c>
      <c r="T166" s="1">
        <v>0.37196597445806112</v>
      </c>
      <c r="U166" s="1"/>
      <c r="V166" s="2" t="str">
        <f t="shared" si="16"/>
        <v>Spain</v>
      </c>
      <c r="W166" s="16">
        <f t="shared" si="17"/>
        <v>7.0835559934790161E-3</v>
      </c>
      <c r="X166" s="17">
        <f t="shared" si="18"/>
        <v>0.86963388818907938</v>
      </c>
      <c r="Y166" s="18">
        <f t="shared" si="19"/>
        <v>0.75626309948685622</v>
      </c>
      <c r="Z166" s="19">
        <f t="shared" si="20"/>
        <v>-7.083555993479016</v>
      </c>
      <c r="AA166" s="8">
        <f t="shared" si="21"/>
        <v>113</v>
      </c>
    </row>
    <row r="167" spans="3:27">
      <c r="C167" s="15" t="s">
        <v>372</v>
      </c>
      <c r="D167" s="2" t="s">
        <v>161</v>
      </c>
      <c r="E167" s="1" t="e">
        <v>#N/A</v>
      </c>
      <c r="F167" s="1" t="e">
        <v>#N/A</v>
      </c>
      <c r="G167" s="1" t="e">
        <v>#N/A</v>
      </c>
      <c r="H167" s="1" t="e">
        <v>#N/A</v>
      </c>
      <c r="I167" s="1" t="e">
        <v>#N/A</v>
      </c>
      <c r="J167" s="1" t="e">
        <v>#N/A</v>
      </c>
      <c r="K167" s="1" t="e">
        <v>#N/A</v>
      </c>
      <c r="L167" s="1" t="e">
        <v>#N/A</v>
      </c>
      <c r="M167" s="1" t="e">
        <v>#N/A</v>
      </c>
      <c r="N167" s="1" t="e">
        <v>#N/A</v>
      </c>
      <c r="O167" s="1" t="e">
        <v>#N/A</v>
      </c>
      <c r="P167" s="1" t="e">
        <v>#N/A</v>
      </c>
      <c r="Q167" s="1" t="e">
        <v>#N/A</v>
      </c>
      <c r="R167" s="1" t="e">
        <v>#N/A</v>
      </c>
      <c r="S167" s="1" t="e">
        <v>#N/A</v>
      </c>
      <c r="T167" s="1" t="e">
        <v>#N/A</v>
      </c>
      <c r="U167" s="1"/>
      <c r="V167" s="2" t="str">
        <f t="shared" si="16"/>
        <v>Sri Lanka</v>
      </c>
      <c r="W167" s="16" t="e">
        <f t="shared" si="17"/>
        <v>#N/A</v>
      </c>
      <c r="X167" s="17" t="e">
        <f t="shared" si="18"/>
        <v>#N/A</v>
      </c>
      <c r="Y167" s="18">
        <f t="shared" si="19"/>
        <v>0</v>
      </c>
      <c r="Z167" s="19" t="str">
        <f t="shared" si="20"/>
        <v/>
      </c>
      <c r="AA167" s="8" t="str">
        <f t="shared" si="21"/>
        <v/>
      </c>
    </row>
    <row r="168" spans="3:27">
      <c r="C168" s="15" t="s">
        <v>373</v>
      </c>
      <c r="D168" s="2" t="s">
        <v>162</v>
      </c>
      <c r="E168" s="1">
        <v>0.10941110714414763</v>
      </c>
      <c r="F168" s="1">
        <v>0.10849602770757695</v>
      </c>
      <c r="G168" s="1">
        <v>0.11448557848158007</v>
      </c>
      <c r="H168" s="1">
        <v>0.11548065428877673</v>
      </c>
      <c r="I168" s="1">
        <v>0.1179992790499995</v>
      </c>
      <c r="J168" s="1">
        <v>0.13566937786671249</v>
      </c>
      <c r="K168" s="1">
        <v>0.13656244524496694</v>
      </c>
      <c r="L168" s="1">
        <v>0.1374607936971827</v>
      </c>
      <c r="M168" s="1">
        <v>0.13398815859938021</v>
      </c>
      <c r="N168" s="1">
        <v>0.13525399928848797</v>
      </c>
      <c r="O168" s="1">
        <v>0.12981067559568668</v>
      </c>
      <c r="P168" s="1">
        <v>0.1317803316737933</v>
      </c>
      <c r="Q168" s="1">
        <v>0.13269790944116772</v>
      </c>
      <c r="R168" s="1">
        <v>0.13521276668786966</v>
      </c>
      <c r="S168" s="1">
        <v>0.13772692287133953</v>
      </c>
      <c r="T168" s="1">
        <v>0.13520728671640489</v>
      </c>
      <c r="U168" s="1"/>
      <c r="V168" s="2" t="str">
        <f t="shared" si="16"/>
        <v>Sudan</v>
      </c>
      <c r="W168" s="16">
        <f t="shared" si="17"/>
        <v>1.7789332079377431E-3</v>
      </c>
      <c r="X168" s="17">
        <f t="shared" si="18"/>
        <v>0.79238921269092577</v>
      </c>
      <c r="Y168" s="18">
        <f t="shared" si="19"/>
        <v>0.62788066438894519</v>
      </c>
      <c r="Z168" s="19">
        <f t="shared" si="20"/>
        <v>-1.7789332079377431</v>
      </c>
      <c r="AA168" s="8">
        <f t="shared" si="21"/>
        <v>11</v>
      </c>
    </row>
    <row r="169" spans="3:27">
      <c r="C169" s="15" t="s">
        <v>374</v>
      </c>
      <c r="D169" s="2" t="s">
        <v>163</v>
      </c>
      <c r="E169" s="1">
        <v>0.17254001882787801</v>
      </c>
      <c r="F169" s="1">
        <v>0.1746666998146672</v>
      </c>
      <c r="G169" s="1">
        <v>0.16881919411495697</v>
      </c>
      <c r="H169" s="1">
        <v>0.17556967242632548</v>
      </c>
      <c r="I169" s="1">
        <v>0.179826791891147</v>
      </c>
      <c r="J169" s="1">
        <v>0.19957775515142823</v>
      </c>
      <c r="K169" s="1">
        <v>0.20452856663404831</v>
      </c>
      <c r="L169" s="1">
        <v>0.21873767578592337</v>
      </c>
      <c r="M169" s="1">
        <v>0.22580103298454365</v>
      </c>
      <c r="N169" s="1">
        <v>0.22854073546064116</v>
      </c>
      <c r="O169" s="1">
        <v>0.23961861321769315</v>
      </c>
      <c r="P169" s="1">
        <v>0.25986986263640743</v>
      </c>
      <c r="Q169" s="1">
        <v>0.26832709018606726</v>
      </c>
      <c r="R169" s="1">
        <v>0.27375702288575515</v>
      </c>
      <c r="S169" s="1">
        <v>0.27860636166766739</v>
      </c>
      <c r="T169" s="1">
        <v>0.2745327749276355</v>
      </c>
      <c r="U169" s="1"/>
      <c r="V169" s="2" t="str">
        <f t="shared" si="16"/>
        <v>Suriname</v>
      </c>
      <c r="W169" s="16">
        <f t="shared" si="17"/>
        <v>8.3968315751887755E-3</v>
      </c>
      <c r="X169" s="17">
        <f t="shared" si="18"/>
        <v>0.98210318458684931</v>
      </c>
      <c r="Y169" s="18">
        <f t="shared" si="19"/>
        <v>0.96452666517563102</v>
      </c>
      <c r="Z169" s="19">
        <f t="shared" si="20"/>
        <v>-8.3968315751887754</v>
      </c>
      <c r="AA169" s="8">
        <f t="shared" si="21"/>
        <v>132</v>
      </c>
    </row>
    <row r="170" spans="3:27">
      <c r="C170" s="15" t="s">
        <v>375</v>
      </c>
      <c r="D170" s="2" t="s">
        <v>164</v>
      </c>
      <c r="E170" s="1">
        <v>0.21323787867754743</v>
      </c>
      <c r="F170" s="1">
        <v>0.20133482613031636</v>
      </c>
      <c r="G170" s="1">
        <v>0.20152322829373487</v>
      </c>
      <c r="H170" s="1">
        <v>0.20621163045715335</v>
      </c>
      <c r="I170" s="1">
        <v>0.20503815370463235</v>
      </c>
      <c r="J170" s="1">
        <v>0.20560806655200434</v>
      </c>
      <c r="K170" s="1">
        <v>0.21213984996798876</v>
      </c>
      <c r="L170" s="1">
        <v>0.20917902305548486</v>
      </c>
      <c r="M170" s="1">
        <v>0.20288691402023154</v>
      </c>
      <c r="N170" s="1">
        <v>0.20745620971502718</v>
      </c>
      <c r="O170" s="1">
        <v>0.20813957547858891</v>
      </c>
      <c r="P170" s="1">
        <v>0.21749270385969779</v>
      </c>
      <c r="Q170" s="1">
        <v>0.22425133521616805</v>
      </c>
      <c r="R170" s="1">
        <v>0.22771794673718831</v>
      </c>
      <c r="S170" s="1">
        <v>0.2375218796993713</v>
      </c>
      <c r="T170" s="1">
        <v>0.23295763947909678</v>
      </c>
      <c r="U170" s="1"/>
      <c r="V170" s="2" t="str">
        <f t="shared" si="16"/>
        <v>Swaziland</v>
      </c>
      <c r="W170" s="16">
        <f t="shared" si="17"/>
        <v>1.906211353021055E-3</v>
      </c>
      <c r="X170" s="17">
        <f t="shared" si="18"/>
        <v>0.79280266422961598</v>
      </c>
      <c r="Y170" s="18">
        <f t="shared" si="19"/>
        <v>0.62853606440957721</v>
      </c>
      <c r="Z170" s="19">
        <f t="shared" si="20"/>
        <v>-1.9062113530210549</v>
      </c>
      <c r="AA170" s="8">
        <f t="shared" si="21"/>
        <v>15</v>
      </c>
    </row>
    <row r="171" spans="3:27">
      <c r="C171" s="15" t="s">
        <v>376</v>
      </c>
      <c r="D171" s="2" t="s">
        <v>165</v>
      </c>
      <c r="E171" s="1">
        <v>0.30164322329975729</v>
      </c>
      <c r="F171" s="1">
        <v>0.31018999343297748</v>
      </c>
      <c r="G171" s="1">
        <v>0.32429051148614885</v>
      </c>
      <c r="H171" s="1">
        <v>0.33733135242512757</v>
      </c>
      <c r="I171" s="1">
        <v>0.35623025279043352</v>
      </c>
      <c r="J171" s="1">
        <v>0.37145992846621911</v>
      </c>
      <c r="K171" s="1">
        <v>0.38349660696601151</v>
      </c>
      <c r="L171" s="1">
        <v>0.3994321543986758</v>
      </c>
      <c r="M171" s="1">
        <v>0.39866638377605851</v>
      </c>
      <c r="N171" s="1">
        <v>0.40134200646785922</v>
      </c>
      <c r="O171" s="1">
        <v>0.3972473853457989</v>
      </c>
      <c r="P171" s="1">
        <v>0.39901711954122387</v>
      </c>
      <c r="Q171" s="1">
        <v>0.39489051225941174</v>
      </c>
      <c r="R171" s="1">
        <v>0.39800356849078361</v>
      </c>
      <c r="S171" s="1">
        <v>0.39662124627982909</v>
      </c>
      <c r="T171" s="1">
        <v>0.39977044111738091</v>
      </c>
      <c r="U171" s="1"/>
      <c r="V171" s="2" t="str">
        <f t="shared" si="16"/>
        <v>Sweden</v>
      </c>
      <c r="W171" s="16">
        <f t="shared" si="17"/>
        <v>6.4788329402490031E-3</v>
      </c>
      <c r="X171" s="17">
        <f t="shared" si="18"/>
        <v>0.86943419717181891</v>
      </c>
      <c r="Y171" s="18">
        <f t="shared" si="19"/>
        <v>0.75591582321180528</v>
      </c>
      <c r="Z171" s="19">
        <f t="shared" si="20"/>
        <v>-6.4788329402490028</v>
      </c>
      <c r="AA171" s="8">
        <f t="shared" si="21"/>
        <v>106</v>
      </c>
    </row>
    <row r="172" spans="3:27">
      <c r="C172" s="15" t="s">
        <v>377</v>
      </c>
      <c r="D172" s="2" t="s">
        <v>166</v>
      </c>
      <c r="E172" s="1">
        <v>0.31492323680638606</v>
      </c>
      <c r="F172" s="1">
        <v>0.32222535019980186</v>
      </c>
      <c r="G172" s="1">
        <v>0.33284912058254568</v>
      </c>
      <c r="H172" s="1">
        <v>0.34260425348181411</v>
      </c>
      <c r="I172" s="1">
        <v>0.35799277609300462</v>
      </c>
      <c r="J172" s="1">
        <v>0.36845070447549644</v>
      </c>
      <c r="K172" s="1">
        <v>0.37379394496160778</v>
      </c>
      <c r="L172" s="1">
        <v>0.3872044526550586</v>
      </c>
      <c r="M172" s="1">
        <v>0.39179813907804134</v>
      </c>
      <c r="N172" s="1">
        <v>0.39752961031551687</v>
      </c>
      <c r="O172" s="1">
        <v>0.3981641186744761</v>
      </c>
      <c r="P172" s="1">
        <v>0.3982528983751174</v>
      </c>
      <c r="Q172" s="1">
        <v>0.39596851998717447</v>
      </c>
      <c r="R172" s="1">
        <v>0.40234813090297683</v>
      </c>
      <c r="S172" s="1">
        <v>0.40138954183308506</v>
      </c>
      <c r="T172" s="1">
        <v>0.404410776626345</v>
      </c>
      <c r="U172" s="1"/>
      <c r="V172" s="2" t="str">
        <f t="shared" si="16"/>
        <v>Switzerland</v>
      </c>
      <c r="W172" s="16">
        <f t="shared" si="17"/>
        <v>6.0623583971462494E-3</v>
      </c>
      <c r="X172" s="17">
        <f t="shared" si="18"/>
        <v>0.93437068456917438</v>
      </c>
      <c r="Y172" s="18">
        <f t="shared" si="19"/>
        <v>0.87304857618226761</v>
      </c>
      <c r="Z172" s="19">
        <f t="shared" si="20"/>
        <v>-6.0623583971462498</v>
      </c>
      <c r="AA172" s="8">
        <f t="shared" si="21"/>
        <v>101</v>
      </c>
    </row>
    <row r="173" spans="3:27">
      <c r="C173" s="15" t="s">
        <v>378</v>
      </c>
      <c r="D173" s="2" t="s">
        <v>167</v>
      </c>
      <c r="E173" s="1">
        <v>0.14962997973446798</v>
      </c>
      <c r="F173" s="1">
        <v>0.15113898457238237</v>
      </c>
      <c r="G173" s="1">
        <v>0.15697225630068384</v>
      </c>
      <c r="H173" s="1">
        <v>0.15905552802898529</v>
      </c>
      <c r="I173" s="1">
        <v>0.14849029096929359</v>
      </c>
      <c r="J173" s="1">
        <v>0.1415336249553083</v>
      </c>
      <c r="K173" s="1">
        <v>0.14309284044252205</v>
      </c>
      <c r="L173" s="1">
        <v>0.14548338489885207</v>
      </c>
      <c r="M173" s="1">
        <v>0.16063612498866212</v>
      </c>
      <c r="N173" s="1">
        <v>0.15888233333899957</v>
      </c>
      <c r="O173" s="1">
        <v>0.17222195682408054</v>
      </c>
      <c r="P173" s="1">
        <v>0.19061729298123387</v>
      </c>
      <c r="Q173" s="1">
        <v>0.18865690234445975</v>
      </c>
      <c r="R173" s="1">
        <v>0.18905263649999485</v>
      </c>
      <c r="S173" s="1">
        <v>0.20692037078275061</v>
      </c>
      <c r="T173" s="1">
        <v>0.20214056484344647</v>
      </c>
      <c r="U173" s="1"/>
      <c r="V173" s="2" t="str">
        <f t="shared" si="16"/>
        <v>Syrian Arab Republic</v>
      </c>
      <c r="W173" s="16">
        <f t="shared" si="17"/>
        <v>3.8867135891291786E-3</v>
      </c>
      <c r="X173" s="17">
        <f t="shared" si="18"/>
        <v>0.84376536748702236</v>
      </c>
      <c r="Y173" s="18">
        <f t="shared" si="19"/>
        <v>0.71193999537050989</v>
      </c>
      <c r="Z173" s="19">
        <f t="shared" si="20"/>
        <v>-3.8867135891291786</v>
      </c>
      <c r="AA173" s="8">
        <f t="shared" si="21"/>
        <v>41</v>
      </c>
    </row>
    <row r="174" spans="3:27">
      <c r="C174" s="15" t="s">
        <v>379</v>
      </c>
      <c r="D174" s="2" t="s">
        <v>168</v>
      </c>
      <c r="E174" s="1">
        <v>0.12483114760708724</v>
      </c>
      <c r="F174" s="1">
        <v>0.1249022058611429</v>
      </c>
      <c r="G174" s="1">
        <v>0.12665610111226128</v>
      </c>
      <c r="H174" s="1">
        <v>0.12931963949202316</v>
      </c>
      <c r="I174" s="1">
        <v>0.13236405366315815</v>
      </c>
      <c r="J174" s="1">
        <v>0.14602616470375704</v>
      </c>
      <c r="K174" s="1">
        <v>0.1545298024291677</v>
      </c>
      <c r="L174" s="1">
        <v>0.16054021791711201</v>
      </c>
      <c r="M174" s="1">
        <v>0.16116073521531049</v>
      </c>
      <c r="N174" s="1">
        <v>0.16673019241382608</v>
      </c>
      <c r="O174" s="1">
        <v>0.17472085256241077</v>
      </c>
      <c r="P174" s="1">
        <v>0.19911041216702194</v>
      </c>
      <c r="Q174" s="1">
        <v>0.20961243282697389</v>
      </c>
      <c r="R174" s="1">
        <v>0.226423217247919</v>
      </c>
      <c r="S174" s="1">
        <v>0.23649619852083265</v>
      </c>
      <c r="T174" s="1">
        <v>0.23212123654400535</v>
      </c>
      <c r="U174" s="1"/>
      <c r="V174" s="2" t="str">
        <f t="shared" si="16"/>
        <v>Tajikistan</v>
      </c>
      <c r="W174" s="16">
        <f t="shared" si="17"/>
        <v>8.1295092532485576E-3</v>
      </c>
      <c r="X174" s="17">
        <f t="shared" si="18"/>
        <v>0.9694928669139985</v>
      </c>
      <c r="Y174" s="18">
        <f t="shared" si="19"/>
        <v>0.93991641899712397</v>
      </c>
      <c r="Z174" s="19">
        <f t="shared" si="20"/>
        <v>-8.1295092532485569</v>
      </c>
      <c r="AA174" s="8">
        <f t="shared" si="21"/>
        <v>128</v>
      </c>
    </row>
    <row r="175" spans="3:27">
      <c r="C175" s="15" t="s">
        <v>380</v>
      </c>
      <c r="D175" s="2" t="s">
        <v>169</v>
      </c>
      <c r="E175" s="1">
        <v>0.19541277851175673</v>
      </c>
      <c r="F175" s="1">
        <v>0.19575936083911508</v>
      </c>
      <c r="G175" s="1">
        <v>0.20154417510264477</v>
      </c>
      <c r="H175" s="1">
        <v>0.20343803956740225</v>
      </c>
      <c r="I175" s="1">
        <v>0.20305892352524235</v>
      </c>
      <c r="J175" s="1">
        <v>0.19172768930072048</v>
      </c>
      <c r="K175" s="1">
        <v>0.19151873982545453</v>
      </c>
      <c r="L175" s="1">
        <v>0.20294419059166457</v>
      </c>
      <c r="M175" s="1">
        <v>0.19604723932331644</v>
      </c>
      <c r="N175" s="1">
        <v>0.20544876610602752</v>
      </c>
      <c r="O175" s="1">
        <v>0.20237938473709235</v>
      </c>
      <c r="P175" s="1">
        <v>0.21536688153888989</v>
      </c>
      <c r="Q175" s="1">
        <v>0.21628678672804941</v>
      </c>
      <c r="R175" s="1">
        <v>0.22428574321707212</v>
      </c>
      <c r="S175" s="1">
        <v>0.23645030994217767</v>
      </c>
      <c r="T175" s="1">
        <v>0.23615434736725141</v>
      </c>
      <c r="U175" s="1"/>
      <c r="V175" s="2" t="str">
        <f t="shared" si="16"/>
        <v>Tanzania, United Republic of</v>
      </c>
      <c r="W175" s="16">
        <f t="shared" si="17"/>
        <v>2.470895817246356E-3</v>
      </c>
      <c r="X175" s="17">
        <f t="shared" si="18"/>
        <v>0.81542485914067819</v>
      </c>
      <c r="Y175" s="18">
        <f t="shared" si="19"/>
        <v>0.6649177009045949</v>
      </c>
      <c r="Z175" s="19">
        <f t="shared" si="20"/>
        <v>-2.470895817246356</v>
      </c>
      <c r="AA175" s="8">
        <f t="shared" si="21"/>
        <v>22</v>
      </c>
    </row>
    <row r="176" spans="3:27">
      <c r="C176" s="15" t="s">
        <v>381</v>
      </c>
      <c r="D176" s="2" t="s">
        <v>170</v>
      </c>
      <c r="E176" s="1">
        <v>0.26539121742752564</v>
      </c>
      <c r="F176" s="1">
        <v>0.26618883368108898</v>
      </c>
      <c r="G176" s="1">
        <v>0.25935830731327097</v>
      </c>
      <c r="H176" s="1">
        <v>0.26863196235328823</v>
      </c>
      <c r="I176" s="1">
        <v>0.27418481606671313</v>
      </c>
      <c r="J176" s="1">
        <v>0.27697456398274045</v>
      </c>
      <c r="K176" s="1">
        <v>0.29092962709596015</v>
      </c>
      <c r="L176" s="1">
        <v>0.29460202882033515</v>
      </c>
      <c r="M176" s="1">
        <v>0.29277321286808333</v>
      </c>
      <c r="N176" s="1">
        <v>0.28617895456606907</v>
      </c>
      <c r="O176" s="1">
        <v>0.28455022079648151</v>
      </c>
      <c r="P176" s="1">
        <v>0.28345486055942398</v>
      </c>
      <c r="Q176" s="1">
        <v>0.29718536950210739</v>
      </c>
      <c r="R176" s="1">
        <v>0.30055583591767143</v>
      </c>
      <c r="S176" s="1">
        <v>0.3034684128183418</v>
      </c>
      <c r="T176" s="1">
        <v>0.30600872869484513</v>
      </c>
      <c r="U176" s="1"/>
      <c r="V176" s="2" t="str">
        <f t="shared" si="16"/>
        <v>Thailand</v>
      </c>
      <c r="W176" s="16">
        <f t="shared" si="17"/>
        <v>2.7804977040553126E-3</v>
      </c>
      <c r="X176" s="17">
        <f t="shared" si="18"/>
        <v>0.9057496573753423</v>
      </c>
      <c r="Y176" s="18">
        <f t="shared" si="19"/>
        <v>0.82038244183554998</v>
      </c>
      <c r="Z176" s="19">
        <f t="shared" si="20"/>
        <v>-2.7804977040553127</v>
      </c>
      <c r="AA176" s="8">
        <f t="shared" si="21"/>
        <v>26</v>
      </c>
    </row>
    <row r="177" spans="3:27">
      <c r="C177" s="15" t="s">
        <v>382</v>
      </c>
      <c r="D177" s="2" t="s">
        <v>171</v>
      </c>
      <c r="E177" s="1" t="e">
        <v>#N/A</v>
      </c>
      <c r="F177" s="1" t="e">
        <v>#N/A</v>
      </c>
      <c r="G177" s="1" t="e">
        <v>#N/A</v>
      </c>
      <c r="H177" s="1" t="e">
        <v>#N/A</v>
      </c>
      <c r="I177" s="1" t="e">
        <v>#N/A</v>
      </c>
      <c r="J177" s="1" t="e">
        <v>#N/A</v>
      </c>
      <c r="K177" s="1" t="e">
        <v>#N/A</v>
      </c>
      <c r="L177" s="1" t="e">
        <v>#N/A</v>
      </c>
      <c r="M177" s="1" t="e">
        <v>#N/A</v>
      </c>
      <c r="N177" s="1" t="e">
        <v>#N/A</v>
      </c>
      <c r="O177" s="1" t="e">
        <v>#N/A</v>
      </c>
      <c r="P177" s="1" t="e">
        <v>#N/A</v>
      </c>
      <c r="Q177" s="1" t="e">
        <v>#N/A</v>
      </c>
      <c r="R177" s="1" t="e">
        <v>#N/A</v>
      </c>
      <c r="S177" s="1" t="e">
        <v>#N/A</v>
      </c>
      <c r="T177" s="1" t="e">
        <v>#N/A</v>
      </c>
      <c r="U177" s="1"/>
      <c r="V177" s="2" t="str">
        <f t="shared" si="16"/>
        <v>Timor-Leste</v>
      </c>
      <c r="W177" s="16" t="e">
        <f t="shared" si="17"/>
        <v>#N/A</v>
      </c>
      <c r="X177" s="17" t="e">
        <f t="shared" si="18"/>
        <v>#N/A</v>
      </c>
      <c r="Y177" s="18">
        <f t="shared" si="19"/>
        <v>0</v>
      </c>
      <c r="Z177" s="19" t="str">
        <f t="shared" si="20"/>
        <v/>
      </c>
      <c r="AA177" s="8" t="str">
        <f t="shared" si="21"/>
        <v/>
      </c>
    </row>
    <row r="178" spans="3:27">
      <c r="C178" s="15" t="s">
        <v>383</v>
      </c>
      <c r="D178" s="2" t="s">
        <v>172</v>
      </c>
      <c r="E178" s="1">
        <v>0.15664365837054633</v>
      </c>
      <c r="F178" s="1">
        <v>0.15866988538116936</v>
      </c>
      <c r="G178" s="1">
        <v>0.15924004115720769</v>
      </c>
      <c r="H178" s="1">
        <v>0.15987151010862966</v>
      </c>
      <c r="I178" s="1">
        <v>0.1655112953140431</v>
      </c>
      <c r="J178" s="1">
        <v>0.16454424086965719</v>
      </c>
      <c r="K178" s="1">
        <v>0.16254374147482373</v>
      </c>
      <c r="L178" s="1">
        <v>0.16332838608113814</v>
      </c>
      <c r="M178" s="1">
        <v>0.16485272530189052</v>
      </c>
      <c r="N178" s="1">
        <v>0.1672837072851405</v>
      </c>
      <c r="O178" s="1">
        <v>0.15486007887040523</v>
      </c>
      <c r="P178" s="1">
        <v>0.16735146549924604</v>
      </c>
      <c r="Q178" s="1">
        <v>0.18388841518797985</v>
      </c>
      <c r="R178" s="1">
        <v>0.18886061799176224</v>
      </c>
      <c r="S178" s="1">
        <v>0.19611536134352484</v>
      </c>
      <c r="T178" s="1">
        <v>0.19194754600531133</v>
      </c>
      <c r="U178" s="1"/>
      <c r="V178" s="2" t="str">
        <f t="shared" si="16"/>
        <v>Togo</v>
      </c>
      <c r="W178" s="16">
        <f t="shared" si="17"/>
        <v>2.2625479571738404E-3</v>
      </c>
      <c r="X178" s="17">
        <f t="shared" si="18"/>
        <v>0.81127757622663543</v>
      </c>
      <c r="Y178" s="18">
        <f t="shared" si="19"/>
        <v>0.65817130568816429</v>
      </c>
      <c r="Z178" s="19">
        <f t="shared" si="20"/>
        <v>-2.2625479571738403</v>
      </c>
      <c r="AA178" s="8">
        <f t="shared" si="21"/>
        <v>21</v>
      </c>
    </row>
    <row r="179" spans="3:27">
      <c r="C179" s="15" t="s">
        <v>384</v>
      </c>
      <c r="D179" s="2" t="s">
        <v>173</v>
      </c>
      <c r="E179" s="1">
        <v>0.16861871974187198</v>
      </c>
      <c r="F179" s="1">
        <v>0.17152552607049487</v>
      </c>
      <c r="G179" s="1">
        <v>0.17448249727514309</v>
      </c>
      <c r="H179" s="1">
        <v>0.1775759738262761</v>
      </c>
      <c r="I179" s="1">
        <v>0.18068322268790429</v>
      </c>
      <c r="J179" s="1">
        <v>0.1850336565349468</v>
      </c>
      <c r="K179" s="1">
        <v>0.18763321582989731</v>
      </c>
      <c r="L179" s="1">
        <v>0.19423206066741552</v>
      </c>
      <c r="M179" s="1">
        <v>0.20109324354595956</v>
      </c>
      <c r="N179" s="1">
        <v>0.20834141264989126</v>
      </c>
      <c r="O179" s="1">
        <v>0.22154155009075377</v>
      </c>
      <c r="P179" s="1">
        <v>0.22180316022259061</v>
      </c>
      <c r="Q179" s="1">
        <v>0.23232570723827645</v>
      </c>
      <c r="R179" s="1">
        <v>0.23864908376658256</v>
      </c>
      <c r="S179" s="1">
        <v>0.2401152631735671</v>
      </c>
      <c r="T179" s="1">
        <v>0.2378789510171144</v>
      </c>
      <c r="U179" s="1"/>
      <c r="V179" s="2" t="str">
        <f t="shared" si="16"/>
        <v>Tonga</v>
      </c>
      <c r="W179" s="16">
        <f t="shared" si="17"/>
        <v>5.3948748638864372E-3</v>
      </c>
      <c r="X179" s="17">
        <f t="shared" si="18"/>
        <v>0.98409570661684809</v>
      </c>
      <c r="Y179" s="18">
        <f t="shared" si="19"/>
        <v>0.9684443597817135</v>
      </c>
      <c r="Z179" s="19">
        <f t="shared" si="20"/>
        <v>-5.3948748638864377</v>
      </c>
      <c r="AA179" s="8">
        <f t="shared" si="21"/>
        <v>85</v>
      </c>
    </row>
    <row r="180" spans="3:27">
      <c r="C180" s="15" t="s">
        <v>385</v>
      </c>
      <c r="D180" s="2" t="s">
        <v>174</v>
      </c>
      <c r="E180" s="1">
        <v>0.25264675498083111</v>
      </c>
      <c r="F180" s="1">
        <v>0.25669820231627266</v>
      </c>
      <c r="G180" s="1">
        <v>0.26231786500727017</v>
      </c>
      <c r="H180" s="1">
        <v>0.2645184217058244</v>
      </c>
      <c r="I180" s="1">
        <v>0.26235126562579647</v>
      </c>
      <c r="J180" s="1">
        <v>0.27019368688673512</v>
      </c>
      <c r="K180" s="1">
        <v>0.26745473423536714</v>
      </c>
      <c r="L180" s="1">
        <v>0.26412699124658084</v>
      </c>
      <c r="M180" s="1">
        <v>0.26484500479698198</v>
      </c>
      <c r="N180" s="1">
        <v>0.29251047130257185</v>
      </c>
      <c r="O180" s="1">
        <v>0.30728724724711931</v>
      </c>
      <c r="P180" s="1">
        <v>0.31725239017134993</v>
      </c>
      <c r="Q180" s="1">
        <v>0.31878803668630151</v>
      </c>
      <c r="R180" s="1">
        <v>0.31526539103136342</v>
      </c>
      <c r="S180" s="1">
        <v>0.31100545558283443</v>
      </c>
      <c r="T180" s="1">
        <v>0.30498380318683416</v>
      </c>
      <c r="U180" s="1"/>
      <c r="V180" s="2" t="str">
        <f t="shared" si="16"/>
        <v>Trinidad and Tobago</v>
      </c>
      <c r="W180" s="16">
        <f t="shared" si="17"/>
        <v>4.7170003456139383E-3</v>
      </c>
      <c r="X180" s="17">
        <f t="shared" si="18"/>
        <v>0.89987709845423758</v>
      </c>
      <c r="Y180" s="18">
        <f t="shared" si="19"/>
        <v>0.80977879232241756</v>
      </c>
      <c r="Z180" s="19">
        <f t="shared" si="20"/>
        <v>-4.717000345613938</v>
      </c>
      <c r="AA180" s="8">
        <f t="shared" si="21"/>
        <v>60</v>
      </c>
    </row>
    <row r="181" spans="3:27">
      <c r="C181" s="15" t="s">
        <v>386</v>
      </c>
      <c r="D181" s="2" t="s">
        <v>175</v>
      </c>
      <c r="E181" s="1">
        <v>0.22201914962440017</v>
      </c>
      <c r="F181" s="1">
        <v>0.22396596668693641</v>
      </c>
      <c r="G181" s="1">
        <v>0.22627712967453348</v>
      </c>
      <c r="H181" s="1">
        <v>0.22984214702792896</v>
      </c>
      <c r="I181" s="1">
        <v>0.22505513796612492</v>
      </c>
      <c r="J181" s="1">
        <v>0.22823616217442286</v>
      </c>
      <c r="K181" s="1">
        <v>0.22862953749580844</v>
      </c>
      <c r="L181" s="1">
        <v>0.22730371129490715</v>
      </c>
      <c r="M181" s="1">
        <v>0.23718140336954702</v>
      </c>
      <c r="N181" s="1">
        <v>0.25104970068303251</v>
      </c>
      <c r="O181" s="1">
        <v>0.25657598005894111</v>
      </c>
      <c r="P181" s="1">
        <v>0.27336731453603275</v>
      </c>
      <c r="Q181" s="1">
        <v>0.281933081751502</v>
      </c>
      <c r="R181" s="1">
        <v>0.28770782241314102</v>
      </c>
      <c r="S181" s="1">
        <v>0.28647179161731851</v>
      </c>
      <c r="T181" s="1">
        <v>0.28825016399932152</v>
      </c>
      <c r="U181" s="1"/>
      <c r="V181" s="2" t="str">
        <f t="shared" si="16"/>
        <v>Tunisia</v>
      </c>
      <c r="W181" s="16">
        <f t="shared" si="17"/>
        <v>5.1582639402998325E-3</v>
      </c>
      <c r="X181" s="17">
        <f t="shared" si="18"/>
        <v>0.93068115414779273</v>
      </c>
      <c r="Y181" s="18">
        <f t="shared" si="19"/>
        <v>0.86616741068586756</v>
      </c>
      <c r="Z181" s="19">
        <f t="shared" si="20"/>
        <v>-5.1582639402998325</v>
      </c>
      <c r="AA181" s="8">
        <f t="shared" si="21"/>
        <v>79</v>
      </c>
    </row>
    <row r="182" spans="3:27">
      <c r="C182" s="15" t="s">
        <v>387</v>
      </c>
      <c r="D182" s="2" t="s">
        <v>176</v>
      </c>
      <c r="E182" s="1">
        <v>0.19849360984153877</v>
      </c>
      <c r="F182" s="1">
        <v>0.1955878452273169</v>
      </c>
      <c r="G182" s="1">
        <v>0.21065665623658794</v>
      </c>
      <c r="H182" s="1">
        <v>0.21476167458128498</v>
      </c>
      <c r="I182" s="1">
        <v>0.21787453090022135</v>
      </c>
      <c r="J182" s="1">
        <v>0.24009900466554782</v>
      </c>
      <c r="K182" s="1">
        <v>0.23782143893502503</v>
      </c>
      <c r="L182" s="1">
        <v>0.2275618713668221</v>
      </c>
      <c r="M182" s="1">
        <v>0.23426585104495096</v>
      </c>
      <c r="N182" s="1">
        <v>0.24431370161560931</v>
      </c>
      <c r="O182" s="1">
        <v>0.25351001068459572</v>
      </c>
      <c r="P182" s="1">
        <v>0.27883475185096268</v>
      </c>
      <c r="Q182" s="1">
        <v>0.28631038623780303</v>
      </c>
      <c r="R182" s="1">
        <v>0.29777379210190458</v>
      </c>
      <c r="S182" s="1">
        <v>0.29583036104857624</v>
      </c>
      <c r="T182" s="1">
        <v>0.30018765609949932</v>
      </c>
      <c r="U182" s="1"/>
      <c r="V182" s="2" t="str">
        <f t="shared" si="16"/>
        <v>Turkey</v>
      </c>
      <c r="W182" s="16">
        <f t="shared" si="17"/>
        <v>7.2805112403576989E-3</v>
      </c>
      <c r="X182" s="17">
        <f t="shared" si="18"/>
        <v>0.96743877929105593</v>
      </c>
      <c r="Y182" s="18">
        <f t="shared" si="19"/>
        <v>0.93593779167616842</v>
      </c>
      <c r="Z182" s="19">
        <f t="shared" si="20"/>
        <v>-7.2805112403576988</v>
      </c>
      <c r="AA182" s="8">
        <f t="shared" si="21"/>
        <v>115</v>
      </c>
    </row>
    <row r="183" spans="3:27">
      <c r="C183" s="15" t="s">
        <v>388</v>
      </c>
      <c r="D183" s="2" t="s">
        <v>177</v>
      </c>
      <c r="E183" s="1" t="e">
        <v>#N/A</v>
      </c>
      <c r="F183" s="1" t="e">
        <v>#N/A</v>
      </c>
      <c r="G183" s="1" t="e">
        <v>#N/A</v>
      </c>
      <c r="H183" s="1" t="e">
        <v>#N/A</v>
      </c>
      <c r="I183" s="1" t="e">
        <v>#N/A</v>
      </c>
      <c r="J183" s="1" t="e">
        <v>#N/A</v>
      </c>
      <c r="K183" s="1" t="e">
        <v>#N/A</v>
      </c>
      <c r="L183" s="1" t="e">
        <v>#N/A</v>
      </c>
      <c r="M183" s="1" t="e">
        <v>#N/A</v>
      </c>
      <c r="N183" s="1" t="e">
        <v>#N/A</v>
      </c>
      <c r="O183" s="1" t="e">
        <v>#N/A</v>
      </c>
      <c r="P183" s="1" t="e">
        <v>#N/A</v>
      </c>
      <c r="Q183" s="1" t="e">
        <v>#N/A</v>
      </c>
      <c r="R183" s="1" t="e">
        <v>#N/A</v>
      </c>
      <c r="S183" s="1" t="e">
        <v>#N/A</v>
      </c>
      <c r="T183" s="1" t="e">
        <v>#N/A</v>
      </c>
      <c r="U183" s="1"/>
      <c r="V183" s="2" t="str">
        <f t="shared" si="16"/>
        <v>Turkmenistan</v>
      </c>
      <c r="W183" s="16" t="e">
        <f t="shared" si="17"/>
        <v>#N/A</v>
      </c>
      <c r="X183" s="17" t="e">
        <f t="shared" si="18"/>
        <v>#N/A</v>
      </c>
      <c r="Y183" s="18">
        <f t="shared" si="19"/>
        <v>0</v>
      </c>
      <c r="Z183" s="19" t="str">
        <f t="shared" si="20"/>
        <v/>
      </c>
      <c r="AA183" s="8" t="str">
        <f t="shared" si="21"/>
        <v/>
      </c>
    </row>
    <row r="184" spans="3:27">
      <c r="C184" s="15" t="s">
        <v>389</v>
      </c>
      <c r="D184" s="2" t="s">
        <v>178</v>
      </c>
      <c r="E184" s="1" t="e">
        <v>#N/A</v>
      </c>
      <c r="F184" s="1" t="e">
        <v>#N/A</v>
      </c>
      <c r="G184" s="1" t="e">
        <v>#N/A</v>
      </c>
      <c r="H184" s="1" t="e">
        <v>#N/A</v>
      </c>
      <c r="I184" s="1" t="e">
        <v>#N/A</v>
      </c>
      <c r="J184" s="1" t="e">
        <v>#N/A</v>
      </c>
      <c r="K184" s="1" t="e">
        <v>#N/A</v>
      </c>
      <c r="L184" s="1" t="e">
        <v>#N/A</v>
      </c>
      <c r="M184" s="1" t="e">
        <v>#N/A</v>
      </c>
      <c r="N184" s="1" t="e">
        <v>#N/A</v>
      </c>
      <c r="O184" s="1" t="e">
        <v>#N/A</v>
      </c>
      <c r="P184" s="1" t="e">
        <v>#N/A</v>
      </c>
      <c r="Q184" s="1" t="e">
        <v>#N/A</v>
      </c>
      <c r="R184" s="1" t="e">
        <v>#N/A</v>
      </c>
      <c r="S184" s="1" t="e">
        <v>#N/A</v>
      </c>
      <c r="T184" s="1" t="e">
        <v>#N/A</v>
      </c>
      <c r="U184" s="1"/>
      <c r="V184" s="2" t="str">
        <f t="shared" si="16"/>
        <v>Tuvalu</v>
      </c>
      <c r="W184" s="16" t="e">
        <f t="shared" si="17"/>
        <v>#N/A</v>
      </c>
      <c r="X184" s="17" t="e">
        <f t="shared" si="18"/>
        <v>#N/A</v>
      </c>
      <c r="Y184" s="18">
        <f t="shared" si="19"/>
        <v>0</v>
      </c>
      <c r="Z184" s="19" t="str">
        <f t="shared" si="20"/>
        <v/>
      </c>
      <c r="AA184" s="8" t="str">
        <f t="shared" si="21"/>
        <v/>
      </c>
    </row>
    <row r="185" spans="3:27">
      <c r="C185" s="15" t="s">
        <v>390</v>
      </c>
      <c r="D185" s="2" t="s">
        <v>179</v>
      </c>
      <c r="E185" s="1">
        <v>0.20023364697839063</v>
      </c>
      <c r="F185" s="1">
        <v>0.20822242230916979</v>
      </c>
      <c r="G185" s="1">
        <v>0.20670066418537111</v>
      </c>
      <c r="H185" s="1">
        <v>0.19950127829981129</v>
      </c>
      <c r="I185" s="1">
        <v>0.19651842994607641</v>
      </c>
      <c r="J185" s="1">
        <v>0.17743627877489601</v>
      </c>
      <c r="K185" s="1">
        <v>0.18412268762355127</v>
      </c>
      <c r="L185" s="1">
        <v>0.18671942501659095</v>
      </c>
      <c r="M185" s="1">
        <v>0.18951649696302186</v>
      </c>
      <c r="N185" s="1">
        <v>0.20428775224936621</v>
      </c>
      <c r="O185" s="1">
        <v>0.20340001873025146</v>
      </c>
      <c r="P185" s="1">
        <v>0.2088504021990327</v>
      </c>
      <c r="Q185" s="1">
        <v>0.21342079128746191</v>
      </c>
      <c r="R185" s="1">
        <v>0.22547185304374079</v>
      </c>
      <c r="S185" s="1">
        <v>0.22549007774526991</v>
      </c>
      <c r="T185" s="1">
        <v>0.22219767696876494</v>
      </c>
      <c r="U185" s="1"/>
      <c r="V185" s="2" t="str">
        <f t="shared" si="16"/>
        <v>Uganda</v>
      </c>
      <c r="W185" s="16">
        <f t="shared" si="17"/>
        <v>1.7134315238635073E-3</v>
      </c>
      <c r="X185" s="17">
        <f t="shared" si="18"/>
        <v>0.5690533967965612</v>
      </c>
      <c r="Y185" s="18">
        <f t="shared" si="19"/>
        <v>0.32382176840570454</v>
      </c>
      <c r="Z185" s="19">
        <f t="shared" si="20"/>
        <v>-1.7134315238635074</v>
      </c>
      <c r="AA185" s="8">
        <f t="shared" si="21"/>
        <v>9</v>
      </c>
    </row>
    <row r="186" spans="3:27">
      <c r="C186" s="15" t="s">
        <v>391</v>
      </c>
      <c r="D186" s="2" t="s">
        <v>180</v>
      </c>
      <c r="E186" s="1">
        <v>0.19558520779576358</v>
      </c>
      <c r="F186" s="1">
        <v>0.19719735521876883</v>
      </c>
      <c r="G186" s="1">
        <v>0.20523688683020783</v>
      </c>
      <c r="H186" s="1">
        <v>0.1983201554224866</v>
      </c>
      <c r="I186" s="1">
        <v>0.20635046338486304</v>
      </c>
      <c r="J186" s="1">
        <v>0.21691656131844278</v>
      </c>
      <c r="K186" s="1">
        <v>0.22449371399123305</v>
      </c>
      <c r="L186" s="1">
        <v>0.23065546611887283</v>
      </c>
      <c r="M186" s="1">
        <v>0.24230626875986336</v>
      </c>
      <c r="N186" s="1">
        <v>0.26298516913442849</v>
      </c>
      <c r="O186" s="1">
        <v>0.29922942661586205</v>
      </c>
      <c r="P186" s="1">
        <v>0.32284627789277121</v>
      </c>
      <c r="Q186" s="1">
        <v>0.31766524280073216</v>
      </c>
      <c r="R186" s="1">
        <v>0.31591046037010206</v>
      </c>
      <c r="S186" s="1">
        <v>0.30533629436480858</v>
      </c>
      <c r="T186" s="1">
        <v>0.29937793142022978</v>
      </c>
      <c r="U186" s="1"/>
      <c r="V186" s="2" t="str">
        <f t="shared" si="16"/>
        <v>Ukraine</v>
      </c>
      <c r="W186" s="16">
        <f t="shared" si="17"/>
        <v>9.7181946392964503E-3</v>
      </c>
      <c r="X186" s="17">
        <f t="shared" si="18"/>
        <v>0.93504308913407586</v>
      </c>
      <c r="Y186" s="18">
        <f t="shared" si="19"/>
        <v>0.87430557853739532</v>
      </c>
      <c r="Z186" s="19">
        <f t="shared" si="20"/>
        <v>-9.7181946392964509</v>
      </c>
      <c r="AA186" s="8">
        <f t="shared" si="21"/>
        <v>143</v>
      </c>
    </row>
    <row r="187" spans="3:27">
      <c r="C187" s="15" t="s">
        <v>392</v>
      </c>
      <c r="D187" s="2" t="s">
        <v>181</v>
      </c>
      <c r="E187" s="1">
        <v>0.2525290370995612</v>
      </c>
      <c r="F187" s="1">
        <v>0.25789396501332612</v>
      </c>
      <c r="G187" s="1">
        <v>0.26448783438084666</v>
      </c>
      <c r="H187" s="1">
        <v>0.27240601838881656</v>
      </c>
      <c r="I187" s="1">
        <v>0.27829104742630378</v>
      </c>
      <c r="J187" s="1">
        <v>0.29730772677484441</v>
      </c>
      <c r="K187" s="1">
        <v>0.31036162213466478</v>
      </c>
      <c r="L187" s="1">
        <v>0.31426189432661333</v>
      </c>
      <c r="M187" s="1">
        <v>0.32142970423477857</v>
      </c>
      <c r="N187" s="1">
        <v>0.31335594004701994</v>
      </c>
      <c r="O187" s="1">
        <v>0.31075176939670612</v>
      </c>
      <c r="P187" s="1">
        <v>0.30224204976613178</v>
      </c>
      <c r="Q187" s="1">
        <v>0.30519663658805324</v>
      </c>
      <c r="R187" s="1">
        <v>0.30449746369594671</v>
      </c>
      <c r="S187" s="1">
        <v>0.31434502810945036</v>
      </c>
      <c r="T187" s="1">
        <v>0.32056907783452387</v>
      </c>
      <c r="U187" s="1"/>
      <c r="V187" s="2" t="str">
        <f t="shared" si="16"/>
        <v>United Arab Emirates</v>
      </c>
      <c r="W187" s="16">
        <f t="shared" si="17"/>
        <v>4.030461633333266E-3</v>
      </c>
      <c r="X187" s="17">
        <f t="shared" si="18"/>
        <v>0.82846910622884629</v>
      </c>
      <c r="Y187" s="18">
        <f t="shared" si="19"/>
        <v>0.68636105997562336</v>
      </c>
      <c r="Z187" s="19">
        <f t="shared" si="20"/>
        <v>-4.0304616333332657</v>
      </c>
      <c r="AA187" s="8">
        <f t="shared" si="21"/>
        <v>45</v>
      </c>
    </row>
    <row r="188" spans="3:27">
      <c r="C188" s="15" t="s">
        <v>393</v>
      </c>
      <c r="D188" s="2" t="s">
        <v>182</v>
      </c>
      <c r="E188" s="1">
        <v>0.33028323719552555</v>
      </c>
      <c r="F188" s="1">
        <v>0.33019491584844329</v>
      </c>
      <c r="G188" s="1">
        <v>0.33596424456912688</v>
      </c>
      <c r="H188" s="1">
        <v>0.34646749509977109</v>
      </c>
      <c r="I188" s="1">
        <v>0.36601194991721114</v>
      </c>
      <c r="J188" s="1">
        <v>0.38811259625776734</v>
      </c>
      <c r="K188" s="1">
        <v>0.39089933080856809</v>
      </c>
      <c r="L188" s="1">
        <v>0.39805837531474503</v>
      </c>
      <c r="M188" s="1">
        <v>0.39764292288600323</v>
      </c>
      <c r="N188" s="1">
        <v>0.39852899333706415</v>
      </c>
      <c r="O188" s="1">
        <v>0.39894746916112334</v>
      </c>
      <c r="P188" s="1">
        <v>0.40420862281995451</v>
      </c>
      <c r="Q188" s="1">
        <v>0.40137394814790051</v>
      </c>
      <c r="R188" s="1">
        <v>0.3975050282303117</v>
      </c>
      <c r="S188" s="1">
        <v>0.39285588169293462</v>
      </c>
      <c r="T188" s="1">
        <v>0.38537943456614765</v>
      </c>
      <c r="U188" s="1"/>
      <c r="V188" s="2" t="str">
        <f t="shared" si="16"/>
        <v>United Kingdom</v>
      </c>
      <c r="W188" s="16">
        <f t="shared" si="17"/>
        <v>4.641421800348009E-3</v>
      </c>
      <c r="X188" s="17">
        <f t="shared" si="18"/>
        <v>0.80652716401906044</v>
      </c>
      <c r="Y188" s="18">
        <f t="shared" si="19"/>
        <v>0.65048606630062844</v>
      </c>
      <c r="Z188" s="19">
        <f t="shared" si="20"/>
        <v>-4.6414218003480086</v>
      </c>
      <c r="AA188" s="8">
        <f t="shared" si="21"/>
        <v>58</v>
      </c>
    </row>
    <row r="189" spans="3:27">
      <c r="C189" s="15" t="s">
        <v>394</v>
      </c>
      <c r="D189" s="2" t="s">
        <v>183</v>
      </c>
      <c r="E189" s="1">
        <v>0.35240614491687172</v>
      </c>
      <c r="F189" s="1">
        <v>0.35549622197561465</v>
      </c>
      <c r="G189" s="1">
        <v>0.35614209714496903</v>
      </c>
      <c r="H189" s="1">
        <v>0.35959508132525625</v>
      </c>
      <c r="I189" s="1">
        <v>0.36506211224588236</v>
      </c>
      <c r="J189" s="1">
        <v>0.37179109264400467</v>
      </c>
      <c r="K189" s="1">
        <v>0.37878450023104848</v>
      </c>
      <c r="L189" s="1">
        <v>0.37644851967139698</v>
      </c>
      <c r="M189" s="1">
        <v>0.37885197640990914</v>
      </c>
      <c r="N189" s="1">
        <v>0.38361133077204451</v>
      </c>
      <c r="O189" s="1">
        <v>0.39183392339305678</v>
      </c>
      <c r="P189" s="1">
        <v>0.40348878414828487</v>
      </c>
      <c r="Q189" s="1">
        <v>0.40660341608970174</v>
      </c>
      <c r="R189" s="1">
        <v>0.40920880501973239</v>
      </c>
      <c r="S189" s="1">
        <v>0.40831113020574777</v>
      </c>
      <c r="T189" s="1">
        <v>0.40137051890795078</v>
      </c>
      <c r="U189" s="1"/>
      <c r="V189" s="2" t="str">
        <f t="shared" si="16"/>
        <v>United States</v>
      </c>
      <c r="W189" s="16">
        <f t="shared" si="17"/>
        <v>4.1381662085057365E-3</v>
      </c>
      <c r="X189" s="17">
        <f t="shared" si="18"/>
        <v>0.97262191445902924</v>
      </c>
      <c r="Y189" s="18">
        <f t="shared" si="19"/>
        <v>0.94599338848594716</v>
      </c>
      <c r="Z189" s="19">
        <f t="shared" si="20"/>
        <v>-4.1381662085057362</v>
      </c>
      <c r="AA189" s="8">
        <f t="shared" si="21"/>
        <v>47</v>
      </c>
    </row>
    <row r="190" spans="3:27">
      <c r="C190" s="15" t="s">
        <v>395</v>
      </c>
      <c r="D190" s="2" t="s">
        <v>184</v>
      </c>
      <c r="E190" s="1">
        <v>0.26520840483641406</v>
      </c>
      <c r="F190" s="1">
        <v>0.2699648955707642</v>
      </c>
      <c r="G190" s="1">
        <v>0.28097473765136194</v>
      </c>
      <c r="H190" s="1">
        <v>0.28589912420867913</v>
      </c>
      <c r="I190" s="1">
        <v>0.29095408087483199</v>
      </c>
      <c r="J190" s="1">
        <v>0.29896333451412749</v>
      </c>
      <c r="K190" s="1">
        <v>0.30581504754643057</v>
      </c>
      <c r="L190" s="1">
        <v>0.30175789964302741</v>
      </c>
      <c r="M190" s="1">
        <v>0.30603489759955449</v>
      </c>
      <c r="N190" s="1">
        <v>0.29844128245987339</v>
      </c>
      <c r="O190" s="1">
        <v>0.31470069724126681</v>
      </c>
      <c r="P190" s="1">
        <v>0.33940349118794622</v>
      </c>
      <c r="Q190" s="1">
        <v>0.37643699300360084</v>
      </c>
      <c r="R190" s="1">
        <v>0.37658943577265758</v>
      </c>
      <c r="S190" s="1">
        <v>0.37931257430602205</v>
      </c>
      <c r="T190" s="1">
        <v>0.37965578837859365</v>
      </c>
      <c r="U190" s="1"/>
      <c r="V190" s="2" t="str">
        <f t="shared" si="16"/>
        <v>Uruguay</v>
      </c>
      <c r="W190" s="16">
        <f t="shared" si="17"/>
        <v>7.9482668583881564E-3</v>
      </c>
      <c r="X190" s="17">
        <f t="shared" si="18"/>
        <v>0.93853909793446666</v>
      </c>
      <c r="Y190" s="18">
        <f t="shared" si="19"/>
        <v>0.88085563835164238</v>
      </c>
      <c r="Z190" s="19">
        <f t="shared" si="20"/>
        <v>-7.9482668583881564</v>
      </c>
      <c r="AA190" s="8">
        <f t="shared" si="21"/>
        <v>124</v>
      </c>
    </row>
    <row r="191" spans="3:27">
      <c r="C191" s="15" t="s">
        <v>396</v>
      </c>
      <c r="D191" s="2" t="s">
        <v>185</v>
      </c>
      <c r="E191" s="1">
        <v>0.12622410268973971</v>
      </c>
      <c r="F191" s="1">
        <v>0.12761975399972059</v>
      </c>
      <c r="G191" s="1">
        <v>0.12733447703865033</v>
      </c>
      <c r="H191" s="1">
        <v>0.12705396726694337</v>
      </c>
      <c r="I191" s="1">
        <v>0.12745352921751155</v>
      </c>
      <c r="J191" s="1">
        <v>0.13272032231561973</v>
      </c>
      <c r="K191" s="1">
        <v>0.13383807571060258</v>
      </c>
      <c r="L191" s="1">
        <v>0.13546694967019207</v>
      </c>
      <c r="M191" s="1">
        <v>0.1318296451964289</v>
      </c>
      <c r="N191" s="1">
        <v>0.13296755593518403</v>
      </c>
      <c r="O191" s="1">
        <v>0.14044196937233011</v>
      </c>
      <c r="P191" s="1">
        <v>0.15463310785060777</v>
      </c>
      <c r="Q191" s="1">
        <v>0.17417879565699673</v>
      </c>
      <c r="R191" s="1">
        <v>0.1941541543920349</v>
      </c>
      <c r="S191" s="1">
        <v>0.20307816070537682</v>
      </c>
      <c r="T191" s="1">
        <v>0.19543487910152563</v>
      </c>
      <c r="U191" s="1"/>
      <c r="V191" s="2" t="str">
        <f t="shared" si="16"/>
        <v>Uzbekistan</v>
      </c>
      <c r="W191" s="16">
        <f t="shared" si="17"/>
        <v>5.001290090681231E-3</v>
      </c>
      <c r="X191" s="17">
        <f t="shared" si="18"/>
        <v>0.86161388453995424</v>
      </c>
      <c r="Y191" s="18">
        <f t="shared" si="19"/>
        <v>0.74237848603202961</v>
      </c>
      <c r="Z191" s="19">
        <f t="shared" si="20"/>
        <v>-5.0012900906812314</v>
      </c>
      <c r="AA191" s="8">
        <f t="shared" si="21"/>
        <v>72</v>
      </c>
    </row>
    <row r="192" spans="3:27">
      <c r="C192" s="15" t="s">
        <v>397</v>
      </c>
      <c r="D192" s="2" t="s">
        <v>186</v>
      </c>
      <c r="E192" s="1">
        <v>0.18943502806139931</v>
      </c>
      <c r="F192" s="1">
        <v>0.1928156262803567</v>
      </c>
      <c r="G192" s="1">
        <v>0.19569389710742224</v>
      </c>
      <c r="H192" s="1">
        <v>0.1985563085347746</v>
      </c>
      <c r="I192" s="1">
        <v>0.20219681000727657</v>
      </c>
      <c r="J192" s="1">
        <v>0.20573025307730447</v>
      </c>
      <c r="K192" s="1">
        <v>0.21153604202840362</v>
      </c>
      <c r="L192" s="1">
        <v>0.21989320273860141</v>
      </c>
      <c r="M192" s="1">
        <v>0.22042003643617805</v>
      </c>
      <c r="N192" s="1">
        <v>0.21534549662045008</v>
      </c>
      <c r="O192" s="1">
        <v>0.2271717340157754</v>
      </c>
      <c r="P192" s="1">
        <v>0.23389058113374947</v>
      </c>
      <c r="Q192" s="1">
        <v>0.23704366070133995</v>
      </c>
      <c r="R192" s="1">
        <v>0.24170339810669786</v>
      </c>
      <c r="S192" s="1">
        <v>0.27202512337000795</v>
      </c>
      <c r="T192" s="1">
        <v>0.26634305909807693</v>
      </c>
      <c r="U192" s="1"/>
      <c r="V192" s="2" t="str">
        <f t="shared" si="16"/>
        <v>Vanuatu</v>
      </c>
      <c r="W192" s="16">
        <f t="shared" si="17"/>
        <v>4.9659611886148994E-3</v>
      </c>
      <c r="X192" s="17">
        <f t="shared" si="18"/>
        <v>0.95507087112747713</v>
      </c>
      <c r="Y192" s="18">
        <f t="shared" si="19"/>
        <v>0.912160368876198</v>
      </c>
      <c r="Z192" s="19">
        <f t="shared" si="20"/>
        <v>-4.9659611886148998</v>
      </c>
      <c r="AA192" s="8">
        <f t="shared" si="21"/>
        <v>70</v>
      </c>
    </row>
    <row r="193" spans="3:27">
      <c r="C193" s="15" t="s">
        <v>398</v>
      </c>
      <c r="D193" s="2" t="s">
        <v>187</v>
      </c>
      <c r="E193" s="1">
        <v>0.2278486037413669</v>
      </c>
      <c r="F193" s="1">
        <v>0.21546059516370458</v>
      </c>
      <c r="G193" s="1">
        <v>0.21538632622395187</v>
      </c>
      <c r="H193" s="1">
        <v>0.22383394972930548</v>
      </c>
      <c r="I193" s="1">
        <v>0.23278210344219369</v>
      </c>
      <c r="J193" s="1">
        <v>0.2392267333727503</v>
      </c>
      <c r="K193" s="1">
        <v>0.23018052345206078</v>
      </c>
      <c r="L193" s="1">
        <v>0.22565756627545358</v>
      </c>
      <c r="M193" s="1">
        <v>0.22936679286974976</v>
      </c>
      <c r="N193" s="1">
        <v>0.21410795333509919</v>
      </c>
      <c r="O193" s="1">
        <v>0.23018445663763348</v>
      </c>
      <c r="P193" s="1">
        <v>0.25481675248547597</v>
      </c>
      <c r="Q193" s="1">
        <v>0.28099270713553448</v>
      </c>
      <c r="R193" s="1">
        <v>0.27543140631783736</v>
      </c>
      <c r="S193" s="1">
        <v>0.25970987146067659</v>
      </c>
      <c r="T193" s="1">
        <v>0.25298527273991417</v>
      </c>
      <c r="U193" s="1"/>
      <c r="V193" s="2" t="str">
        <f t="shared" si="16"/>
        <v>Venezuela, Bolivarian Republic of</v>
      </c>
      <c r="W193" s="16">
        <f t="shared" si="17"/>
        <v>3.2231441182330148E-3</v>
      </c>
      <c r="X193" s="17">
        <f t="shared" si="18"/>
        <v>0.73716409769557101</v>
      </c>
      <c r="Y193" s="18">
        <f t="shared" si="19"/>
        <v>0.54341090693132532</v>
      </c>
      <c r="Z193" s="19">
        <f t="shared" si="20"/>
        <v>-3.2231441182330149</v>
      </c>
      <c r="AA193" s="8">
        <f t="shared" si="21"/>
        <v>32</v>
      </c>
    </row>
    <row r="194" spans="3:27">
      <c r="C194" s="15" t="s">
        <v>399</v>
      </c>
      <c r="D194" s="2" t="s">
        <v>188</v>
      </c>
      <c r="E194" s="1">
        <v>0.15572097991270809</v>
      </c>
      <c r="F194" s="1">
        <v>0.15286912825515381</v>
      </c>
      <c r="G194" s="1">
        <v>0.15217865349599974</v>
      </c>
      <c r="H194" s="1">
        <v>0.15994626363466716</v>
      </c>
      <c r="I194" s="1">
        <v>0.1663039035194554</v>
      </c>
      <c r="J194" s="1">
        <v>0.16781758387656451</v>
      </c>
      <c r="K194" s="1">
        <v>0.16889689665957974</v>
      </c>
      <c r="L194" s="1">
        <v>0.17162953616163218</v>
      </c>
      <c r="M194" s="1">
        <v>0.17096174793195082</v>
      </c>
      <c r="N194" s="1">
        <v>0.17433357564551988</v>
      </c>
      <c r="O194" s="1">
        <v>0.18504413835885342</v>
      </c>
      <c r="P194" s="1">
        <v>0.19438752498704362</v>
      </c>
      <c r="Q194" s="1">
        <v>0.19743497493809192</v>
      </c>
      <c r="R194" s="1">
        <v>0.23516348125241809</v>
      </c>
      <c r="S194" s="1">
        <v>0.24312738792039848</v>
      </c>
      <c r="T194" s="1">
        <v>0.24012081847379341</v>
      </c>
      <c r="U194" s="1"/>
      <c r="V194" s="2" t="str">
        <f t="shared" si="16"/>
        <v>Viet Nam</v>
      </c>
      <c r="W194" s="16">
        <f t="shared" si="17"/>
        <v>5.86462769489498E-3</v>
      </c>
      <c r="X194" s="17">
        <f t="shared" si="18"/>
        <v>0.90977613763598275</v>
      </c>
      <c r="Y194" s="18">
        <f t="shared" si="19"/>
        <v>0.82769262061184667</v>
      </c>
      <c r="Z194" s="19">
        <f t="shared" si="20"/>
        <v>-5.8646276948949803</v>
      </c>
      <c r="AA194" s="8">
        <f t="shared" si="21"/>
        <v>96</v>
      </c>
    </row>
    <row r="195" spans="3:27">
      <c r="C195" s="15" t="s">
        <v>400</v>
      </c>
      <c r="D195" s="2" t="s">
        <v>189</v>
      </c>
      <c r="E195" s="1">
        <v>0.16536813705786305</v>
      </c>
      <c r="F195" s="1">
        <v>0.16442863245949962</v>
      </c>
      <c r="G195" s="1">
        <v>0.16044427298435682</v>
      </c>
      <c r="H195" s="1">
        <v>0.15615502597341893</v>
      </c>
      <c r="I195" s="1">
        <v>0.1516708570473323</v>
      </c>
      <c r="J195" s="1">
        <v>0.1546701733470689</v>
      </c>
      <c r="K195" s="1">
        <v>0.15240600391620054</v>
      </c>
      <c r="L195" s="1">
        <v>0.16217082832983526</v>
      </c>
      <c r="M195" s="1">
        <v>0.16897238039895485</v>
      </c>
      <c r="N195" s="1">
        <v>0.17018979109634913</v>
      </c>
      <c r="O195" s="1">
        <v>0.18217919930717963</v>
      </c>
      <c r="P195" s="1">
        <v>0.18155332866234805</v>
      </c>
      <c r="Q195" s="1">
        <v>0.18473549937113948</v>
      </c>
      <c r="R195" s="1">
        <v>0.17818890308475363</v>
      </c>
      <c r="S195" s="1">
        <v>0.18015462570672058</v>
      </c>
      <c r="T195" s="1">
        <v>0.17405561806778866</v>
      </c>
      <c r="U195" s="1"/>
      <c r="V195" s="2" t="str">
        <f t="shared" si="16"/>
        <v>Yemen</v>
      </c>
      <c r="W195" s="16">
        <f t="shared" si="17"/>
        <v>1.7559421525909348E-3</v>
      </c>
      <c r="X195" s="17">
        <f t="shared" si="18"/>
        <v>0.7433293674125282</v>
      </c>
      <c r="Y195" s="18">
        <f t="shared" si="19"/>
        <v>0.55253854845790928</v>
      </c>
      <c r="Z195" s="19">
        <f t="shared" si="20"/>
        <v>-1.7559421525909349</v>
      </c>
      <c r="AA195" s="8">
        <f t="shared" si="21"/>
        <v>10</v>
      </c>
    </row>
    <row r="196" spans="3:27">
      <c r="C196" s="15" t="s">
        <v>401</v>
      </c>
      <c r="D196" s="2" t="s">
        <v>190</v>
      </c>
      <c r="E196" s="1">
        <v>0.19006214504619268</v>
      </c>
      <c r="F196" s="1">
        <v>0.20111407250048466</v>
      </c>
      <c r="G196" s="1">
        <v>0.21048409507058521</v>
      </c>
      <c r="H196" s="1">
        <v>0.21511656318344474</v>
      </c>
      <c r="I196" s="1">
        <v>0.21664330684679636</v>
      </c>
      <c r="J196" s="1">
        <v>0.21134114516046482</v>
      </c>
      <c r="K196" s="1">
        <v>0.2040687404856355</v>
      </c>
      <c r="L196" s="1">
        <v>0.20526275759410723</v>
      </c>
      <c r="M196" s="1">
        <v>0.19875361290221677</v>
      </c>
      <c r="N196" s="1">
        <v>0.19959920305792803</v>
      </c>
      <c r="O196" s="1">
        <v>0.2013316178065675</v>
      </c>
      <c r="P196" s="1">
        <v>0.2163093506852552</v>
      </c>
      <c r="Q196" s="1">
        <v>0.22124123957607222</v>
      </c>
      <c r="R196" s="1">
        <v>0.22712933259179047</v>
      </c>
      <c r="S196" s="1">
        <v>0.23239654804715473</v>
      </c>
      <c r="T196" s="1">
        <v>0.23558725577011133</v>
      </c>
      <c r="U196" s="1"/>
      <c r="V196" s="2" t="str">
        <f t="shared" si="16"/>
        <v>Zambia</v>
      </c>
      <c r="W196" s="16">
        <f t="shared" si="17"/>
        <v>1.846272729936924E-3</v>
      </c>
      <c r="X196" s="17">
        <f t="shared" si="18"/>
        <v>0.68245022313272952</v>
      </c>
      <c r="Y196" s="18">
        <f t="shared" si="19"/>
        <v>0.46573830705391228</v>
      </c>
      <c r="Z196" s="19">
        <f t="shared" si="20"/>
        <v>-1.8462727299369239</v>
      </c>
      <c r="AA196" s="8">
        <f t="shared" si="21"/>
        <v>14</v>
      </c>
    </row>
    <row r="197" spans="3:27">
      <c r="C197" s="15" t="s">
        <v>402</v>
      </c>
      <c r="D197" s="2" t="s">
        <v>191</v>
      </c>
      <c r="E197" s="1">
        <v>0.172005113828477</v>
      </c>
      <c r="F197" s="1">
        <v>0.16715134188118669</v>
      </c>
      <c r="G197" s="1">
        <v>0.16790355382544289</v>
      </c>
      <c r="H197" s="1">
        <v>0.15697990677211537</v>
      </c>
      <c r="I197" s="1">
        <v>0.15805660957126436</v>
      </c>
      <c r="J197" s="1">
        <v>0.15654236024383586</v>
      </c>
      <c r="K197" s="1">
        <v>0.12915006776981777</v>
      </c>
      <c r="L197" s="1">
        <v>0.12049118441512223</v>
      </c>
      <c r="M197" s="1">
        <v>0.12364251038711328</v>
      </c>
      <c r="N197" s="1">
        <v>0.11655680460942647</v>
      </c>
      <c r="O197" s="1">
        <v>0.11704046079662241</v>
      </c>
      <c r="P197" s="1">
        <v>0.12263823593606515</v>
      </c>
      <c r="Q197" s="1">
        <v>0.11721265691250665</v>
      </c>
      <c r="R197" s="1">
        <v>0.1119297924054105</v>
      </c>
      <c r="S197" s="1">
        <v>0.10132641513429239</v>
      </c>
      <c r="T197" s="1">
        <v>9.8255650978943246E-2</v>
      </c>
      <c r="U197" s="1"/>
      <c r="V197" s="2" t="str">
        <f t="shared" si="16"/>
        <v>Zimbabwe</v>
      </c>
      <c r="W197" s="16">
        <f t="shared" si="17"/>
        <v>-5.0230135161781053E-3</v>
      </c>
      <c r="X197" s="17">
        <f t="shared" si="18"/>
        <v>-0.95261648337487026</v>
      </c>
      <c r="Y197" s="18">
        <f t="shared" si="19"/>
        <v>0.90747816439750451</v>
      </c>
      <c r="Z197" s="19">
        <f t="shared" si="20"/>
        <v>5.0230135161781053</v>
      </c>
      <c r="AA197" s="8">
        <f t="shared" si="21"/>
        <v>1</v>
      </c>
    </row>
  </sheetData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Readiness!E6:T6</xm:f>
              <xm:sqref>AB6</xm:sqref>
            </x14:sparkline>
            <x14:sparkline>
              <xm:f>Readiness!E7:T7</xm:f>
              <xm:sqref>AB7</xm:sqref>
            </x14:sparkline>
            <x14:sparkline>
              <xm:f>Readiness!E8:T8</xm:f>
              <xm:sqref>AB8</xm:sqref>
            </x14:sparkline>
            <x14:sparkline>
              <xm:f>Readiness!E9:T9</xm:f>
              <xm:sqref>AB9</xm:sqref>
            </x14:sparkline>
            <x14:sparkline>
              <xm:f>Readiness!E10:T10</xm:f>
              <xm:sqref>AB10</xm:sqref>
            </x14:sparkline>
            <x14:sparkline>
              <xm:f>Readiness!E11:T11</xm:f>
              <xm:sqref>AB11</xm:sqref>
            </x14:sparkline>
            <x14:sparkline>
              <xm:f>Readiness!E12:T12</xm:f>
              <xm:sqref>AB12</xm:sqref>
            </x14:sparkline>
            <x14:sparkline>
              <xm:f>Readiness!E13:T13</xm:f>
              <xm:sqref>AB13</xm:sqref>
            </x14:sparkline>
            <x14:sparkline>
              <xm:f>Readiness!E14:T14</xm:f>
              <xm:sqref>AB14</xm:sqref>
            </x14:sparkline>
            <x14:sparkline>
              <xm:f>Readiness!E15:T15</xm:f>
              <xm:sqref>AB15</xm:sqref>
            </x14:sparkline>
            <x14:sparkline>
              <xm:f>Readiness!E16:T16</xm:f>
              <xm:sqref>AB16</xm:sqref>
            </x14:sparkline>
            <x14:sparkline>
              <xm:f>Readiness!E17:T17</xm:f>
              <xm:sqref>AB17</xm:sqref>
            </x14:sparkline>
            <x14:sparkline>
              <xm:f>Readiness!E18:T18</xm:f>
              <xm:sqref>AB18</xm:sqref>
            </x14:sparkline>
            <x14:sparkline>
              <xm:f>Readiness!E19:T19</xm:f>
              <xm:sqref>AB19</xm:sqref>
            </x14:sparkline>
            <x14:sparkline>
              <xm:f>Readiness!E20:T20</xm:f>
              <xm:sqref>AB20</xm:sqref>
            </x14:sparkline>
            <x14:sparkline>
              <xm:f>Readiness!E21:T21</xm:f>
              <xm:sqref>AB21</xm:sqref>
            </x14:sparkline>
            <x14:sparkline>
              <xm:f>Readiness!E22:T22</xm:f>
              <xm:sqref>AB22</xm:sqref>
            </x14:sparkline>
            <x14:sparkline>
              <xm:f>Readiness!E23:T23</xm:f>
              <xm:sqref>AB23</xm:sqref>
            </x14:sparkline>
            <x14:sparkline>
              <xm:f>Readiness!E24:T24</xm:f>
              <xm:sqref>AB24</xm:sqref>
            </x14:sparkline>
            <x14:sparkline>
              <xm:f>Readiness!E25:T25</xm:f>
              <xm:sqref>AB25</xm:sqref>
            </x14:sparkline>
            <x14:sparkline>
              <xm:f>Readiness!E26:T26</xm:f>
              <xm:sqref>AB26</xm:sqref>
            </x14:sparkline>
            <x14:sparkline>
              <xm:f>Readiness!E27:T27</xm:f>
              <xm:sqref>AB27</xm:sqref>
            </x14:sparkline>
            <x14:sparkline>
              <xm:f>Readiness!E28:T28</xm:f>
              <xm:sqref>AB28</xm:sqref>
            </x14:sparkline>
            <x14:sparkline>
              <xm:f>Readiness!E29:T29</xm:f>
              <xm:sqref>AB29</xm:sqref>
            </x14:sparkline>
            <x14:sparkline>
              <xm:f>Readiness!E30:T30</xm:f>
              <xm:sqref>AB30</xm:sqref>
            </x14:sparkline>
            <x14:sparkline>
              <xm:f>Readiness!E31:T31</xm:f>
              <xm:sqref>AB31</xm:sqref>
            </x14:sparkline>
            <x14:sparkline>
              <xm:f>Readiness!E32:T32</xm:f>
              <xm:sqref>AB32</xm:sqref>
            </x14:sparkline>
            <x14:sparkline>
              <xm:f>Readiness!E33:T33</xm:f>
              <xm:sqref>AB33</xm:sqref>
            </x14:sparkline>
            <x14:sparkline>
              <xm:f>Readiness!E34:T34</xm:f>
              <xm:sqref>AB34</xm:sqref>
            </x14:sparkline>
            <x14:sparkline>
              <xm:f>Readiness!E35:T35</xm:f>
              <xm:sqref>AB35</xm:sqref>
            </x14:sparkline>
            <x14:sparkline>
              <xm:f>Readiness!E36:T36</xm:f>
              <xm:sqref>AB36</xm:sqref>
            </x14:sparkline>
            <x14:sparkline>
              <xm:f>Readiness!E37:T37</xm:f>
              <xm:sqref>AB37</xm:sqref>
            </x14:sparkline>
            <x14:sparkline>
              <xm:f>Readiness!E38:T38</xm:f>
              <xm:sqref>AB38</xm:sqref>
            </x14:sparkline>
            <x14:sparkline>
              <xm:f>Readiness!E39:T39</xm:f>
              <xm:sqref>AB39</xm:sqref>
            </x14:sparkline>
            <x14:sparkline>
              <xm:f>Readiness!E40:T40</xm:f>
              <xm:sqref>AB40</xm:sqref>
            </x14:sparkline>
            <x14:sparkline>
              <xm:f>Readiness!E41:T41</xm:f>
              <xm:sqref>AB41</xm:sqref>
            </x14:sparkline>
            <x14:sparkline>
              <xm:f>Readiness!E42:T42</xm:f>
              <xm:sqref>AB42</xm:sqref>
            </x14:sparkline>
            <x14:sparkline>
              <xm:f>Readiness!E43:T43</xm:f>
              <xm:sqref>AB43</xm:sqref>
            </x14:sparkline>
            <x14:sparkline>
              <xm:f>Readiness!E44:T44</xm:f>
              <xm:sqref>AB44</xm:sqref>
            </x14:sparkline>
            <x14:sparkline>
              <xm:f>Readiness!E45:T45</xm:f>
              <xm:sqref>AB45</xm:sqref>
            </x14:sparkline>
            <x14:sparkline>
              <xm:f>Readiness!E46:T46</xm:f>
              <xm:sqref>AB46</xm:sqref>
            </x14:sparkline>
            <x14:sparkline>
              <xm:f>Readiness!E47:T47</xm:f>
              <xm:sqref>AB47</xm:sqref>
            </x14:sparkline>
            <x14:sparkline>
              <xm:f>Readiness!E48:T48</xm:f>
              <xm:sqref>AB48</xm:sqref>
            </x14:sparkline>
            <x14:sparkline>
              <xm:f>Readiness!E49:T49</xm:f>
              <xm:sqref>AB49</xm:sqref>
            </x14:sparkline>
            <x14:sparkline>
              <xm:f>Readiness!E50:T50</xm:f>
              <xm:sqref>AB50</xm:sqref>
            </x14:sparkline>
            <x14:sparkline>
              <xm:f>Readiness!E51:T51</xm:f>
              <xm:sqref>AB51</xm:sqref>
            </x14:sparkline>
            <x14:sparkline>
              <xm:f>Readiness!E52:T52</xm:f>
              <xm:sqref>AB52</xm:sqref>
            </x14:sparkline>
            <x14:sparkline>
              <xm:f>Readiness!E53:T53</xm:f>
              <xm:sqref>AB53</xm:sqref>
            </x14:sparkline>
            <x14:sparkline>
              <xm:f>Readiness!E54:T54</xm:f>
              <xm:sqref>AB54</xm:sqref>
            </x14:sparkline>
            <x14:sparkline>
              <xm:f>Readiness!E55:T55</xm:f>
              <xm:sqref>AB55</xm:sqref>
            </x14:sparkline>
            <x14:sparkline>
              <xm:f>Readiness!E56:T56</xm:f>
              <xm:sqref>AB56</xm:sqref>
            </x14:sparkline>
            <x14:sparkline>
              <xm:f>Readiness!E57:T57</xm:f>
              <xm:sqref>AB57</xm:sqref>
            </x14:sparkline>
            <x14:sparkline>
              <xm:f>Readiness!E58:T58</xm:f>
              <xm:sqref>AB58</xm:sqref>
            </x14:sparkline>
            <x14:sparkline>
              <xm:f>Readiness!E59:T59</xm:f>
              <xm:sqref>AB59</xm:sqref>
            </x14:sparkline>
            <x14:sparkline>
              <xm:f>Readiness!E60:T60</xm:f>
              <xm:sqref>AB60</xm:sqref>
            </x14:sparkline>
            <x14:sparkline>
              <xm:f>Readiness!E61:T61</xm:f>
              <xm:sqref>AB61</xm:sqref>
            </x14:sparkline>
            <x14:sparkline>
              <xm:f>Readiness!E62:T62</xm:f>
              <xm:sqref>AB62</xm:sqref>
            </x14:sparkline>
            <x14:sparkline>
              <xm:f>Readiness!E63:T63</xm:f>
              <xm:sqref>AB63</xm:sqref>
            </x14:sparkline>
            <x14:sparkline>
              <xm:f>Readiness!E64:T64</xm:f>
              <xm:sqref>AB64</xm:sqref>
            </x14:sparkline>
            <x14:sparkline>
              <xm:f>Readiness!E65:T65</xm:f>
              <xm:sqref>AB65</xm:sqref>
            </x14:sparkline>
            <x14:sparkline>
              <xm:f>Readiness!E66:T66</xm:f>
              <xm:sqref>AB66</xm:sqref>
            </x14:sparkline>
            <x14:sparkline>
              <xm:f>Readiness!E67:T67</xm:f>
              <xm:sqref>AB67</xm:sqref>
            </x14:sparkline>
            <x14:sparkline>
              <xm:f>Readiness!E68:T68</xm:f>
              <xm:sqref>AB68</xm:sqref>
            </x14:sparkline>
            <x14:sparkline>
              <xm:f>Readiness!E69:T69</xm:f>
              <xm:sqref>AB69</xm:sqref>
            </x14:sparkline>
            <x14:sparkline>
              <xm:f>Readiness!E70:T70</xm:f>
              <xm:sqref>AB70</xm:sqref>
            </x14:sparkline>
            <x14:sparkline>
              <xm:f>Readiness!E71:T71</xm:f>
              <xm:sqref>AB71</xm:sqref>
            </x14:sparkline>
            <x14:sparkline>
              <xm:f>Readiness!E72:T72</xm:f>
              <xm:sqref>AB72</xm:sqref>
            </x14:sparkline>
            <x14:sparkline>
              <xm:f>Readiness!E73:T73</xm:f>
              <xm:sqref>AB73</xm:sqref>
            </x14:sparkline>
            <x14:sparkline>
              <xm:f>Readiness!E74:T74</xm:f>
              <xm:sqref>AB74</xm:sqref>
            </x14:sparkline>
            <x14:sparkline>
              <xm:f>Readiness!E75:T75</xm:f>
              <xm:sqref>AB75</xm:sqref>
            </x14:sparkline>
            <x14:sparkline>
              <xm:f>Readiness!E76:T76</xm:f>
              <xm:sqref>AB76</xm:sqref>
            </x14:sparkline>
            <x14:sparkline>
              <xm:f>Readiness!E77:T77</xm:f>
              <xm:sqref>AB77</xm:sqref>
            </x14:sparkline>
            <x14:sparkline>
              <xm:f>Readiness!E78:T78</xm:f>
              <xm:sqref>AB78</xm:sqref>
            </x14:sparkline>
            <x14:sparkline>
              <xm:f>Readiness!E79:T79</xm:f>
              <xm:sqref>AB79</xm:sqref>
            </x14:sparkline>
            <x14:sparkline>
              <xm:f>Readiness!E80:T80</xm:f>
              <xm:sqref>AB80</xm:sqref>
            </x14:sparkline>
            <x14:sparkline>
              <xm:f>Readiness!E81:T81</xm:f>
              <xm:sqref>AB81</xm:sqref>
            </x14:sparkline>
            <x14:sparkline>
              <xm:f>Readiness!E82:T82</xm:f>
              <xm:sqref>AB82</xm:sqref>
            </x14:sparkline>
            <x14:sparkline>
              <xm:f>Readiness!E83:T83</xm:f>
              <xm:sqref>AB83</xm:sqref>
            </x14:sparkline>
            <x14:sparkline>
              <xm:f>Readiness!E84:T84</xm:f>
              <xm:sqref>AB84</xm:sqref>
            </x14:sparkline>
            <x14:sparkline>
              <xm:f>Readiness!E85:T85</xm:f>
              <xm:sqref>AB85</xm:sqref>
            </x14:sparkline>
            <x14:sparkline>
              <xm:f>Readiness!E86:T86</xm:f>
              <xm:sqref>AB86</xm:sqref>
            </x14:sparkline>
            <x14:sparkline>
              <xm:f>Readiness!E87:T87</xm:f>
              <xm:sqref>AB87</xm:sqref>
            </x14:sparkline>
            <x14:sparkline>
              <xm:f>Readiness!E88:T88</xm:f>
              <xm:sqref>AB88</xm:sqref>
            </x14:sparkline>
            <x14:sparkline>
              <xm:f>Readiness!E89:T89</xm:f>
              <xm:sqref>AB89</xm:sqref>
            </x14:sparkline>
            <x14:sparkline>
              <xm:f>Readiness!E90:T90</xm:f>
              <xm:sqref>AB90</xm:sqref>
            </x14:sparkline>
            <x14:sparkline>
              <xm:f>Readiness!E91:T91</xm:f>
              <xm:sqref>AB91</xm:sqref>
            </x14:sparkline>
            <x14:sparkline>
              <xm:f>Readiness!E92:T92</xm:f>
              <xm:sqref>AB92</xm:sqref>
            </x14:sparkline>
            <x14:sparkline>
              <xm:f>Readiness!E93:T93</xm:f>
              <xm:sqref>AB93</xm:sqref>
            </x14:sparkline>
            <x14:sparkline>
              <xm:f>Readiness!E94:T94</xm:f>
              <xm:sqref>AB94</xm:sqref>
            </x14:sparkline>
            <x14:sparkline>
              <xm:f>Readiness!E95:T95</xm:f>
              <xm:sqref>AB95</xm:sqref>
            </x14:sparkline>
            <x14:sparkline>
              <xm:f>Readiness!E96:T96</xm:f>
              <xm:sqref>AB96</xm:sqref>
            </x14:sparkline>
            <x14:sparkline>
              <xm:f>Readiness!E97:T97</xm:f>
              <xm:sqref>AB97</xm:sqref>
            </x14:sparkline>
            <x14:sparkline>
              <xm:f>Readiness!E98:T98</xm:f>
              <xm:sqref>AB98</xm:sqref>
            </x14:sparkline>
            <x14:sparkline>
              <xm:f>Readiness!E99:T99</xm:f>
              <xm:sqref>AB99</xm:sqref>
            </x14:sparkline>
            <x14:sparkline>
              <xm:f>Readiness!E100:T100</xm:f>
              <xm:sqref>AB100</xm:sqref>
            </x14:sparkline>
            <x14:sparkline>
              <xm:f>Readiness!E101:T101</xm:f>
              <xm:sqref>AB101</xm:sqref>
            </x14:sparkline>
            <x14:sparkline>
              <xm:f>Readiness!E102:T102</xm:f>
              <xm:sqref>AB102</xm:sqref>
            </x14:sparkline>
            <x14:sparkline>
              <xm:f>Readiness!E103:T103</xm:f>
              <xm:sqref>AB103</xm:sqref>
            </x14:sparkline>
            <x14:sparkline>
              <xm:f>Readiness!E104:T104</xm:f>
              <xm:sqref>AB104</xm:sqref>
            </x14:sparkline>
            <x14:sparkline>
              <xm:f>Readiness!E105:T105</xm:f>
              <xm:sqref>AB105</xm:sqref>
            </x14:sparkline>
            <x14:sparkline>
              <xm:f>Readiness!E106:T106</xm:f>
              <xm:sqref>AB106</xm:sqref>
            </x14:sparkline>
            <x14:sparkline>
              <xm:f>Readiness!E107:T107</xm:f>
              <xm:sqref>AB107</xm:sqref>
            </x14:sparkline>
            <x14:sparkline>
              <xm:f>Readiness!E108:T108</xm:f>
              <xm:sqref>AB108</xm:sqref>
            </x14:sparkline>
            <x14:sparkline>
              <xm:f>Readiness!E109:T109</xm:f>
              <xm:sqref>AB109</xm:sqref>
            </x14:sparkline>
            <x14:sparkline>
              <xm:f>Readiness!E110:T110</xm:f>
              <xm:sqref>AB110</xm:sqref>
            </x14:sparkline>
            <x14:sparkline>
              <xm:f>Readiness!E111:T111</xm:f>
              <xm:sqref>AB111</xm:sqref>
            </x14:sparkline>
            <x14:sparkline>
              <xm:f>Readiness!E112:T112</xm:f>
              <xm:sqref>AB112</xm:sqref>
            </x14:sparkline>
            <x14:sparkline>
              <xm:f>Readiness!E113:T113</xm:f>
              <xm:sqref>AB113</xm:sqref>
            </x14:sparkline>
            <x14:sparkline>
              <xm:f>Readiness!E114:T114</xm:f>
              <xm:sqref>AB114</xm:sqref>
            </x14:sparkline>
            <x14:sparkline>
              <xm:f>Readiness!E115:T115</xm:f>
              <xm:sqref>AB115</xm:sqref>
            </x14:sparkline>
            <x14:sparkline>
              <xm:f>Readiness!E116:T116</xm:f>
              <xm:sqref>AB116</xm:sqref>
            </x14:sparkline>
            <x14:sparkline>
              <xm:f>Readiness!E117:T117</xm:f>
              <xm:sqref>AB117</xm:sqref>
            </x14:sparkline>
            <x14:sparkline>
              <xm:f>Readiness!E118:T118</xm:f>
              <xm:sqref>AB118</xm:sqref>
            </x14:sparkline>
            <x14:sparkline>
              <xm:f>Readiness!E119:T119</xm:f>
              <xm:sqref>AB119</xm:sqref>
            </x14:sparkline>
            <x14:sparkline>
              <xm:f>Readiness!E120:T120</xm:f>
              <xm:sqref>AB120</xm:sqref>
            </x14:sparkline>
            <x14:sparkline>
              <xm:f>Readiness!E121:T121</xm:f>
              <xm:sqref>AB121</xm:sqref>
            </x14:sparkline>
            <x14:sparkline>
              <xm:f>Readiness!E122:T122</xm:f>
              <xm:sqref>AB122</xm:sqref>
            </x14:sparkline>
            <x14:sparkline>
              <xm:f>Readiness!E123:T123</xm:f>
              <xm:sqref>AB123</xm:sqref>
            </x14:sparkline>
            <x14:sparkline>
              <xm:f>Readiness!E124:T124</xm:f>
              <xm:sqref>AB124</xm:sqref>
            </x14:sparkline>
            <x14:sparkline>
              <xm:f>Readiness!E125:T125</xm:f>
              <xm:sqref>AB125</xm:sqref>
            </x14:sparkline>
            <x14:sparkline>
              <xm:f>Readiness!E126:T126</xm:f>
              <xm:sqref>AB126</xm:sqref>
            </x14:sparkline>
            <x14:sparkline>
              <xm:f>Readiness!E127:T127</xm:f>
              <xm:sqref>AB127</xm:sqref>
            </x14:sparkline>
            <x14:sparkline>
              <xm:f>Readiness!E128:T128</xm:f>
              <xm:sqref>AB128</xm:sqref>
            </x14:sparkline>
            <x14:sparkline>
              <xm:f>Readiness!E129:T129</xm:f>
              <xm:sqref>AB129</xm:sqref>
            </x14:sparkline>
            <x14:sparkline>
              <xm:f>Readiness!E130:T130</xm:f>
              <xm:sqref>AB130</xm:sqref>
            </x14:sparkline>
            <x14:sparkline>
              <xm:f>Readiness!E131:T131</xm:f>
              <xm:sqref>AB131</xm:sqref>
            </x14:sparkline>
            <x14:sparkline>
              <xm:f>Readiness!E132:T132</xm:f>
              <xm:sqref>AB132</xm:sqref>
            </x14:sparkline>
            <x14:sparkline>
              <xm:f>Readiness!E133:T133</xm:f>
              <xm:sqref>AB133</xm:sqref>
            </x14:sparkline>
            <x14:sparkline>
              <xm:f>Readiness!E134:T134</xm:f>
              <xm:sqref>AB134</xm:sqref>
            </x14:sparkline>
            <x14:sparkline>
              <xm:f>Readiness!E135:T135</xm:f>
              <xm:sqref>AB135</xm:sqref>
            </x14:sparkline>
            <x14:sparkline>
              <xm:f>Readiness!E136:T136</xm:f>
              <xm:sqref>AB136</xm:sqref>
            </x14:sparkline>
            <x14:sparkline>
              <xm:f>Readiness!E137:T137</xm:f>
              <xm:sqref>AB137</xm:sqref>
            </x14:sparkline>
            <x14:sparkline>
              <xm:f>Readiness!E138:T138</xm:f>
              <xm:sqref>AB138</xm:sqref>
            </x14:sparkline>
            <x14:sparkline>
              <xm:f>Readiness!E139:T139</xm:f>
              <xm:sqref>AB139</xm:sqref>
            </x14:sparkline>
            <x14:sparkline>
              <xm:f>Readiness!E140:T140</xm:f>
              <xm:sqref>AB140</xm:sqref>
            </x14:sparkline>
            <x14:sparkline>
              <xm:f>Readiness!E141:T141</xm:f>
              <xm:sqref>AB141</xm:sqref>
            </x14:sparkline>
            <x14:sparkline>
              <xm:f>Readiness!E142:T142</xm:f>
              <xm:sqref>AB142</xm:sqref>
            </x14:sparkline>
            <x14:sparkline>
              <xm:f>Readiness!E143:T143</xm:f>
              <xm:sqref>AB143</xm:sqref>
            </x14:sparkline>
            <x14:sparkline>
              <xm:f>Readiness!E144:T144</xm:f>
              <xm:sqref>AB144</xm:sqref>
            </x14:sparkline>
            <x14:sparkline>
              <xm:f>Readiness!E145:T145</xm:f>
              <xm:sqref>AB145</xm:sqref>
            </x14:sparkline>
            <x14:sparkline>
              <xm:f>Readiness!E146:T146</xm:f>
              <xm:sqref>AB146</xm:sqref>
            </x14:sparkline>
            <x14:sparkline>
              <xm:f>Readiness!E147:T147</xm:f>
              <xm:sqref>AB147</xm:sqref>
            </x14:sparkline>
            <x14:sparkline>
              <xm:f>Readiness!E148:T148</xm:f>
              <xm:sqref>AB148</xm:sqref>
            </x14:sparkline>
            <x14:sparkline>
              <xm:f>Readiness!E149:T149</xm:f>
              <xm:sqref>AB149</xm:sqref>
            </x14:sparkline>
            <x14:sparkline>
              <xm:f>Readiness!E150:T150</xm:f>
              <xm:sqref>AB150</xm:sqref>
            </x14:sparkline>
            <x14:sparkline>
              <xm:f>Readiness!E151:T151</xm:f>
              <xm:sqref>AB151</xm:sqref>
            </x14:sparkline>
            <x14:sparkline>
              <xm:f>Readiness!E152:T152</xm:f>
              <xm:sqref>AB152</xm:sqref>
            </x14:sparkline>
            <x14:sparkline>
              <xm:f>Readiness!E153:T153</xm:f>
              <xm:sqref>AB153</xm:sqref>
            </x14:sparkline>
            <x14:sparkline>
              <xm:f>Readiness!E154:T154</xm:f>
              <xm:sqref>AB154</xm:sqref>
            </x14:sparkline>
            <x14:sparkline>
              <xm:f>Readiness!E155:T155</xm:f>
              <xm:sqref>AB155</xm:sqref>
            </x14:sparkline>
            <x14:sparkline>
              <xm:f>Readiness!E156:T156</xm:f>
              <xm:sqref>AB156</xm:sqref>
            </x14:sparkline>
            <x14:sparkline>
              <xm:f>Readiness!E157:T157</xm:f>
              <xm:sqref>AB157</xm:sqref>
            </x14:sparkline>
            <x14:sparkline>
              <xm:f>Readiness!E158:T158</xm:f>
              <xm:sqref>AB158</xm:sqref>
            </x14:sparkline>
            <x14:sparkline>
              <xm:f>Readiness!E159:T159</xm:f>
              <xm:sqref>AB159</xm:sqref>
            </x14:sparkline>
            <x14:sparkline>
              <xm:f>Readiness!E160:T160</xm:f>
              <xm:sqref>AB160</xm:sqref>
            </x14:sparkline>
            <x14:sparkline>
              <xm:f>Readiness!E161:T161</xm:f>
              <xm:sqref>AB161</xm:sqref>
            </x14:sparkline>
            <x14:sparkline>
              <xm:f>Readiness!E162:T162</xm:f>
              <xm:sqref>AB162</xm:sqref>
            </x14:sparkline>
            <x14:sparkline>
              <xm:f>Readiness!E163:T163</xm:f>
              <xm:sqref>AB163</xm:sqref>
            </x14:sparkline>
            <x14:sparkline>
              <xm:f>Readiness!E164:T164</xm:f>
              <xm:sqref>AB164</xm:sqref>
            </x14:sparkline>
            <x14:sparkline>
              <xm:f>Readiness!E165:T165</xm:f>
              <xm:sqref>AB165</xm:sqref>
            </x14:sparkline>
            <x14:sparkline>
              <xm:f>Readiness!E166:T166</xm:f>
              <xm:sqref>AB166</xm:sqref>
            </x14:sparkline>
            <x14:sparkline>
              <xm:f>Readiness!E167:T167</xm:f>
              <xm:sqref>AB167</xm:sqref>
            </x14:sparkline>
            <x14:sparkline>
              <xm:f>Readiness!E168:T168</xm:f>
              <xm:sqref>AB168</xm:sqref>
            </x14:sparkline>
            <x14:sparkline>
              <xm:f>Readiness!E169:T169</xm:f>
              <xm:sqref>AB169</xm:sqref>
            </x14:sparkline>
            <x14:sparkline>
              <xm:f>Readiness!E170:T170</xm:f>
              <xm:sqref>AB170</xm:sqref>
            </x14:sparkline>
            <x14:sparkline>
              <xm:f>Readiness!E171:T171</xm:f>
              <xm:sqref>AB171</xm:sqref>
            </x14:sparkline>
            <x14:sparkline>
              <xm:f>Readiness!E172:T172</xm:f>
              <xm:sqref>AB172</xm:sqref>
            </x14:sparkline>
            <x14:sparkline>
              <xm:f>Readiness!E173:T173</xm:f>
              <xm:sqref>AB173</xm:sqref>
            </x14:sparkline>
            <x14:sparkline>
              <xm:f>Readiness!E174:T174</xm:f>
              <xm:sqref>AB174</xm:sqref>
            </x14:sparkline>
            <x14:sparkline>
              <xm:f>Readiness!E175:T175</xm:f>
              <xm:sqref>AB175</xm:sqref>
            </x14:sparkline>
            <x14:sparkline>
              <xm:f>Readiness!E176:T176</xm:f>
              <xm:sqref>AB176</xm:sqref>
            </x14:sparkline>
            <x14:sparkline>
              <xm:f>Readiness!E177:T177</xm:f>
              <xm:sqref>AB177</xm:sqref>
            </x14:sparkline>
            <x14:sparkline>
              <xm:f>Readiness!E178:T178</xm:f>
              <xm:sqref>AB178</xm:sqref>
            </x14:sparkline>
            <x14:sparkline>
              <xm:f>Readiness!E179:T179</xm:f>
              <xm:sqref>AB179</xm:sqref>
            </x14:sparkline>
            <x14:sparkline>
              <xm:f>Readiness!E180:T180</xm:f>
              <xm:sqref>AB180</xm:sqref>
            </x14:sparkline>
            <x14:sparkline>
              <xm:f>Readiness!E181:T181</xm:f>
              <xm:sqref>AB181</xm:sqref>
            </x14:sparkline>
            <x14:sparkline>
              <xm:f>Readiness!E182:T182</xm:f>
              <xm:sqref>AB182</xm:sqref>
            </x14:sparkline>
            <x14:sparkline>
              <xm:f>Readiness!E183:T183</xm:f>
              <xm:sqref>AB183</xm:sqref>
            </x14:sparkline>
            <x14:sparkline>
              <xm:f>Readiness!E184:T184</xm:f>
              <xm:sqref>AB184</xm:sqref>
            </x14:sparkline>
            <x14:sparkline>
              <xm:f>Readiness!E185:T185</xm:f>
              <xm:sqref>AB185</xm:sqref>
            </x14:sparkline>
            <x14:sparkline>
              <xm:f>Readiness!E186:T186</xm:f>
              <xm:sqref>AB186</xm:sqref>
            </x14:sparkline>
            <x14:sparkline>
              <xm:f>Readiness!E187:T187</xm:f>
              <xm:sqref>AB187</xm:sqref>
            </x14:sparkline>
            <x14:sparkline>
              <xm:f>Readiness!E188:T188</xm:f>
              <xm:sqref>AB188</xm:sqref>
            </x14:sparkline>
            <x14:sparkline>
              <xm:f>Readiness!E189:T189</xm:f>
              <xm:sqref>AB189</xm:sqref>
            </x14:sparkline>
            <x14:sparkline>
              <xm:f>Readiness!E190:T190</xm:f>
              <xm:sqref>AB190</xm:sqref>
            </x14:sparkline>
            <x14:sparkline>
              <xm:f>Readiness!E191:T191</xm:f>
              <xm:sqref>AB191</xm:sqref>
            </x14:sparkline>
            <x14:sparkline>
              <xm:f>Readiness!E192:T192</xm:f>
              <xm:sqref>AB192</xm:sqref>
            </x14:sparkline>
            <x14:sparkline>
              <xm:f>Readiness!E193:T193</xm:f>
              <xm:sqref>AB193</xm:sqref>
            </x14:sparkline>
            <x14:sparkline>
              <xm:f>Readiness!E194:T194</xm:f>
              <xm:sqref>AB194</xm:sqref>
            </x14:sparkline>
            <x14:sparkline>
              <xm:f>Readiness!E195:T195</xm:f>
              <xm:sqref>AB195</xm:sqref>
            </x14:sparkline>
            <x14:sparkline>
              <xm:f>Readiness!E196:T196</xm:f>
              <xm:sqref>AB196</xm:sqref>
            </x14:sparkline>
            <x14:sparkline>
              <xm:f>Readiness!E197:T197</xm:f>
              <xm:sqref>AB197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Rankings</vt:lpstr>
      <vt:lpstr>Readiness</vt:lpstr>
    </vt:vector>
  </TitlesOfParts>
  <Company>Noble.adapt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Noble</dc:creator>
  <cp:lastModifiedBy>Ian Noble</cp:lastModifiedBy>
  <dcterms:created xsi:type="dcterms:W3CDTF">2011-07-20T22:40:21Z</dcterms:created>
  <dcterms:modified xsi:type="dcterms:W3CDTF">2011-07-20T22:42:52Z</dcterms:modified>
</cp:coreProperties>
</file>