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codeName="ThisWorkbook" autoCompressPictures="0"/>
  <bookViews>
    <workbookView xWindow="620" yWindow="600" windowWidth="25600" windowHeight="14900" tabRatio="500" activeTab="2"/>
  </bookViews>
  <sheets>
    <sheet name="Sheet1" sheetId="1" r:id="rId1"/>
    <sheet name="All columns" sheetId="2" r:id="rId2"/>
    <sheet name="Sheet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Sheet1!$F$3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4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N5" i="2"/>
  <c r="O5" i="2"/>
  <c r="P5" i="2"/>
  <c r="Q5" i="2"/>
  <c r="R5" i="2"/>
  <c r="S5" i="2"/>
  <c r="T5" i="2"/>
  <c r="N6" i="2"/>
  <c r="O6" i="2"/>
  <c r="P6" i="2"/>
  <c r="Q6" i="2"/>
  <c r="R6" i="2"/>
  <c r="S6" i="2"/>
  <c r="T6" i="2"/>
  <c r="N7" i="2"/>
  <c r="O7" i="2"/>
  <c r="P7" i="2"/>
  <c r="Q7" i="2"/>
  <c r="R7" i="2"/>
  <c r="S7" i="2"/>
  <c r="T7" i="2"/>
  <c r="N8" i="2"/>
  <c r="O8" i="2"/>
  <c r="P8" i="2"/>
  <c r="Q8" i="2"/>
  <c r="R8" i="2"/>
  <c r="S8" i="2"/>
  <c r="T8" i="2"/>
  <c r="N9" i="2"/>
  <c r="O9" i="2"/>
  <c r="P9" i="2"/>
  <c r="Q9" i="2"/>
  <c r="R9" i="2"/>
  <c r="S9" i="2"/>
  <c r="T9" i="2"/>
  <c r="N10" i="2"/>
  <c r="O10" i="2"/>
  <c r="P10" i="2"/>
  <c r="Q10" i="2"/>
  <c r="R10" i="2"/>
  <c r="S10" i="2"/>
  <c r="T10" i="2"/>
  <c r="N11" i="2"/>
  <c r="O11" i="2"/>
  <c r="P11" i="2"/>
  <c r="Q11" i="2"/>
  <c r="R11" i="2"/>
  <c r="S11" i="2"/>
  <c r="T11" i="2"/>
  <c r="N12" i="2"/>
  <c r="O12" i="2"/>
  <c r="P12" i="2"/>
  <c r="Q12" i="2"/>
  <c r="R12" i="2"/>
  <c r="S12" i="2"/>
  <c r="T12" i="2"/>
  <c r="N13" i="2"/>
  <c r="O13" i="2"/>
  <c r="P13" i="2"/>
  <c r="Q13" i="2"/>
  <c r="R13" i="2"/>
  <c r="S13" i="2"/>
  <c r="T13" i="2"/>
  <c r="N14" i="2"/>
  <c r="O14" i="2"/>
  <c r="P14" i="2"/>
  <c r="Q14" i="2"/>
  <c r="R14" i="2"/>
  <c r="S14" i="2"/>
  <c r="T14" i="2"/>
  <c r="N15" i="2"/>
  <c r="O15" i="2"/>
  <c r="P15" i="2"/>
  <c r="Q15" i="2"/>
  <c r="R15" i="2"/>
  <c r="S15" i="2"/>
  <c r="T15" i="2"/>
  <c r="N16" i="2"/>
  <c r="O16" i="2"/>
  <c r="P16" i="2"/>
  <c r="Q16" i="2"/>
  <c r="R16" i="2"/>
  <c r="S16" i="2"/>
  <c r="T16" i="2"/>
  <c r="N17" i="2"/>
  <c r="O17" i="2"/>
  <c r="P17" i="2"/>
  <c r="Q17" i="2"/>
  <c r="R17" i="2"/>
  <c r="S17" i="2"/>
  <c r="T17" i="2"/>
  <c r="N18" i="2"/>
  <c r="O18" i="2"/>
  <c r="P18" i="2"/>
  <c r="Q18" i="2"/>
  <c r="R18" i="2"/>
  <c r="S18" i="2"/>
  <c r="T18" i="2"/>
  <c r="N19" i="2"/>
  <c r="O19" i="2"/>
  <c r="P19" i="2"/>
  <c r="Q19" i="2"/>
  <c r="R19" i="2"/>
  <c r="S19" i="2"/>
  <c r="T19" i="2"/>
  <c r="N20" i="2"/>
  <c r="O20" i="2"/>
  <c r="P20" i="2"/>
  <c r="Q20" i="2"/>
  <c r="R20" i="2"/>
  <c r="S20" i="2"/>
  <c r="T20" i="2"/>
  <c r="N21" i="2"/>
  <c r="O21" i="2"/>
  <c r="P21" i="2"/>
  <c r="Q21" i="2"/>
  <c r="R21" i="2"/>
  <c r="S21" i="2"/>
  <c r="T21" i="2"/>
  <c r="N22" i="2"/>
  <c r="O22" i="2"/>
  <c r="P22" i="2"/>
  <c r="Q22" i="2"/>
  <c r="R22" i="2"/>
  <c r="S22" i="2"/>
  <c r="T22" i="2"/>
  <c r="N23" i="2"/>
  <c r="O23" i="2"/>
  <c r="P23" i="2"/>
  <c r="Q23" i="2"/>
  <c r="R23" i="2"/>
  <c r="S23" i="2"/>
  <c r="T23" i="2"/>
  <c r="N24" i="2"/>
  <c r="O24" i="2"/>
  <c r="P24" i="2"/>
  <c r="Q24" i="2"/>
  <c r="R24" i="2"/>
  <c r="S24" i="2"/>
  <c r="T24" i="2"/>
  <c r="N25" i="2"/>
  <c r="O25" i="2"/>
  <c r="P25" i="2"/>
  <c r="Q25" i="2"/>
  <c r="R25" i="2"/>
  <c r="S25" i="2"/>
  <c r="T25" i="2"/>
  <c r="N26" i="2"/>
  <c r="O26" i="2"/>
  <c r="P26" i="2"/>
  <c r="Q26" i="2"/>
  <c r="R26" i="2"/>
  <c r="S26" i="2"/>
  <c r="T26" i="2"/>
  <c r="N27" i="2"/>
  <c r="O27" i="2"/>
  <c r="P27" i="2"/>
  <c r="Q27" i="2"/>
  <c r="R27" i="2"/>
  <c r="S27" i="2"/>
  <c r="T27" i="2"/>
  <c r="N28" i="2"/>
  <c r="O28" i="2"/>
  <c r="P28" i="2"/>
  <c r="Q28" i="2"/>
  <c r="R28" i="2"/>
  <c r="S28" i="2"/>
  <c r="T28" i="2"/>
  <c r="N29" i="2"/>
  <c r="O29" i="2"/>
  <c r="P29" i="2"/>
  <c r="Q29" i="2"/>
  <c r="R29" i="2"/>
  <c r="S29" i="2"/>
  <c r="T29" i="2"/>
  <c r="N30" i="2"/>
  <c r="O30" i="2"/>
  <c r="P30" i="2"/>
  <c r="Q30" i="2"/>
  <c r="R30" i="2"/>
  <c r="S30" i="2"/>
  <c r="T30" i="2"/>
  <c r="N31" i="2"/>
  <c r="O31" i="2"/>
  <c r="P31" i="2"/>
  <c r="Q31" i="2"/>
  <c r="R31" i="2"/>
  <c r="S31" i="2"/>
  <c r="T31" i="2"/>
  <c r="N32" i="2"/>
  <c r="O32" i="2"/>
  <c r="P32" i="2"/>
  <c r="Q32" i="2"/>
  <c r="R32" i="2"/>
  <c r="S32" i="2"/>
  <c r="T32" i="2"/>
  <c r="N33" i="2"/>
  <c r="O33" i="2"/>
  <c r="P33" i="2"/>
  <c r="Q33" i="2"/>
  <c r="R33" i="2"/>
  <c r="S33" i="2"/>
  <c r="T33" i="2"/>
  <c r="N34" i="2"/>
  <c r="O34" i="2"/>
  <c r="P34" i="2"/>
  <c r="Q34" i="2"/>
  <c r="R34" i="2"/>
  <c r="S34" i="2"/>
  <c r="T34" i="2"/>
  <c r="N35" i="2"/>
  <c r="O35" i="2"/>
  <c r="P35" i="2"/>
  <c r="Q35" i="2"/>
  <c r="R35" i="2"/>
  <c r="S35" i="2"/>
  <c r="T35" i="2"/>
  <c r="N36" i="2"/>
  <c r="O36" i="2"/>
  <c r="P36" i="2"/>
  <c r="Q36" i="2"/>
  <c r="R36" i="2"/>
  <c r="S36" i="2"/>
  <c r="T36" i="2"/>
  <c r="N37" i="2"/>
  <c r="O37" i="2"/>
  <c r="P37" i="2"/>
  <c r="Q37" i="2"/>
  <c r="R37" i="2"/>
  <c r="S37" i="2"/>
  <c r="T37" i="2"/>
  <c r="N38" i="2"/>
  <c r="O38" i="2"/>
  <c r="P38" i="2"/>
  <c r="Q38" i="2"/>
  <c r="R38" i="2"/>
  <c r="S38" i="2"/>
  <c r="T38" i="2"/>
  <c r="N39" i="2"/>
  <c r="O39" i="2"/>
  <c r="P39" i="2"/>
  <c r="Q39" i="2"/>
  <c r="R39" i="2"/>
  <c r="S39" i="2"/>
  <c r="T39" i="2"/>
  <c r="N40" i="2"/>
  <c r="O40" i="2"/>
  <c r="P40" i="2"/>
  <c r="Q40" i="2"/>
  <c r="R40" i="2"/>
  <c r="S40" i="2"/>
  <c r="T40" i="2"/>
  <c r="N41" i="2"/>
  <c r="O41" i="2"/>
  <c r="P41" i="2"/>
  <c r="Q41" i="2"/>
  <c r="R41" i="2"/>
  <c r="S41" i="2"/>
  <c r="T41" i="2"/>
  <c r="N42" i="2"/>
  <c r="O42" i="2"/>
  <c r="P42" i="2"/>
  <c r="Q42" i="2"/>
  <c r="R42" i="2"/>
  <c r="S42" i="2"/>
  <c r="T42" i="2"/>
  <c r="N43" i="2"/>
  <c r="O43" i="2"/>
  <c r="P43" i="2"/>
  <c r="Q43" i="2"/>
  <c r="R43" i="2"/>
  <c r="S43" i="2"/>
  <c r="T43" i="2"/>
  <c r="N44" i="2"/>
  <c r="O44" i="2"/>
  <c r="P44" i="2"/>
  <c r="Q44" i="2"/>
  <c r="R44" i="2"/>
  <c r="S44" i="2"/>
  <c r="T44" i="2"/>
  <c r="N45" i="2"/>
  <c r="O45" i="2"/>
  <c r="P45" i="2"/>
  <c r="Q45" i="2"/>
  <c r="R45" i="2"/>
  <c r="S45" i="2"/>
  <c r="T45" i="2"/>
  <c r="N46" i="2"/>
  <c r="O46" i="2"/>
  <c r="P46" i="2"/>
  <c r="Q46" i="2"/>
  <c r="R46" i="2"/>
  <c r="S46" i="2"/>
  <c r="T46" i="2"/>
  <c r="N47" i="2"/>
  <c r="O47" i="2"/>
  <c r="P47" i="2"/>
  <c r="Q47" i="2"/>
  <c r="R47" i="2"/>
  <c r="S47" i="2"/>
  <c r="T47" i="2"/>
  <c r="N48" i="2"/>
  <c r="O48" i="2"/>
  <c r="P48" i="2"/>
  <c r="Q48" i="2"/>
  <c r="R48" i="2"/>
  <c r="S48" i="2"/>
  <c r="T48" i="2"/>
  <c r="N49" i="2"/>
  <c r="O49" i="2"/>
  <c r="P49" i="2"/>
  <c r="Q49" i="2"/>
  <c r="R49" i="2"/>
  <c r="S49" i="2"/>
  <c r="T49" i="2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N65" i="2"/>
  <c r="O65" i="2"/>
  <c r="P65" i="2"/>
  <c r="Q65" i="2"/>
  <c r="R65" i="2"/>
  <c r="S65" i="2"/>
  <c r="T65" i="2"/>
  <c r="N66" i="2"/>
  <c r="O66" i="2"/>
  <c r="P66" i="2"/>
  <c r="Q66" i="2"/>
  <c r="R66" i="2"/>
  <c r="S66" i="2"/>
  <c r="T66" i="2"/>
  <c r="N67" i="2"/>
  <c r="O67" i="2"/>
  <c r="P67" i="2"/>
  <c r="Q67" i="2"/>
  <c r="R67" i="2"/>
  <c r="S67" i="2"/>
  <c r="T67" i="2"/>
  <c r="N68" i="2"/>
  <c r="O68" i="2"/>
  <c r="P68" i="2"/>
  <c r="Q68" i="2"/>
  <c r="R68" i="2"/>
  <c r="S68" i="2"/>
  <c r="T68" i="2"/>
  <c r="N69" i="2"/>
  <c r="O69" i="2"/>
  <c r="P69" i="2"/>
  <c r="Q69" i="2"/>
  <c r="R69" i="2"/>
  <c r="S69" i="2"/>
  <c r="T69" i="2"/>
  <c r="N70" i="2"/>
  <c r="O70" i="2"/>
  <c r="P70" i="2"/>
  <c r="Q70" i="2"/>
  <c r="R70" i="2"/>
  <c r="S70" i="2"/>
  <c r="T70" i="2"/>
  <c r="N71" i="2"/>
  <c r="O71" i="2"/>
  <c r="P71" i="2"/>
  <c r="Q71" i="2"/>
  <c r="R71" i="2"/>
  <c r="S71" i="2"/>
  <c r="T71" i="2"/>
  <c r="N72" i="2"/>
  <c r="O72" i="2"/>
  <c r="P72" i="2"/>
  <c r="Q72" i="2"/>
  <c r="R72" i="2"/>
  <c r="S72" i="2"/>
  <c r="T72" i="2"/>
  <c r="N73" i="2"/>
  <c r="O73" i="2"/>
  <c r="P73" i="2"/>
  <c r="Q73" i="2"/>
  <c r="R73" i="2"/>
  <c r="S73" i="2"/>
  <c r="T73" i="2"/>
  <c r="N74" i="2"/>
  <c r="O74" i="2"/>
  <c r="P74" i="2"/>
  <c r="Q74" i="2"/>
  <c r="R74" i="2"/>
  <c r="S74" i="2"/>
  <c r="T74" i="2"/>
  <c r="N75" i="2"/>
  <c r="O75" i="2"/>
  <c r="P75" i="2"/>
  <c r="Q75" i="2"/>
  <c r="R75" i="2"/>
  <c r="S75" i="2"/>
  <c r="T75" i="2"/>
  <c r="N76" i="2"/>
  <c r="O76" i="2"/>
  <c r="P76" i="2"/>
  <c r="Q76" i="2"/>
  <c r="R76" i="2"/>
  <c r="S76" i="2"/>
  <c r="T76" i="2"/>
  <c r="N77" i="2"/>
  <c r="O77" i="2"/>
  <c r="P77" i="2"/>
  <c r="Q77" i="2"/>
  <c r="R77" i="2"/>
  <c r="S77" i="2"/>
  <c r="T77" i="2"/>
  <c r="N78" i="2"/>
  <c r="O78" i="2"/>
  <c r="P78" i="2"/>
  <c r="Q78" i="2"/>
  <c r="R78" i="2"/>
  <c r="S78" i="2"/>
  <c r="T78" i="2"/>
  <c r="N79" i="2"/>
  <c r="O79" i="2"/>
  <c r="P79" i="2"/>
  <c r="Q79" i="2"/>
  <c r="R79" i="2"/>
  <c r="S79" i="2"/>
  <c r="T79" i="2"/>
  <c r="N80" i="2"/>
  <c r="O80" i="2"/>
  <c r="P80" i="2"/>
  <c r="Q80" i="2"/>
  <c r="R80" i="2"/>
  <c r="S80" i="2"/>
  <c r="T80" i="2"/>
  <c r="N81" i="2"/>
  <c r="O81" i="2"/>
  <c r="P81" i="2"/>
  <c r="Q81" i="2"/>
  <c r="R81" i="2"/>
  <c r="S81" i="2"/>
  <c r="T81" i="2"/>
  <c r="N82" i="2"/>
  <c r="O82" i="2"/>
  <c r="P82" i="2"/>
  <c r="Q82" i="2"/>
  <c r="R82" i="2"/>
  <c r="S82" i="2"/>
  <c r="T82" i="2"/>
  <c r="N83" i="2"/>
  <c r="O83" i="2"/>
  <c r="P83" i="2"/>
  <c r="Q83" i="2"/>
  <c r="R83" i="2"/>
  <c r="S83" i="2"/>
  <c r="T83" i="2"/>
  <c r="N84" i="2"/>
  <c r="O84" i="2"/>
  <c r="P84" i="2"/>
  <c r="Q84" i="2"/>
  <c r="R84" i="2"/>
  <c r="S84" i="2"/>
  <c r="T84" i="2"/>
  <c r="N85" i="2"/>
  <c r="O85" i="2"/>
  <c r="P85" i="2"/>
  <c r="Q85" i="2"/>
  <c r="R85" i="2"/>
  <c r="S85" i="2"/>
  <c r="T85" i="2"/>
  <c r="N86" i="2"/>
  <c r="O86" i="2"/>
  <c r="P86" i="2"/>
  <c r="Q86" i="2"/>
  <c r="R86" i="2"/>
  <c r="S86" i="2"/>
  <c r="T86" i="2"/>
  <c r="N87" i="2"/>
  <c r="O87" i="2"/>
  <c r="P87" i="2"/>
  <c r="Q87" i="2"/>
  <c r="R87" i="2"/>
  <c r="S87" i="2"/>
  <c r="T87" i="2"/>
  <c r="N88" i="2"/>
  <c r="O88" i="2"/>
  <c r="P88" i="2"/>
  <c r="Q88" i="2"/>
  <c r="R88" i="2"/>
  <c r="S88" i="2"/>
  <c r="T88" i="2"/>
  <c r="N89" i="2"/>
  <c r="O89" i="2"/>
  <c r="P89" i="2"/>
  <c r="Q89" i="2"/>
  <c r="R89" i="2"/>
  <c r="S89" i="2"/>
  <c r="T89" i="2"/>
  <c r="N90" i="2"/>
  <c r="O90" i="2"/>
  <c r="P90" i="2"/>
  <c r="Q90" i="2"/>
  <c r="R90" i="2"/>
  <c r="S90" i="2"/>
  <c r="T90" i="2"/>
  <c r="N91" i="2"/>
  <c r="O91" i="2"/>
  <c r="P91" i="2"/>
  <c r="Q91" i="2"/>
  <c r="R91" i="2"/>
  <c r="S91" i="2"/>
  <c r="T91" i="2"/>
  <c r="N92" i="2"/>
  <c r="O92" i="2"/>
  <c r="P92" i="2"/>
  <c r="Q92" i="2"/>
  <c r="R92" i="2"/>
  <c r="S92" i="2"/>
  <c r="T92" i="2"/>
  <c r="N93" i="2"/>
  <c r="O93" i="2"/>
  <c r="P93" i="2"/>
  <c r="Q93" i="2"/>
  <c r="R93" i="2"/>
  <c r="S93" i="2"/>
  <c r="T93" i="2"/>
  <c r="N94" i="2"/>
  <c r="O94" i="2"/>
  <c r="P94" i="2"/>
  <c r="Q94" i="2"/>
  <c r="R94" i="2"/>
  <c r="S94" i="2"/>
  <c r="T94" i="2"/>
  <c r="N95" i="2"/>
  <c r="O95" i="2"/>
  <c r="P95" i="2"/>
  <c r="Q95" i="2"/>
  <c r="R95" i="2"/>
  <c r="S95" i="2"/>
  <c r="T95" i="2"/>
  <c r="N96" i="2"/>
  <c r="O96" i="2"/>
  <c r="P96" i="2"/>
  <c r="Q96" i="2"/>
  <c r="R96" i="2"/>
  <c r="S96" i="2"/>
  <c r="T96" i="2"/>
  <c r="N97" i="2"/>
  <c r="O97" i="2"/>
  <c r="P97" i="2"/>
  <c r="Q97" i="2"/>
  <c r="R97" i="2"/>
  <c r="S97" i="2"/>
  <c r="T97" i="2"/>
  <c r="N98" i="2"/>
  <c r="O98" i="2"/>
  <c r="P98" i="2"/>
  <c r="Q98" i="2"/>
  <c r="R98" i="2"/>
  <c r="S98" i="2"/>
  <c r="T98" i="2"/>
  <c r="N99" i="2"/>
  <c r="O99" i="2"/>
  <c r="P99" i="2"/>
  <c r="Q99" i="2"/>
  <c r="R99" i="2"/>
  <c r="S99" i="2"/>
  <c r="T99" i="2"/>
  <c r="N100" i="2"/>
  <c r="O100" i="2"/>
  <c r="P100" i="2"/>
  <c r="Q100" i="2"/>
  <c r="R100" i="2"/>
  <c r="S100" i="2"/>
  <c r="T100" i="2"/>
  <c r="N101" i="2"/>
  <c r="O101" i="2"/>
  <c r="P101" i="2"/>
  <c r="Q101" i="2"/>
  <c r="R101" i="2"/>
  <c r="S101" i="2"/>
  <c r="T101" i="2"/>
  <c r="N102" i="2"/>
  <c r="O102" i="2"/>
  <c r="P102" i="2"/>
  <c r="Q102" i="2"/>
  <c r="R102" i="2"/>
  <c r="S102" i="2"/>
  <c r="T102" i="2"/>
  <c r="N103" i="2"/>
  <c r="O103" i="2"/>
  <c r="P103" i="2"/>
  <c r="Q103" i="2"/>
  <c r="R103" i="2"/>
  <c r="S103" i="2"/>
  <c r="T103" i="2"/>
  <c r="N104" i="2"/>
  <c r="O104" i="2"/>
  <c r="P104" i="2"/>
  <c r="Q104" i="2"/>
  <c r="R104" i="2"/>
  <c r="S104" i="2"/>
  <c r="T104" i="2"/>
  <c r="N105" i="2"/>
  <c r="O105" i="2"/>
  <c r="P105" i="2"/>
  <c r="Q105" i="2"/>
  <c r="R105" i="2"/>
  <c r="S105" i="2"/>
  <c r="T105" i="2"/>
  <c r="N106" i="2"/>
  <c r="O106" i="2"/>
  <c r="P106" i="2"/>
  <c r="Q106" i="2"/>
  <c r="R106" i="2"/>
  <c r="S106" i="2"/>
  <c r="T106" i="2"/>
  <c r="N107" i="2"/>
  <c r="O107" i="2"/>
  <c r="P107" i="2"/>
  <c r="Q107" i="2"/>
  <c r="R107" i="2"/>
  <c r="S107" i="2"/>
  <c r="T107" i="2"/>
  <c r="N108" i="2"/>
  <c r="O108" i="2"/>
  <c r="P108" i="2"/>
  <c r="Q108" i="2"/>
  <c r="R108" i="2"/>
  <c r="S108" i="2"/>
  <c r="T108" i="2"/>
  <c r="N109" i="2"/>
  <c r="O109" i="2"/>
  <c r="P109" i="2"/>
  <c r="Q109" i="2"/>
  <c r="R109" i="2"/>
  <c r="S109" i="2"/>
  <c r="T109" i="2"/>
  <c r="N110" i="2"/>
  <c r="O110" i="2"/>
  <c r="P110" i="2"/>
  <c r="Q110" i="2"/>
  <c r="R110" i="2"/>
  <c r="S110" i="2"/>
  <c r="T110" i="2"/>
  <c r="N111" i="2"/>
  <c r="O111" i="2"/>
  <c r="P111" i="2"/>
  <c r="Q111" i="2"/>
  <c r="R111" i="2"/>
  <c r="S111" i="2"/>
  <c r="T111" i="2"/>
  <c r="N112" i="2"/>
  <c r="O112" i="2"/>
  <c r="P112" i="2"/>
  <c r="Q112" i="2"/>
  <c r="R112" i="2"/>
  <c r="S112" i="2"/>
  <c r="T112" i="2"/>
  <c r="N113" i="2"/>
  <c r="O113" i="2"/>
  <c r="P113" i="2"/>
  <c r="Q113" i="2"/>
  <c r="R113" i="2"/>
  <c r="S113" i="2"/>
  <c r="T113" i="2"/>
  <c r="N114" i="2"/>
  <c r="O114" i="2"/>
  <c r="P114" i="2"/>
  <c r="Q114" i="2"/>
  <c r="R114" i="2"/>
  <c r="S114" i="2"/>
  <c r="T114" i="2"/>
  <c r="N115" i="2"/>
  <c r="O115" i="2"/>
  <c r="P115" i="2"/>
  <c r="Q115" i="2"/>
  <c r="R115" i="2"/>
  <c r="S115" i="2"/>
  <c r="T115" i="2"/>
  <c r="N116" i="2"/>
  <c r="O116" i="2"/>
  <c r="P116" i="2"/>
  <c r="Q116" i="2"/>
  <c r="R116" i="2"/>
  <c r="S116" i="2"/>
  <c r="T116" i="2"/>
  <c r="N117" i="2"/>
  <c r="O117" i="2"/>
  <c r="P117" i="2"/>
  <c r="Q117" i="2"/>
  <c r="R117" i="2"/>
  <c r="S117" i="2"/>
  <c r="T117" i="2"/>
  <c r="N118" i="2"/>
  <c r="O118" i="2"/>
  <c r="P118" i="2"/>
  <c r="Q118" i="2"/>
  <c r="R118" i="2"/>
  <c r="S118" i="2"/>
  <c r="T118" i="2"/>
  <c r="N119" i="2"/>
  <c r="O119" i="2"/>
  <c r="P119" i="2"/>
  <c r="Q119" i="2"/>
  <c r="R119" i="2"/>
  <c r="S119" i="2"/>
  <c r="T119" i="2"/>
  <c r="N120" i="2"/>
  <c r="O120" i="2"/>
  <c r="P120" i="2"/>
  <c r="Q120" i="2"/>
  <c r="R120" i="2"/>
  <c r="S120" i="2"/>
  <c r="T120" i="2"/>
  <c r="N121" i="2"/>
  <c r="O121" i="2"/>
  <c r="P121" i="2"/>
  <c r="Q121" i="2"/>
  <c r="R121" i="2"/>
  <c r="S121" i="2"/>
  <c r="T121" i="2"/>
  <c r="N122" i="2"/>
  <c r="O122" i="2"/>
  <c r="P122" i="2"/>
  <c r="Q122" i="2"/>
  <c r="R122" i="2"/>
  <c r="S122" i="2"/>
  <c r="T122" i="2"/>
  <c r="N123" i="2"/>
  <c r="O123" i="2"/>
  <c r="P123" i="2"/>
  <c r="Q123" i="2"/>
  <c r="R123" i="2"/>
  <c r="S123" i="2"/>
  <c r="T123" i="2"/>
  <c r="N124" i="2"/>
  <c r="O124" i="2"/>
  <c r="P124" i="2"/>
  <c r="Q124" i="2"/>
  <c r="R124" i="2"/>
  <c r="S124" i="2"/>
  <c r="T124" i="2"/>
  <c r="N125" i="2"/>
  <c r="O125" i="2"/>
  <c r="P125" i="2"/>
  <c r="Q125" i="2"/>
  <c r="R125" i="2"/>
  <c r="S125" i="2"/>
  <c r="T125" i="2"/>
  <c r="N126" i="2"/>
  <c r="O126" i="2"/>
  <c r="P126" i="2"/>
  <c r="Q126" i="2"/>
  <c r="R126" i="2"/>
  <c r="S126" i="2"/>
  <c r="T126" i="2"/>
  <c r="N127" i="2"/>
  <c r="O127" i="2"/>
  <c r="P127" i="2"/>
  <c r="Q127" i="2"/>
  <c r="R127" i="2"/>
  <c r="S127" i="2"/>
  <c r="T127" i="2"/>
  <c r="N128" i="2"/>
  <c r="O128" i="2"/>
  <c r="P128" i="2"/>
  <c r="Q128" i="2"/>
  <c r="R128" i="2"/>
  <c r="S128" i="2"/>
  <c r="T128" i="2"/>
  <c r="N129" i="2"/>
  <c r="O129" i="2"/>
  <c r="P129" i="2"/>
  <c r="Q129" i="2"/>
  <c r="R129" i="2"/>
  <c r="S129" i="2"/>
  <c r="T129" i="2"/>
  <c r="N130" i="2"/>
  <c r="O130" i="2"/>
  <c r="P130" i="2"/>
  <c r="Q130" i="2"/>
  <c r="R130" i="2"/>
  <c r="S130" i="2"/>
  <c r="T130" i="2"/>
  <c r="N131" i="2"/>
  <c r="O131" i="2"/>
  <c r="P131" i="2"/>
  <c r="Q131" i="2"/>
  <c r="R131" i="2"/>
  <c r="S131" i="2"/>
  <c r="T131" i="2"/>
  <c r="N132" i="2"/>
  <c r="O132" i="2"/>
  <c r="P132" i="2"/>
  <c r="Q132" i="2"/>
  <c r="R132" i="2"/>
  <c r="S132" i="2"/>
  <c r="T132" i="2"/>
  <c r="N133" i="2"/>
  <c r="O133" i="2"/>
  <c r="P133" i="2"/>
  <c r="Q133" i="2"/>
  <c r="R133" i="2"/>
  <c r="S133" i="2"/>
  <c r="T133" i="2"/>
  <c r="N134" i="2"/>
  <c r="O134" i="2"/>
  <c r="P134" i="2"/>
  <c r="Q134" i="2"/>
  <c r="R134" i="2"/>
  <c r="S134" i="2"/>
  <c r="T134" i="2"/>
  <c r="N135" i="2"/>
  <c r="O135" i="2"/>
  <c r="P135" i="2"/>
  <c r="Q135" i="2"/>
  <c r="R135" i="2"/>
  <c r="S135" i="2"/>
  <c r="T135" i="2"/>
  <c r="N136" i="2"/>
  <c r="O136" i="2"/>
  <c r="P136" i="2"/>
  <c r="Q136" i="2"/>
  <c r="R136" i="2"/>
  <c r="S136" i="2"/>
  <c r="T136" i="2"/>
  <c r="N137" i="2"/>
  <c r="O137" i="2"/>
  <c r="P137" i="2"/>
  <c r="Q137" i="2"/>
  <c r="R137" i="2"/>
  <c r="S137" i="2"/>
  <c r="T137" i="2"/>
  <c r="N138" i="2"/>
  <c r="O138" i="2"/>
  <c r="P138" i="2"/>
  <c r="Q138" i="2"/>
  <c r="R138" i="2"/>
  <c r="S138" i="2"/>
  <c r="T138" i="2"/>
  <c r="N139" i="2"/>
  <c r="O139" i="2"/>
  <c r="P139" i="2"/>
  <c r="Q139" i="2"/>
  <c r="R139" i="2"/>
  <c r="S139" i="2"/>
  <c r="T139" i="2"/>
  <c r="N140" i="2"/>
  <c r="O140" i="2"/>
  <c r="P140" i="2"/>
  <c r="Q140" i="2"/>
  <c r="R140" i="2"/>
  <c r="S140" i="2"/>
  <c r="T140" i="2"/>
  <c r="N141" i="2"/>
  <c r="O141" i="2"/>
  <c r="P141" i="2"/>
  <c r="Q141" i="2"/>
  <c r="R141" i="2"/>
  <c r="S141" i="2"/>
  <c r="T141" i="2"/>
  <c r="N142" i="2"/>
  <c r="O142" i="2"/>
  <c r="P142" i="2"/>
  <c r="Q142" i="2"/>
  <c r="R142" i="2"/>
  <c r="S142" i="2"/>
  <c r="T142" i="2"/>
  <c r="N143" i="2"/>
  <c r="O143" i="2"/>
  <c r="P143" i="2"/>
  <c r="Q143" i="2"/>
  <c r="R143" i="2"/>
  <c r="S143" i="2"/>
  <c r="T143" i="2"/>
  <c r="N144" i="2"/>
  <c r="O144" i="2"/>
  <c r="P144" i="2"/>
  <c r="Q144" i="2"/>
  <c r="R144" i="2"/>
  <c r="S144" i="2"/>
  <c r="T144" i="2"/>
  <c r="N145" i="2"/>
  <c r="O145" i="2"/>
  <c r="P145" i="2"/>
  <c r="Q145" i="2"/>
  <c r="R145" i="2"/>
  <c r="S145" i="2"/>
  <c r="T145" i="2"/>
  <c r="N146" i="2"/>
  <c r="O146" i="2"/>
  <c r="P146" i="2"/>
  <c r="Q146" i="2"/>
  <c r="R146" i="2"/>
  <c r="S146" i="2"/>
  <c r="T146" i="2"/>
  <c r="N147" i="2"/>
  <c r="O147" i="2"/>
  <c r="P147" i="2"/>
  <c r="Q147" i="2"/>
  <c r="R147" i="2"/>
  <c r="S147" i="2"/>
  <c r="T147" i="2"/>
  <c r="N148" i="2"/>
  <c r="O148" i="2"/>
  <c r="P148" i="2"/>
  <c r="Q148" i="2"/>
  <c r="R148" i="2"/>
  <c r="S148" i="2"/>
  <c r="T148" i="2"/>
  <c r="N149" i="2"/>
  <c r="O149" i="2"/>
  <c r="P149" i="2"/>
  <c r="Q149" i="2"/>
  <c r="R149" i="2"/>
  <c r="S149" i="2"/>
  <c r="T149" i="2"/>
  <c r="N150" i="2"/>
  <c r="O150" i="2"/>
  <c r="P150" i="2"/>
  <c r="Q150" i="2"/>
  <c r="R150" i="2"/>
  <c r="S150" i="2"/>
  <c r="T150" i="2"/>
  <c r="N151" i="2"/>
  <c r="O151" i="2"/>
  <c r="P151" i="2"/>
  <c r="Q151" i="2"/>
  <c r="R151" i="2"/>
  <c r="S151" i="2"/>
  <c r="T151" i="2"/>
  <c r="N152" i="2"/>
  <c r="O152" i="2"/>
  <c r="P152" i="2"/>
  <c r="Q152" i="2"/>
  <c r="R152" i="2"/>
  <c r="S152" i="2"/>
  <c r="T152" i="2"/>
  <c r="N153" i="2"/>
  <c r="O153" i="2"/>
  <c r="P153" i="2"/>
  <c r="Q153" i="2"/>
  <c r="R153" i="2"/>
  <c r="S153" i="2"/>
  <c r="T153" i="2"/>
  <c r="N154" i="2"/>
  <c r="O154" i="2"/>
  <c r="P154" i="2"/>
  <c r="Q154" i="2"/>
  <c r="R154" i="2"/>
  <c r="S154" i="2"/>
  <c r="T154" i="2"/>
  <c r="N155" i="2"/>
  <c r="O155" i="2"/>
  <c r="P155" i="2"/>
  <c r="Q155" i="2"/>
  <c r="R155" i="2"/>
  <c r="S155" i="2"/>
  <c r="T155" i="2"/>
  <c r="N156" i="2"/>
  <c r="O156" i="2"/>
  <c r="P156" i="2"/>
  <c r="Q156" i="2"/>
  <c r="R156" i="2"/>
  <c r="S156" i="2"/>
  <c r="T156" i="2"/>
  <c r="N157" i="2"/>
  <c r="O157" i="2"/>
  <c r="P157" i="2"/>
  <c r="Q157" i="2"/>
  <c r="R157" i="2"/>
  <c r="S157" i="2"/>
  <c r="T157" i="2"/>
  <c r="N158" i="2"/>
  <c r="O158" i="2"/>
  <c r="P158" i="2"/>
  <c r="Q158" i="2"/>
  <c r="R158" i="2"/>
  <c r="S158" i="2"/>
  <c r="T158" i="2"/>
  <c r="N159" i="2"/>
  <c r="O159" i="2"/>
  <c r="P159" i="2"/>
  <c r="Q159" i="2"/>
  <c r="R159" i="2"/>
  <c r="S159" i="2"/>
  <c r="T159" i="2"/>
  <c r="N160" i="2"/>
  <c r="O160" i="2"/>
  <c r="P160" i="2"/>
  <c r="Q160" i="2"/>
  <c r="R160" i="2"/>
  <c r="S160" i="2"/>
  <c r="T160" i="2"/>
  <c r="N161" i="2"/>
  <c r="O161" i="2"/>
  <c r="P161" i="2"/>
  <c r="Q161" i="2"/>
  <c r="R161" i="2"/>
  <c r="S161" i="2"/>
  <c r="T161" i="2"/>
  <c r="N162" i="2"/>
  <c r="O162" i="2"/>
  <c r="P162" i="2"/>
  <c r="Q162" i="2"/>
  <c r="R162" i="2"/>
  <c r="S162" i="2"/>
  <c r="T162" i="2"/>
  <c r="N163" i="2"/>
  <c r="O163" i="2"/>
  <c r="P163" i="2"/>
  <c r="Q163" i="2"/>
  <c r="R163" i="2"/>
  <c r="S163" i="2"/>
  <c r="T163" i="2"/>
  <c r="N164" i="2"/>
  <c r="O164" i="2"/>
  <c r="P164" i="2"/>
  <c r="Q164" i="2"/>
  <c r="R164" i="2"/>
  <c r="S164" i="2"/>
  <c r="T164" i="2"/>
  <c r="N165" i="2"/>
  <c r="O165" i="2"/>
  <c r="P165" i="2"/>
  <c r="Q165" i="2"/>
  <c r="R165" i="2"/>
  <c r="S165" i="2"/>
  <c r="T165" i="2"/>
  <c r="N166" i="2"/>
  <c r="O166" i="2"/>
  <c r="P166" i="2"/>
  <c r="Q166" i="2"/>
  <c r="R166" i="2"/>
  <c r="S166" i="2"/>
  <c r="T166" i="2"/>
  <c r="N167" i="2"/>
  <c r="O167" i="2"/>
  <c r="P167" i="2"/>
  <c r="Q167" i="2"/>
  <c r="R167" i="2"/>
  <c r="S167" i="2"/>
  <c r="T167" i="2"/>
  <c r="N168" i="2"/>
  <c r="O168" i="2"/>
  <c r="P168" i="2"/>
  <c r="Q168" i="2"/>
  <c r="R168" i="2"/>
  <c r="S168" i="2"/>
  <c r="T168" i="2"/>
  <c r="N169" i="2"/>
  <c r="O169" i="2"/>
  <c r="P169" i="2"/>
  <c r="Q169" i="2"/>
  <c r="R169" i="2"/>
  <c r="S169" i="2"/>
  <c r="T169" i="2"/>
  <c r="N170" i="2"/>
  <c r="O170" i="2"/>
  <c r="P170" i="2"/>
  <c r="Q170" i="2"/>
  <c r="R170" i="2"/>
  <c r="S170" i="2"/>
  <c r="T170" i="2"/>
  <c r="N171" i="2"/>
  <c r="O171" i="2"/>
  <c r="P171" i="2"/>
  <c r="Q171" i="2"/>
  <c r="R171" i="2"/>
  <c r="S171" i="2"/>
  <c r="T171" i="2"/>
  <c r="N172" i="2"/>
  <c r="O172" i="2"/>
  <c r="P172" i="2"/>
  <c r="Q172" i="2"/>
  <c r="R172" i="2"/>
  <c r="S172" i="2"/>
  <c r="T172" i="2"/>
  <c r="N173" i="2"/>
  <c r="O173" i="2"/>
  <c r="P173" i="2"/>
  <c r="Q173" i="2"/>
  <c r="R173" i="2"/>
  <c r="S173" i="2"/>
  <c r="T173" i="2"/>
  <c r="N174" i="2"/>
  <c r="O174" i="2"/>
  <c r="P174" i="2"/>
  <c r="Q174" i="2"/>
  <c r="R174" i="2"/>
  <c r="S174" i="2"/>
  <c r="T174" i="2"/>
  <c r="N175" i="2"/>
  <c r="O175" i="2"/>
  <c r="P175" i="2"/>
  <c r="Q175" i="2"/>
  <c r="R175" i="2"/>
  <c r="S175" i="2"/>
  <c r="T175" i="2"/>
  <c r="N176" i="2"/>
  <c r="O176" i="2"/>
  <c r="P176" i="2"/>
  <c r="Q176" i="2"/>
  <c r="R176" i="2"/>
  <c r="S176" i="2"/>
  <c r="T176" i="2"/>
  <c r="N177" i="2"/>
  <c r="O177" i="2"/>
  <c r="P177" i="2"/>
  <c r="Q177" i="2"/>
  <c r="R177" i="2"/>
  <c r="S177" i="2"/>
  <c r="T177" i="2"/>
  <c r="N178" i="2"/>
  <c r="O178" i="2"/>
  <c r="P178" i="2"/>
  <c r="Q178" i="2"/>
  <c r="R178" i="2"/>
  <c r="S178" i="2"/>
  <c r="T178" i="2"/>
  <c r="N179" i="2"/>
  <c r="O179" i="2"/>
  <c r="P179" i="2"/>
  <c r="Q179" i="2"/>
  <c r="R179" i="2"/>
  <c r="S179" i="2"/>
  <c r="T179" i="2"/>
  <c r="N180" i="2"/>
  <c r="O180" i="2"/>
  <c r="P180" i="2"/>
  <c r="Q180" i="2"/>
  <c r="R180" i="2"/>
  <c r="S180" i="2"/>
  <c r="T180" i="2"/>
  <c r="N181" i="2"/>
  <c r="O181" i="2"/>
  <c r="P181" i="2"/>
  <c r="Q181" i="2"/>
  <c r="R181" i="2"/>
  <c r="S181" i="2"/>
  <c r="T181" i="2"/>
  <c r="N182" i="2"/>
  <c r="O182" i="2"/>
  <c r="P182" i="2"/>
  <c r="Q182" i="2"/>
  <c r="R182" i="2"/>
  <c r="S182" i="2"/>
  <c r="T182" i="2"/>
  <c r="N183" i="2"/>
  <c r="O183" i="2"/>
  <c r="P183" i="2"/>
  <c r="Q183" i="2"/>
  <c r="R183" i="2"/>
  <c r="S183" i="2"/>
  <c r="T183" i="2"/>
  <c r="N184" i="2"/>
  <c r="O184" i="2"/>
  <c r="P184" i="2"/>
  <c r="Q184" i="2"/>
  <c r="R184" i="2"/>
  <c r="S184" i="2"/>
  <c r="T184" i="2"/>
  <c r="N185" i="2"/>
  <c r="O185" i="2"/>
  <c r="P185" i="2"/>
  <c r="Q185" i="2"/>
  <c r="R185" i="2"/>
  <c r="S185" i="2"/>
  <c r="T185" i="2"/>
  <c r="N186" i="2"/>
  <c r="O186" i="2"/>
  <c r="P186" i="2"/>
  <c r="Q186" i="2"/>
  <c r="R186" i="2"/>
  <c r="S186" i="2"/>
  <c r="T186" i="2"/>
  <c r="N187" i="2"/>
  <c r="O187" i="2"/>
  <c r="P187" i="2"/>
  <c r="Q187" i="2"/>
  <c r="R187" i="2"/>
  <c r="S187" i="2"/>
  <c r="T187" i="2"/>
  <c r="N188" i="2"/>
  <c r="O188" i="2"/>
  <c r="P188" i="2"/>
  <c r="Q188" i="2"/>
  <c r="R188" i="2"/>
  <c r="S188" i="2"/>
  <c r="T188" i="2"/>
  <c r="N189" i="2"/>
  <c r="O189" i="2"/>
  <c r="P189" i="2"/>
  <c r="Q189" i="2"/>
  <c r="R189" i="2"/>
  <c r="S189" i="2"/>
  <c r="T189" i="2"/>
  <c r="N190" i="2"/>
  <c r="O190" i="2"/>
  <c r="P190" i="2"/>
  <c r="Q190" i="2"/>
  <c r="R190" i="2"/>
  <c r="S190" i="2"/>
  <c r="T190" i="2"/>
  <c r="N191" i="2"/>
  <c r="O191" i="2"/>
  <c r="P191" i="2"/>
  <c r="Q191" i="2"/>
  <c r="R191" i="2"/>
  <c r="S191" i="2"/>
  <c r="T191" i="2"/>
  <c r="N192" i="2"/>
  <c r="O192" i="2"/>
  <c r="P192" i="2"/>
  <c r="Q192" i="2"/>
  <c r="R192" i="2"/>
  <c r="S192" i="2"/>
  <c r="T192" i="2"/>
  <c r="N193" i="2"/>
  <c r="O193" i="2"/>
  <c r="P193" i="2"/>
  <c r="Q193" i="2"/>
  <c r="R193" i="2"/>
  <c r="S193" i="2"/>
  <c r="T193" i="2"/>
  <c r="N194" i="2"/>
  <c r="O194" i="2"/>
  <c r="P194" i="2"/>
  <c r="Q194" i="2"/>
  <c r="R194" i="2"/>
  <c r="S194" i="2"/>
  <c r="T194" i="2"/>
  <c r="N195" i="2"/>
  <c r="O195" i="2"/>
  <c r="P195" i="2"/>
  <c r="Q195" i="2"/>
  <c r="R195" i="2"/>
  <c r="S195" i="2"/>
  <c r="T195" i="2"/>
  <c r="T4" i="2"/>
  <c r="S4" i="2"/>
  <c r="R4" i="2"/>
  <c r="Q4" i="2"/>
  <c r="P4" i="2"/>
  <c r="O4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4" i="2"/>
  <c r="V5" i="2"/>
  <c r="W5" i="2"/>
  <c r="X5" i="2"/>
  <c r="Y5" i="2"/>
  <c r="Z5" i="2"/>
  <c r="AA5" i="2"/>
  <c r="AB5" i="2"/>
  <c r="AC5" i="2"/>
  <c r="AD5" i="2"/>
  <c r="V6" i="2"/>
  <c r="W6" i="2"/>
  <c r="X6" i="2"/>
  <c r="Y6" i="2"/>
  <c r="Z6" i="2"/>
  <c r="AA6" i="2"/>
  <c r="AB6" i="2"/>
  <c r="AC6" i="2"/>
  <c r="AD6" i="2"/>
  <c r="V7" i="2"/>
  <c r="W7" i="2"/>
  <c r="X7" i="2"/>
  <c r="Y7" i="2"/>
  <c r="Z7" i="2"/>
  <c r="AA7" i="2"/>
  <c r="AB7" i="2"/>
  <c r="AC7" i="2"/>
  <c r="AD7" i="2"/>
  <c r="V8" i="2"/>
  <c r="W8" i="2"/>
  <c r="X8" i="2"/>
  <c r="Y8" i="2"/>
  <c r="Z8" i="2"/>
  <c r="AA8" i="2"/>
  <c r="AB8" i="2"/>
  <c r="AC8" i="2"/>
  <c r="AD8" i="2"/>
  <c r="V9" i="2"/>
  <c r="W9" i="2"/>
  <c r="X9" i="2"/>
  <c r="Y9" i="2"/>
  <c r="Z9" i="2"/>
  <c r="AA9" i="2"/>
  <c r="AB9" i="2"/>
  <c r="AC9" i="2"/>
  <c r="AD9" i="2"/>
  <c r="V10" i="2"/>
  <c r="W10" i="2"/>
  <c r="X10" i="2"/>
  <c r="Y10" i="2"/>
  <c r="Z10" i="2"/>
  <c r="AA10" i="2"/>
  <c r="AB10" i="2"/>
  <c r="AC10" i="2"/>
  <c r="AD10" i="2"/>
  <c r="V11" i="2"/>
  <c r="W11" i="2"/>
  <c r="X11" i="2"/>
  <c r="Y11" i="2"/>
  <c r="Z11" i="2"/>
  <c r="AA11" i="2"/>
  <c r="AB11" i="2"/>
  <c r="AC11" i="2"/>
  <c r="AD11" i="2"/>
  <c r="V12" i="2"/>
  <c r="W12" i="2"/>
  <c r="X12" i="2"/>
  <c r="Y12" i="2"/>
  <c r="Z12" i="2"/>
  <c r="AA12" i="2"/>
  <c r="AB12" i="2"/>
  <c r="AC12" i="2"/>
  <c r="AD12" i="2"/>
  <c r="V13" i="2"/>
  <c r="W13" i="2"/>
  <c r="X13" i="2"/>
  <c r="Y13" i="2"/>
  <c r="Z13" i="2"/>
  <c r="AA13" i="2"/>
  <c r="AB13" i="2"/>
  <c r="AC13" i="2"/>
  <c r="AD13" i="2"/>
  <c r="V14" i="2"/>
  <c r="W14" i="2"/>
  <c r="X14" i="2"/>
  <c r="Y14" i="2"/>
  <c r="Z14" i="2"/>
  <c r="AA14" i="2"/>
  <c r="AB14" i="2"/>
  <c r="AC14" i="2"/>
  <c r="AD14" i="2"/>
  <c r="V15" i="2"/>
  <c r="W15" i="2"/>
  <c r="X15" i="2"/>
  <c r="Y15" i="2"/>
  <c r="Z15" i="2"/>
  <c r="AA15" i="2"/>
  <c r="AB15" i="2"/>
  <c r="AC15" i="2"/>
  <c r="AD15" i="2"/>
  <c r="V16" i="2"/>
  <c r="W16" i="2"/>
  <c r="X16" i="2"/>
  <c r="Y16" i="2"/>
  <c r="Z16" i="2"/>
  <c r="AA16" i="2"/>
  <c r="AB16" i="2"/>
  <c r="AC16" i="2"/>
  <c r="AD16" i="2"/>
  <c r="V17" i="2"/>
  <c r="W17" i="2"/>
  <c r="X17" i="2"/>
  <c r="Y17" i="2"/>
  <c r="Z17" i="2"/>
  <c r="AA17" i="2"/>
  <c r="AB17" i="2"/>
  <c r="AC17" i="2"/>
  <c r="AD17" i="2"/>
  <c r="V18" i="2"/>
  <c r="W18" i="2"/>
  <c r="X18" i="2"/>
  <c r="Y18" i="2"/>
  <c r="Z18" i="2"/>
  <c r="AA18" i="2"/>
  <c r="AB18" i="2"/>
  <c r="AC18" i="2"/>
  <c r="AD18" i="2"/>
  <c r="V19" i="2"/>
  <c r="W19" i="2"/>
  <c r="X19" i="2"/>
  <c r="Y19" i="2"/>
  <c r="Z19" i="2"/>
  <c r="AA19" i="2"/>
  <c r="AB19" i="2"/>
  <c r="AC19" i="2"/>
  <c r="AD19" i="2"/>
  <c r="V20" i="2"/>
  <c r="W20" i="2"/>
  <c r="X20" i="2"/>
  <c r="Y20" i="2"/>
  <c r="Z20" i="2"/>
  <c r="AA20" i="2"/>
  <c r="AB20" i="2"/>
  <c r="AC20" i="2"/>
  <c r="AD20" i="2"/>
  <c r="V21" i="2"/>
  <c r="W21" i="2"/>
  <c r="X21" i="2"/>
  <c r="Y21" i="2"/>
  <c r="Z21" i="2"/>
  <c r="AA21" i="2"/>
  <c r="AB21" i="2"/>
  <c r="AC21" i="2"/>
  <c r="AD21" i="2"/>
  <c r="V22" i="2"/>
  <c r="W22" i="2"/>
  <c r="X22" i="2"/>
  <c r="Y22" i="2"/>
  <c r="Z22" i="2"/>
  <c r="AA22" i="2"/>
  <c r="AB22" i="2"/>
  <c r="AC22" i="2"/>
  <c r="AD22" i="2"/>
  <c r="V23" i="2"/>
  <c r="W23" i="2"/>
  <c r="X23" i="2"/>
  <c r="Y23" i="2"/>
  <c r="Z23" i="2"/>
  <c r="AA23" i="2"/>
  <c r="AB23" i="2"/>
  <c r="AC23" i="2"/>
  <c r="AD23" i="2"/>
  <c r="V24" i="2"/>
  <c r="W24" i="2"/>
  <c r="X24" i="2"/>
  <c r="Y24" i="2"/>
  <c r="Z24" i="2"/>
  <c r="AA24" i="2"/>
  <c r="AB24" i="2"/>
  <c r="AC24" i="2"/>
  <c r="AD24" i="2"/>
  <c r="V25" i="2"/>
  <c r="W25" i="2"/>
  <c r="X25" i="2"/>
  <c r="Y25" i="2"/>
  <c r="Z25" i="2"/>
  <c r="AA25" i="2"/>
  <c r="AB25" i="2"/>
  <c r="AC25" i="2"/>
  <c r="AD25" i="2"/>
  <c r="V26" i="2"/>
  <c r="W26" i="2"/>
  <c r="X26" i="2"/>
  <c r="Y26" i="2"/>
  <c r="Z26" i="2"/>
  <c r="AA26" i="2"/>
  <c r="AB26" i="2"/>
  <c r="AC26" i="2"/>
  <c r="AD26" i="2"/>
  <c r="V27" i="2"/>
  <c r="W27" i="2"/>
  <c r="X27" i="2"/>
  <c r="Y27" i="2"/>
  <c r="Z27" i="2"/>
  <c r="AA27" i="2"/>
  <c r="AB27" i="2"/>
  <c r="AC27" i="2"/>
  <c r="AD27" i="2"/>
  <c r="V28" i="2"/>
  <c r="W28" i="2"/>
  <c r="X28" i="2"/>
  <c r="Y28" i="2"/>
  <c r="Z28" i="2"/>
  <c r="AA28" i="2"/>
  <c r="AB28" i="2"/>
  <c r="AC28" i="2"/>
  <c r="AD28" i="2"/>
  <c r="V29" i="2"/>
  <c r="W29" i="2"/>
  <c r="X29" i="2"/>
  <c r="Y29" i="2"/>
  <c r="Z29" i="2"/>
  <c r="AA29" i="2"/>
  <c r="AB29" i="2"/>
  <c r="AC29" i="2"/>
  <c r="AD29" i="2"/>
  <c r="V30" i="2"/>
  <c r="W30" i="2"/>
  <c r="X30" i="2"/>
  <c r="Y30" i="2"/>
  <c r="Z30" i="2"/>
  <c r="AA30" i="2"/>
  <c r="AB30" i="2"/>
  <c r="AC30" i="2"/>
  <c r="AD30" i="2"/>
  <c r="V31" i="2"/>
  <c r="W31" i="2"/>
  <c r="X31" i="2"/>
  <c r="Y31" i="2"/>
  <c r="Z31" i="2"/>
  <c r="AA31" i="2"/>
  <c r="AB31" i="2"/>
  <c r="AC31" i="2"/>
  <c r="AD31" i="2"/>
  <c r="V32" i="2"/>
  <c r="W32" i="2"/>
  <c r="X32" i="2"/>
  <c r="Y32" i="2"/>
  <c r="Z32" i="2"/>
  <c r="AA32" i="2"/>
  <c r="AB32" i="2"/>
  <c r="AC32" i="2"/>
  <c r="AD32" i="2"/>
  <c r="V33" i="2"/>
  <c r="W33" i="2"/>
  <c r="X33" i="2"/>
  <c r="Y33" i="2"/>
  <c r="Z33" i="2"/>
  <c r="AA33" i="2"/>
  <c r="AB33" i="2"/>
  <c r="AC33" i="2"/>
  <c r="AD33" i="2"/>
  <c r="V34" i="2"/>
  <c r="W34" i="2"/>
  <c r="X34" i="2"/>
  <c r="Y34" i="2"/>
  <c r="Z34" i="2"/>
  <c r="AA34" i="2"/>
  <c r="AB34" i="2"/>
  <c r="AC34" i="2"/>
  <c r="AD34" i="2"/>
  <c r="V35" i="2"/>
  <c r="W35" i="2"/>
  <c r="X35" i="2"/>
  <c r="Y35" i="2"/>
  <c r="Z35" i="2"/>
  <c r="AA35" i="2"/>
  <c r="AB35" i="2"/>
  <c r="AC35" i="2"/>
  <c r="AD35" i="2"/>
  <c r="V36" i="2"/>
  <c r="W36" i="2"/>
  <c r="X36" i="2"/>
  <c r="Y36" i="2"/>
  <c r="Z36" i="2"/>
  <c r="AA36" i="2"/>
  <c r="AB36" i="2"/>
  <c r="AC36" i="2"/>
  <c r="AD36" i="2"/>
  <c r="V37" i="2"/>
  <c r="W37" i="2"/>
  <c r="X37" i="2"/>
  <c r="Y37" i="2"/>
  <c r="Z37" i="2"/>
  <c r="AA37" i="2"/>
  <c r="AB37" i="2"/>
  <c r="AC37" i="2"/>
  <c r="AD37" i="2"/>
  <c r="V38" i="2"/>
  <c r="W38" i="2"/>
  <c r="X38" i="2"/>
  <c r="Y38" i="2"/>
  <c r="Z38" i="2"/>
  <c r="AA38" i="2"/>
  <c r="AB38" i="2"/>
  <c r="AC38" i="2"/>
  <c r="AD38" i="2"/>
  <c r="V39" i="2"/>
  <c r="W39" i="2"/>
  <c r="X39" i="2"/>
  <c r="Y39" i="2"/>
  <c r="Z39" i="2"/>
  <c r="AA39" i="2"/>
  <c r="AB39" i="2"/>
  <c r="AC39" i="2"/>
  <c r="AD39" i="2"/>
  <c r="V40" i="2"/>
  <c r="W40" i="2"/>
  <c r="X40" i="2"/>
  <c r="Y40" i="2"/>
  <c r="Z40" i="2"/>
  <c r="AA40" i="2"/>
  <c r="AB40" i="2"/>
  <c r="AC40" i="2"/>
  <c r="AD40" i="2"/>
  <c r="V41" i="2"/>
  <c r="W41" i="2"/>
  <c r="X41" i="2"/>
  <c r="Y41" i="2"/>
  <c r="Z41" i="2"/>
  <c r="AA41" i="2"/>
  <c r="AB41" i="2"/>
  <c r="AC41" i="2"/>
  <c r="AD41" i="2"/>
  <c r="V42" i="2"/>
  <c r="W42" i="2"/>
  <c r="X42" i="2"/>
  <c r="Y42" i="2"/>
  <c r="Z42" i="2"/>
  <c r="AA42" i="2"/>
  <c r="AB42" i="2"/>
  <c r="AC42" i="2"/>
  <c r="AD42" i="2"/>
  <c r="V43" i="2"/>
  <c r="W43" i="2"/>
  <c r="X43" i="2"/>
  <c r="Y43" i="2"/>
  <c r="Z43" i="2"/>
  <c r="AA43" i="2"/>
  <c r="AB43" i="2"/>
  <c r="AC43" i="2"/>
  <c r="AD43" i="2"/>
  <c r="V44" i="2"/>
  <c r="W44" i="2"/>
  <c r="X44" i="2"/>
  <c r="Y44" i="2"/>
  <c r="Z44" i="2"/>
  <c r="AA44" i="2"/>
  <c r="AB44" i="2"/>
  <c r="AC44" i="2"/>
  <c r="AD44" i="2"/>
  <c r="V45" i="2"/>
  <c r="W45" i="2"/>
  <c r="X45" i="2"/>
  <c r="Y45" i="2"/>
  <c r="Z45" i="2"/>
  <c r="AA45" i="2"/>
  <c r="AB45" i="2"/>
  <c r="AC45" i="2"/>
  <c r="AD45" i="2"/>
  <c r="V46" i="2"/>
  <c r="W46" i="2"/>
  <c r="X46" i="2"/>
  <c r="Y46" i="2"/>
  <c r="Z46" i="2"/>
  <c r="AA46" i="2"/>
  <c r="AB46" i="2"/>
  <c r="AC46" i="2"/>
  <c r="AD46" i="2"/>
  <c r="V47" i="2"/>
  <c r="W47" i="2"/>
  <c r="X47" i="2"/>
  <c r="Y47" i="2"/>
  <c r="Z47" i="2"/>
  <c r="AA47" i="2"/>
  <c r="AB47" i="2"/>
  <c r="AC47" i="2"/>
  <c r="AD47" i="2"/>
  <c r="V48" i="2"/>
  <c r="W48" i="2"/>
  <c r="X48" i="2"/>
  <c r="Y48" i="2"/>
  <c r="Z48" i="2"/>
  <c r="AA48" i="2"/>
  <c r="AB48" i="2"/>
  <c r="AC48" i="2"/>
  <c r="AD48" i="2"/>
  <c r="V49" i="2"/>
  <c r="W49" i="2"/>
  <c r="X49" i="2"/>
  <c r="Y49" i="2"/>
  <c r="Z49" i="2"/>
  <c r="AA49" i="2"/>
  <c r="AB49" i="2"/>
  <c r="AC49" i="2"/>
  <c r="AD49" i="2"/>
  <c r="V50" i="2"/>
  <c r="W50" i="2"/>
  <c r="X50" i="2"/>
  <c r="Y50" i="2"/>
  <c r="Z50" i="2"/>
  <c r="AA50" i="2"/>
  <c r="AB50" i="2"/>
  <c r="AC50" i="2"/>
  <c r="AD50" i="2"/>
  <c r="V51" i="2"/>
  <c r="W51" i="2"/>
  <c r="X51" i="2"/>
  <c r="Y51" i="2"/>
  <c r="Z51" i="2"/>
  <c r="AA51" i="2"/>
  <c r="AB51" i="2"/>
  <c r="AC51" i="2"/>
  <c r="AD51" i="2"/>
  <c r="V52" i="2"/>
  <c r="W52" i="2"/>
  <c r="X52" i="2"/>
  <c r="Y52" i="2"/>
  <c r="Z52" i="2"/>
  <c r="AA52" i="2"/>
  <c r="AB52" i="2"/>
  <c r="AC52" i="2"/>
  <c r="AD52" i="2"/>
  <c r="V53" i="2"/>
  <c r="W53" i="2"/>
  <c r="X53" i="2"/>
  <c r="Y53" i="2"/>
  <c r="Z53" i="2"/>
  <c r="AA53" i="2"/>
  <c r="AB53" i="2"/>
  <c r="AC53" i="2"/>
  <c r="AD53" i="2"/>
  <c r="V54" i="2"/>
  <c r="W54" i="2"/>
  <c r="X54" i="2"/>
  <c r="Y54" i="2"/>
  <c r="Z54" i="2"/>
  <c r="AA54" i="2"/>
  <c r="AB54" i="2"/>
  <c r="AC54" i="2"/>
  <c r="AD54" i="2"/>
  <c r="V55" i="2"/>
  <c r="W55" i="2"/>
  <c r="X55" i="2"/>
  <c r="Y55" i="2"/>
  <c r="Z55" i="2"/>
  <c r="AA55" i="2"/>
  <c r="AB55" i="2"/>
  <c r="AC55" i="2"/>
  <c r="AD55" i="2"/>
  <c r="V56" i="2"/>
  <c r="W56" i="2"/>
  <c r="X56" i="2"/>
  <c r="Y56" i="2"/>
  <c r="Z56" i="2"/>
  <c r="AA56" i="2"/>
  <c r="AB56" i="2"/>
  <c r="AC56" i="2"/>
  <c r="AD56" i="2"/>
  <c r="V57" i="2"/>
  <c r="W57" i="2"/>
  <c r="X57" i="2"/>
  <c r="Y57" i="2"/>
  <c r="Z57" i="2"/>
  <c r="AA57" i="2"/>
  <c r="AB57" i="2"/>
  <c r="AC57" i="2"/>
  <c r="AD57" i="2"/>
  <c r="V58" i="2"/>
  <c r="W58" i="2"/>
  <c r="X58" i="2"/>
  <c r="Y58" i="2"/>
  <c r="Z58" i="2"/>
  <c r="AA58" i="2"/>
  <c r="AB58" i="2"/>
  <c r="AC58" i="2"/>
  <c r="AD58" i="2"/>
  <c r="V59" i="2"/>
  <c r="W59" i="2"/>
  <c r="X59" i="2"/>
  <c r="Y59" i="2"/>
  <c r="Z59" i="2"/>
  <c r="AA59" i="2"/>
  <c r="AB59" i="2"/>
  <c r="AC59" i="2"/>
  <c r="AD59" i="2"/>
  <c r="V60" i="2"/>
  <c r="W60" i="2"/>
  <c r="X60" i="2"/>
  <c r="Y60" i="2"/>
  <c r="Z60" i="2"/>
  <c r="AA60" i="2"/>
  <c r="AB60" i="2"/>
  <c r="AC60" i="2"/>
  <c r="AD60" i="2"/>
  <c r="V61" i="2"/>
  <c r="W61" i="2"/>
  <c r="X61" i="2"/>
  <c r="Y61" i="2"/>
  <c r="Z61" i="2"/>
  <c r="AA61" i="2"/>
  <c r="AB61" i="2"/>
  <c r="AC61" i="2"/>
  <c r="AD61" i="2"/>
  <c r="V62" i="2"/>
  <c r="W62" i="2"/>
  <c r="X62" i="2"/>
  <c r="Y62" i="2"/>
  <c r="Z62" i="2"/>
  <c r="AA62" i="2"/>
  <c r="AB62" i="2"/>
  <c r="AC62" i="2"/>
  <c r="AD62" i="2"/>
  <c r="V63" i="2"/>
  <c r="W63" i="2"/>
  <c r="X63" i="2"/>
  <c r="Y63" i="2"/>
  <c r="Z63" i="2"/>
  <c r="AA63" i="2"/>
  <c r="AB63" i="2"/>
  <c r="AC63" i="2"/>
  <c r="AD63" i="2"/>
  <c r="V64" i="2"/>
  <c r="W64" i="2"/>
  <c r="X64" i="2"/>
  <c r="Y64" i="2"/>
  <c r="Z64" i="2"/>
  <c r="AA64" i="2"/>
  <c r="AB64" i="2"/>
  <c r="AC64" i="2"/>
  <c r="AD64" i="2"/>
  <c r="V65" i="2"/>
  <c r="W65" i="2"/>
  <c r="X65" i="2"/>
  <c r="Y65" i="2"/>
  <c r="Z65" i="2"/>
  <c r="AA65" i="2"/>
  <c r="AB65" i="2"/>
  <c r="AC65" i="2"/>
  <c r="AD65" i="2"/>
  <c r="V66" i="2"/>
  <c r="W66" i="2"/>
  <c r="X66" i="2"/>
  <c r="Y66" i="2"/>
  <c r="Z66" i="2"/>
  <c r="AA66" i="2"/>
  <c r="AB66" i="2"/>
  <c r="AC66" i="2"/>
  <c r="AD66" i="2"/>
  <c r="V67" i="2"/>
  <c r="W67" i="2"/>
  <c r="X67" i="2"/>
  <c r="Y67" i="2"/>
  <c r="Z67" i="2"/>
  <c r="AA67" i="2"/>
  <c r="AB67" i="2"/>
  <c r="AC67" i="2"/>
  <c r="AD67" i="2"/>
  <c r="V68" i="2"/>
  <c r="W68" i="2"/>
  <c r="X68" i="2"/>
  <c r="Y68" i="2"/>
  <c r="Z68" i="2"/>
  <c r="AA68" i="2"/>
  <c r="AB68" i="2"/>
  <c r="AC68" i="2"/>
  <c r="AD68" i="2"/>
  <c r="V69" i="2"/>
  <c r="W69" i="2"/>
  <c r="X69" i="2"/>
  <c r="Y69" i="2"/>
  <c r="Z69" i="2"/>
  <c r="AA69" i="2"/>
  <c r="AB69" i="2"/>
  <c r="AC69" i="2"/>
  <c r="AD69" i="2"/>
  <c r="V70" i="2"/>
  <c r="W70" i="2"/>
  <c r="X70" i="2"/>
  <c r="Y70" i="2"/>
  <c r="Z70" i="2"/>
  <c r="AA70" i="2"/>
  <c r="AB70" i="2"/>
  <c r="AC70" i="2"/>
  <c r="AD70" i="2"/>
  <c r="V71" i="2"/>
  <c r="W71" i="2"/>
  <c r="X71" i="2"/>
  <c r="Y71" i="2"/>
  <c r="Z71" i="2"/>
  <c r="AA71" i="2"/>
  <c r="AB71" i="2"/>
  <c r="AC71" i="2"/>
  <c r="AD71" i="2"/>
  <c r="V72" i="2"/>
  <c r="W72" i="2"/>
  <c r="X72" i="2"/>
  <c r="Y72" i="2"/>
  <c r="Z72" i="2"/>
  <c r="AA72" i="2"/>
  <c r="AB72" i="2"/>
  <c r="AC72" i="2"/>
  <c r="AD72" i="2"/>
  <c r="V73" i="2"/>
  <c r="W73" i="2"/>
  <c r="X73" i="2"/>
  <c r="Y73" i="2"/>
  <c r="Z73" i="2"/>
  <c r="AA73" i="2"/>
  <c r="AB73" i="2"/>
  <c r="AC73" i="2"/>
  <c r="AD73" i="2"/>
  <c r="V74" i="2"/>
  <c r="W74" i="2"/>
  <c r="X74" i="2"/>
  <c r="Y74" i="2"/>
  <c r="Z74" i="2"/>
  <c r="AA74" i="2"/>
  <c r="AB74" i="2"/>
  <c r="AC74" i="2"/>
  <c r="AD74" i="2"/>
  <c r="V75" i="2"/>
  <c r="W75" i="2"/>
  <c r="X75" i="2"/>
  <c r="Y75" i="2"/>
  <c r="Z75" i="2"/>
  <c r="AA75" i="2"/>
  <c r="AB75" i="2"/>
  <c r="AC75" i="2"/>
  <c r="AD75" i="2"/>
  <c r="V76" i="2"/>
  <c r="W76" i="2"/>
  <c r="X76" i="2"/>
  <c r="Y76" i="2"/>
  <c r="Z76" i="2"/>
  <c r="AA76" i="2"/>
  <c r="AB76" i="2"/>
  <c r="AC76" i="2"/>
  <c r="AD76" i="2"/>
  <c r="V77" i="2"/>
  <c r="W77" i="2"/>
  <c r="X77" i="2"/>
  <c r="Y77" i="2"/>
  <c r="Z77" i="2"/>
  <c r="AA77" i="2"/>
  <c r="AB77" i="2"/>
  <c r="AC77" i="2"/>
  <c r="AD77" i="2"/>
  <c r="V78" i="2"/>
  <c r="W78" i="2"/>
  <c r="X78" i="2"/>
  <c r="Y78" i="2"/>
  <c r="Z78" i="2"/>
  <c r="AA78" i="2"/>
  <c r="AB78" i="2"/>
  <c r="AC78" i="2"/>
  <c r="AD78" i="2"/>
  <c r="V79" i="2"/>
  <c r="W79" i="2"/>
  <c r="X79" i="2"/>
  <c r="Y79" i="2"/>
  <c r="Z79" i="2"/>
  <c r="AA79" i="2"/>
  <c r="AB79" i="2"/>
  <c r="AC79" i="2"/>
  <c r="AD79" i="2"/>
  <c r="V80" i="2"/>
  <c r="W80" i="2"/>
  <c r="X80" i="2"/>
  <c r="Y80" i="2"/>
  <c r="Z80" i="2"/>
  <c r="AA80" i="2"/>
  <c r="AB80" i="2"/>
  <c r="AC80" i="2"/>
  <c r="AD80" i="2"/>
  <c r="V81" i="2"/>
  <c r="W81" i="2"/>
  <c r="X81" i="2"/>
  <c r="Y81" i="2"/>
  <c r="Z81" i="2"/>
  <c r="AA81" i="2"/>
  <c r="AB81" i="2"/>
  <c r="AC81" i="2"/>
  <c r="AD81" i="2"/>
  <c r="V82" i="2"/>
  <c r="W82" i="2"/>
  <c r="X82" i="2"/>
  <c r="Y82" i="2"/>
  <c r="Z82" i="2"/>
  <c r="AA82" i="2"/>
  <c r="AB82" i="2"/>
  <c r="AC82" i="2"/>
  <c r="AD82" i="2"/>
  <c r="V83" i="2"/>
  <c r="W83" i="2"/>
  <c r="X83" i="2"/>
  <c r="Y83" i="2"/>
  <c r="Z83" i="2"/>
  <c r="AA83" i="2"/>
  <c r="AB83" i="2"/>
  <c r="AC83" i="2"/>
  <c r="AD83" i="2"/>
  <c r="V84" i="2"/>
  <c r="W84" i="2"/>
  <c r="X84" i="2"/>
  <c r="Y84" i="2"/>
  <c r="Z84" i="2"/>
  <c r="AA84" i="2"/>
  <c r="AB84" i="2"/>
  <c r="AC84" i="2"/>
  <c r="AD84" i="2"/>
  <c r="V85" i="2"/>
  <c r="W85" i="2"/>
  <c r="X85" i="2"/>
  <c r="Y85" i="2"/>
  <c r="Z85" i="2"/>
  <c r="AA85" i="2"/>
  <c r="AB85" i="2"/>
  <c r="AC85" i="2"/>
  <c r="AD85" i="2"/>
  <c r="V86" i="2"/>
  <c r="W86" i="2"/>
  <c r="X86" i="2"/>
  <c r="Y86" i="2"/>
  <c r="Z86" i="2"/>
  <c r="AA86" i="2"/>
  <c r="AB86" i="2"/>
  <c r="AC86" i="2"/>
  <c r="AD86" i="2"/>
  <c r="V87" i="2"/>
  <c r="W87" i="2"/>
  <c r="X87" i="2"/>
  <c r="Y87" i="2"/>
  <c r="Z87" i="2"/>
  <c r="AA87" i="2"/>
  <c r="AB87" i="2"/>
  <c r="AC87" i="2"/>
  <c r="AD87" i="2"/>
  <c r="V88" i="2"/>
  <c r="W88" i="2"/>
  <c r="X88" i="2"/>
  <c r="Y88" i="2"/>
  <c r="Z88" i="2"/>
  <c r="AA88" i="2"/>
  <c r="AB88" i="2"/>
  <c r="AC88" i="2"/>
  <c r="AD88" i="2"/>
  <c r="V89" i="2"/>
  <c r="W89" i="2"/>
  <c r="X89" i="2"/>
  <c r="Y89" i="2"/>
  <c r="Z89" i="2"/>
  <c r="AA89" i="2"/>
  <c r="AB89" i="2"/>
  <c r="AC89" i="2"/>
  <c r="AD89" i="2"/>
  <c r="V90" i="2"/>
  <c r="W90" i="2"/>
  <c r="X90" i="2"/>
  <c r="Y90" i="2"/>
  <c r="Z90" i="2"/>
  <c r="AA90" i="2"/>
  <c r="AB90" i="2"/>
  <c r="AC90" i="2"/>
  <c r="AD90" i="2"/>
  <c r="V91" i="2"/>
  <c r="W91" i="2"/>
  <c r="X91" i="2"/>
  <c r="Y91" i="2"/>
  <c r="Z91" i="2"/>
  <c r="AA91" i="2"/>
  <c r="AB91" i="2"/>
  <c r="AC91" i="2"/>
  <c r="AD91" i="2"/>
  <c r="V92" i="2"/>
  <c r="W92" i="2"/>
  <c r="X92" i="2"/>
  <c r="Y92" i="2"/>
  <c r="Z92" i="2"/>
  <c r="AA92" i="2"/>
  <c r="AB92" i="2"/>
  <c r="AC92" i="2"/>
  <c r="AD92" i="2"/>
  <c r="V93" i="2"/>
  <c r="W93" i="2"/>
  <c r="X93" i="2"/>
  <c r="Y93" i="2"/>
  <c r="Z93" i="2"/>
  <c r="AA93" i="2"/>
  <c r="AB93" i="2"/>
  <c r="AC93" i="2"/>
  <c r="AD93" i="2"/>
  <c r="V94" i="2"/>
  <c r="W94" i="2"/>
  <c r="X94" i="2"/>
  <c r="Y94" i="2"/>
  <c r="Z94" i="2"/>
  <c r="AA94" i="2"/>
  <c r="AB94" i="2"/>
  <c r="AC94" i="2"/>
  <c r="AD94" i="2"/>
  <c r="V95" i="2"/>
  <c r="W95" i="2"/>
  <c r="X95" i="2"/>
  <c r="Y95" i="2"/>
  <c r="Z95" i="2"/>
  <c r="AA95" i="2"/>
  <c r="AB95" i="2"/>
  <c r="AC95" i="2"/>
  <c r="AD95" i="2"/>
  <c r="V96" i="2"/>
  <c r="W96" i="2"/>
  <c r="X96" i="2"/>
  <c r="Y96" i="2"/>
  <c r="Z96" i="2"/>
  <c r="AA96" i="2"/>
  <c r="AB96" i="2"/>
  <c r="AC96" i="2"/>
  <c r="AD96" i="2"/>
  <c r="V97" i="2"/>
  <c r="W97" i="2"/>
  <c r="X97" i="2"/>
  <c r="Y97" i="2"/>
  <c r="Z97" i="2"/>
  <c r="AA97" i="2"/>
  <c r="AB97" i="2"/>
  <c r="AC97" i="2"/>
  <c r="AD97" i="2"/>
  <c r="V98" i="2"/>
  <c r="W98" i="2"/>
  <c r="X98" i="2"/>
  <c r="Y98" i="2"/>
  <c r="Z98" i="2"/>
  <c r="AA98" i="2"/>
  <c r="AB98" i="2"/>
  <c r="AC98" i="2"/>
  <c r="AD98" i="2"/>
  <c r="V99" i="2"/>
  <c r="W99" i="2"/>
  <c r="X99" i="2"/>
  <c r="Y99" i="2"/>
  <c r="Z99" i="2"/>
  <c r="AA99" i="2"/>
  <c r="AB99" i="2"/>
  <c r="AC99" i="2"/>
  <c r="AD99" i="2"/>
  <c r="V100" i="2"/>
  <c r="W100" i="2"/>
  <c r="X100" i="2"/>
  <c r="Y100" i="2"/>
  <c r="Z100" i="2"/>
  <c r="AA100" i="2"/>
  <c r="AB100" i="2"/>
  <c r="AC100" i="2"/>
  <c r="AD100" i="2"/>
  <c r="V101" i="2"/>
  <c r="W101" i="2"/>
  <c r="X101" i="2"/>
  <c r="Y101" i="2"/>
  <c r="Z101" i="2"/>
  <c r="AA101" i="2"/>
  <c r="AB101" i="2"/>
  <c r="AC101" i="2"/>
  <c r="AD101" i="2"/>
  <c r="V102" i="2"/>
  <c r="W102" i="2"/>
  <c r="X102" i="2"/>
  <c r="Y102" i="2"/>
  <c r="Z102" i="2"/>
  <c r="AA102" i="2"/>
  <c r="AB102" i="2"/>
  <c r="AC102" i="2"/>
  <c r="AD102" i="2"/>
  <c r="V103" i="2"/>
  <c r="W103" i="2"/>
  <c r="X103" i="2"/>
  <c r="Y103" i="2"/>
  <c r="Z103" i="2"/>
  <c r="AA103" i="2"/>
  <c r="AB103" i="2"/>
  <c r="AC103" i="2"/>
  <c r="AD103" i="2"/>
  <c r="V104" i="2"/>
  <c r="W104" i="2"/>
  <c r="X104" i="2"/>
  <c r="Y104" i="2"/>
  <c r="Z104" i="2"/>
  <c r="AA104" i="2"/>
  <c r="AB104" i="2"/>
  <c r="AC104" i="2"/>
  <c r="AD104" i="2"/>
  <c r="V105" i="2"/>
  <c r="W105" i="2"/>
  <c r="X105" i="2"/>
  <c r="Y105" i="2"/>
  <c r="Z105" i="2"/>
  <c r="AA105" i="2"/>
  <c r="AB105" i="2"/>
  <c r="AC105" i="2"/>
  <c r="AD105" i="2"/>
  <c r="V106" i="2"/>
  <c r="W106" i="2"/>
  <c r="X106" i="2"/>
  <c r="Y106" i="2"/>
  <c r="Z106" i="2"/>
  <c r="AA106" i="2"/>
  <c r="AB106" i="2"/>
  <c r="AC106" i="2"/>
  <c r="AD106" i="2"/>
  <c r="V107" i="2"/>
  <c r="W107" i="2"/>
  <c r="X107" i="2"/>
  <c r="Y107" i="2"/>
  <c r="Z107" i="2"/>
  <c r="AA107" i="2"/>
  <c r="AB107" i="2"/>
  <c r="AC107" i="2"/>
  <c r="AD107" i="2"/>
  <c r="V108" i="2"/>
  <c r="W108" i="2"/>
  <c r="X108" i="2"/>
  <c r="Y108" i="2"/>
  <c r="Z108" i="2"/>
  <c r="AA108" i="2"/>
  <c r="AB108" i="2"/>
  <c r="AC108" i="2"/>
  <c r="AD108" i="2"/>
  <c r="V109" i="2"/>
  <c r="W109" i="2"/>
  <c r="X109" i="2"/>
  <c r="Y109" i="2"/>
  <c r="Z109" i="2"/>
  <c r="AA109" i="2"/>
  <c r="AB109" i="2"/>
  <c r="AC109" i="2"/>
  <c r="AD109" i="2"/>
  <c r="V110" i="2"/>
  <c r="W110" i="2"/>
  <c r="X110" i="2"/>
  <c r="Y110" i="2"/>
  <c r="Z110" i="2"/>
  <c r="AA110" i="2"/>
  <c r="AB110" i="2"/>
  <c r="AC110" i="2"/>
  <c r="AD110" i="2"/>
  <c r="V111" i="2"/>
  <c r="W111" i="2"/>
  <c r="X111" i="2"/>
  <c r="Y111" i="2"/>
  <c r="Z111" i="2"/>
  <c r="AA111" i="2"/>
  <c r="AB111" i="2"/>
  <c r="AC111" i="2"/>
  <c r="AD111" i="2"/>
  <c r="V112" i="2"/>
  <c r="W112" i="2"/>
  <c r="X112" i="2"/>
  <c r="Y112" i="2"/>
  <c r="Z112" i="2"/>
  <c r="AA112" i="2"/>
  <c r="AB112" i="2"/>
  <c r="AC112" i="2"/>
  <c r="AD112" i="2"/>
  <c r="V113" i="2"/>
  <c r="W113" i="2"/>
  <c r="X113" i="2"/>
  <c r="Y113" i="2"/>
  <c r="Z113" i="2"/>
  <c r="AA113" i="2"/>
  <c r="AB113" i="2"/>
  <c r="AC113" i="2"/>
  <c r="AD113" i="2"/>
  <c r="V114" i="2"/>
  <c r="W114" i="2"/>
  <c r="X114" i="2"/>
  <c r="Y114" i="2"/>
  <c r="Z114" i="2"/>
  <c r="AA114" i="2"/>
  <c r="AB114" i="2"/>
  <c r="AC114" i="2"/>
  <c r="AD114" i="2"/>
  <c r="V115" i="2"/>
  <c r="W115" i="2"/>
  <c r="X115" i="2"/>
  <c r="Y115" i="2"/>
  <c r="Z115" i="2"/>
  <c r="AA115" i="2"/>
  <c r="AB115" i="2"/>
  <c r="AC115" i="2"/>
  <c r="AD115" i="2"/>
  <c r="V116" i="2"/>
  <c r="W116" i="2"/>
  <c r="X116" i="2"/>
  <c r="Y116" i="2"/>
  <c r="Z116" i="2"/>
  <c r="AA116" i="2"/>
  <c r="AB116" i="2"/>
  <c r="AC116" i="2"/>
  <c r="AD116" i="2"/>
  <c r="V117" i="2"/>
  <c r="W117" i="2"/>
  <c r="X117" i="2"/>
  <c r="Y117" i="2"/>
  <c r="Z117" i="2"/>
  <c r="AA117" i="2"/>
  <c r="AB117" i="2"/>
  <c r="AC117" i="2"/>
  <c r="AD117" i="2"/>
  <c r="V118" i="2"/>
  <c r="W118" i="2"/>
  <c r="X118" i="2"/>
  <c r="Y118" i="2"/>
  <c r="Z118" i="2"/>
  <c r="AA118" i="2"/>
  <c r="AB118" i="2"/>
  <c r="AC118" i="2"/>
  <c r="AD118" i="2"/>
  <c r="V119" i="2"/>
  <c r="W119" i="2"/>
  <c r="X119" i="2"/>
  <c r="Y119" i="2"/>
  <c r="Z119" i="2"/>
  <c r="AA119" i="2"/>
  <c r="AB119" i="2"/>
  <c r="AC119" i="2"/>
  <c r="AD119" i="2"/>
  <c r="V120" i="2"/>
  <c r="W120" i="2"/>
  <c r="X120" i="2"/>
  <c r="Y120" i="2"/>
  <c r="Z120" i="2"/>
  <c r="AA120" i="2"/>
  <c r="AB120" i="2"/>
  <c r="AC120" i="2"/>
  <c r="AD120" i="2"/>
  <c r="V121" i="2"/>
  <c r="W121" i="2"/>
  <c r="X121" i="2"/>
  <c r="Y121" i="2"/>
  <c r="Z121" i="2"/>
  <c r="AA121" i="2"/>
  <c r="AB121" i="2"/>
  <c r="AC121" i="2"/>
  <c r="AD121" i="2"/>
  <c r="V122" i="2"/>
  <c r="W122" i="2"/>
  <c r="X122" i="2"/>
  <c r="Y122" i="2"/>
  <c r="Z122" i="2"/>
  <c r="AA122" i="2"/>
  <c r="AB122" i="2"/>
  <c r="AC122" i="2"/>
  <c r="AD122" i="2"/>
  <c r="V123" i="2"/>
  <c r="W123" i="2"/>
  <c r="X123" i="2"/>
  <c r="Y123" i="2"/>
  <c r="Z123" i="2"/>
  <c r="AA123" i="2"/>
  <c r="AB123" i="2"/>
  <c r="AC123" i="2"/>
  <c r="AD123" i="2"/>
  <c r="V124" i="2"/>
  <c r="W124" i="2"/>
  <c r="X124" i="2"/>
  <c r="Y124" i="2"/>
  <c r="Z124" i="2"/>
  <c r="AA124" i="2"/>
  <c r="AB124" i="2"/>
  <c r="AC124" i="2"/>
  <c r="AD124" i="2"/>
  <c r="V125" i="2"/>
  <c r="W125" i="2"/>
  <c r="X125" i="2"/>
  <c r="Y125" i="2"/>
  <c r="Z125" i="2"/>
  <c r="AA125" i="2"/>
  <c r="AB125" i="2"/>
  <c r="AC125" i="2"/>
  <c r="AD125" i="2"/>
  <c r="V126" i="2"/>
  <c r="W126" i="2"/>
  <c r="X126" i="2"/>
  <c r="Y126" i="2"/>
  <c r="Z126" i="2"/>
  <c r="AA126" i="2"/>
  <c r="AB126" i="2"/>
  <c r="AC126" i="2"/>
  <c r="AD126" i="2"/>
  <c r="V127" i="2"/>
  <c r="W127" i="2"/>
  <c r="X127" i="2"/>
  <c r="Y127" i="2"/>
  <c r="Z127" i="2"/>
  <c r="AA127" i="2"/>
  <c r="AB127" i="2"/>
  <c r="AC127" i="2"/>
  <c r="AD127" i="2"/>
  <c r="V128" i="2"/>
  <c r="W128" i="2"/>
  <c r="X128" i="2"/>
  <c r="Y128" i="2"/>
  <c r="Z128" i="2"/>
  <c r="AA128" i="2"/>
  <c r="AB128" i="2"/>
  <c r="AC128" i="2"/>
  <c r="AD128" i="2"/>
  <c r="V129" i="2"/>
  <c r="W129" i="2"/>
  <c r="X129" i="2"/>
  <c r="Y129" i="2"/>
  <c r="Z129" i="2"/>
  <c r="AA129" i="2"/>
  <c r="AB129" i="2"/>
  <c r="AC129" i="2"/>
  <c r="AD129" i="2"/>
  <c r="V130" i="2"/>
  <c r="W130" i="2"/>
  <c r="X130" i="2"/>
  <c r="Y130" i="2"/>
  <c r="Z130" i="2"/>
  <c r="AA130" i="2"/>
  <c r="AB130" i="2"/>
  <c r="AC130" i="2"/>
  <c r="AD130" i="2"/>
  <c r="V131" i="2"/>
  <c r="W131" i="2"/>
  <c r="X131" i="2"/>
  <c r="Y131" i="2"/>
  <c r="Z131" i="2"/>
  <c r="AA131" i="2"/>
  <c r="AB131" i="2"/>
  <c r="AC131" i="2"/>
  <c r="AD131" i="2"/>
  <c r="V132" i="2"/>
  <c r="W132" i="2"/>
  <c r="X132" i="2"/>
  <c r="Y132" i="2"/>
  <c r="Z132" i="2"/>
  <c r="AA132" i="2"/>
  <c r="AB132" i="2"/>
  <c r="AC132" i="2"/>
  <c r="AD132" i="2"/>
  <c r="V133" i="2"/>
  <c r="W133" i="2"/>
  <c r="X133" i="2"/>
  <c r="Y133" i="2"/>
  <c r="Z133" i="2"/>
  <c r="AA133" i="2"/>
  <c r="AB133" i="2"/>
  <c r="AC133" i="2"/>
  <c r="AD133" i="2"/>
  <c r="V134" i="2"/>
  <c r="W134" i="2"/>
  <c r="X134" i="2"/>
  <c r="Y134" i="2"/>
  <c r="Z134" i="2"/>
  <c r="AA134" i="2"/>
  <c r="AB134" i="2"/>
  <c r="AC134" i="2"/>
  <c r="AD134" i="2"/>
  <c r="V135" i="2"/>
  <c r="W135" i="2"/>
  <c r="X135" i="2"/>
  <c r="Y135" i="2"/>
  <c r="Z135" i="2"/>
  <c r="AA135" i="2"/>
  <c r="AB135" i="2"/>
  <c r="AC135" i="2"/>
  <c r="AD135" i="2"/>
  <c r="V136" i="2"/>
  <c r="W136" i="2"/>
  <c r="X136" i="2"/>
  <c r="Y136" i="2"/>
  <c r="Z136" i="2"/>
  <c r="AA136" i="2"/>
  <c r="AB136" i="2"/>
  <c r="AC136" i="2"/>
  <c r="AD136" i="2"/>
  <c r="V137" i="2"/>
  <c r="W137" i="2"/>
  <c r="X137" i="2"/>
  <c r="Y137" i="2"/>
  <c r="Z137" i="2"/>
  <c r="AA137" i="2"/>
  <c r="AB137" i="2"/>
  <c r="AC137" i="2"/>
  <c r="AD137" i="2"/>
  <c r="V138" i="2"/>
  <c r="W138" i="2"/>
  <c r="X138" i="2"/>
  <c r="Y138" i="2"/>
  <c r="Z138" i="2"/>
  <c r="AA138" i="2"/>
  <c r="AB138" i="2"/>
  <c r="AC138" i="2"/>
  <c r="AD138" i="2"/>
  <c r="V139" i="2"/>
  <c r="W139" i="2"/>
  <c r="X139" i="2"/>
  <c r="Y139" i="2"/>
  <c r="Z139" i="2"/>
  <c r="AA139" i="2"/>
  <c r="AB139" i="2"/>
  <c r="AC139" i="2"/>
  <c r="AD139" i="2"/>
  <c r="V140" i="2"/>
  <c r="W140" i="2"/>
  <c r="X140" i="2"/>
  <c r="Y140" i="2"/>
  <c r="Z140" i="2"/>
  <c r="AA140" i="2"/>
  <c r="AB140" i="2"/>
  <c r="AC140" i="2"/>
  <c r="AD140" i="2"/>
  <c r="V141" i="2"/>
  <c r="W141" i="2"/>
  <c r="X141" i="2"/>
  <c r="Y141" i="2"/>
  <c r="Z141" i="2"/>
  <c r="AA141" i="2"/>
  <c r="AB141" i="2"/>
  <c r="AC141" i="2"/>
  <c r="AD141" i="2"/>
  <c r="V142" i="2"/>
  <c r="W142" i="2"/>
  <c r="X142" i="2"/>
  <c r="Y142" i="2"/>
  <c r="Z142" i="2"/>
  <c r="AA142" i="2"/>
  <c r="AB142" i="2"/>
  <c r="AC142" i="2"/>
  <c r="AD142" i="2"/>
  <c r="V143" i="2"/>
  <c r="W143" i="2"/>
  <c r="X143" i="2"/>
  <c r="Y143" i="2"/>
  <c r="Z143" i="2"/>
  <c r="AA143" i="2"/>
  <c r="AB143" i="2"/>
  <c r="AC143" i="2"/>
  <c r="AD143" i="2"/>
  <c r="V144" i="2"/>
  <c r="W144" i="2"/>
  <c r="X144" i="2"/>
  <c r="Y144" i="2"/>
  <c r="Z144" i="2"/>
  <c r="AA144" i="2"/>
  <c r="AB144" i="2"/>
  <c r="AC144" i="2"/>
  <c r="AD144" i="2"/>
  <c r="V145" i="2"/>
  <c r="W145" i="2"/>
  <c r="X145" i="2"/>
  <c r="Y145" i="2"/>
  <c r="Z145" i="2"/>
  <c r="AA145" i="2"/>
  <c r="AB145" i="2"/>
  <c r="AC145" i="2"/>
  <c r="AD145" i="2"/>
  <c r="V146" i="2"/>
  <c r="W146" i="2"/>
  <c r="X146" i="2"/>
  <c r="Y146" i="2"/>
  <c r="Z146" i="2"/>
  <c r="AA146" i="2"/>
  <c r="AB146" i="2"/>
  <c r="AC146" i="2"/>
  <c r="AD146" i="2"/>
  <c r="V147" i="2"/>
  <c r="W147" i="2"/>
  <c r="X147" i="2"/>
  <c r="Y147" i="2"/>
  <c r="Z147" i="2"/>
  <c r="AA147" i="2"/>
  <c r="AB147" i="2"/>
  <c r="AC147" i="2"/>
  <c r="AD147" i="2"/>
  <c r="V148" i="2"/>
  <c r="W148" i="2"/>
  <c r="X148" i="2"/>
  <c r="Y148" i="2"/>
  <c r="Z148" i="2"/>
  <c r="AA148" i="2"/>
  <c r="AB148" i="2"/>
  <c r="AC148" i="2"/>
  <c r="AD148" i="2"/>
  <c r="V149" i="2"/>
  <c r="W149" i="2"/>
  <c r="X149" i="2"/>
  <c r="Y149" i="2"/>
  <c r="Z149" i="2"/>
  <c r="AA149" i="2"/>
  <c r="AB149" i="2"/>
  <c r="AC149" i="2"/>
  <c r="AD149" i="2"/>
  <c r="V150" i="2"/>
  <c r="W150" i="2"/>
  <c r="X150" i="2"/>
  <c r="Y150" i="2"/>
  <c r="Z150" i="2"/>
  <c r="AA150" i="2"/>
  <c r="AB150" i="2"/>
  <c r="AC150" i="2"/>
  <c r="AD150" i="2"/>
  <c r="V151" i="2"/>
  <c r="W151" i="2"/>
  <c r="X151" i="2"/>
  <c r="Y151" i="2"/>
  <c r="Z151" i="2"/>
  <c r="AA151" i="2"/>
  <c r="AB151" i="2"/>
  <c r="AC151" i="2"/>
  <c r="AD151" i="2"/>
  <c r="V152" i="2"/>
  <c r="W152" i="2"/>
  <c r="X152" i="2"/>
  <c r="Y152" i="2"/>
  <c r="Z152" i="2"/>
  <c r="AA152" i="2"/>
  <c r="AB152" i="2"/>
  <c r="AC152" i="2"/>
  <c r="AD152" i="2"/>
  <c r="V153" i="2"/>
  <c r="W153" i="2"/>
  <c r="X153" i="2"/>
  <c r="Y153" i="2"/>
  <c r="Z153" i="2"/>
  <c r="AA153" i="2"/>
  <c r="AB153" i="2"/>
  <c r="AC153" i="2"/>
  <c r="AD153" i="2"/>
  <c r="V154" i="2"/>
  <c r="W154" i="2"/>
  <c r="X154" i="2"/>
  <c r="Y154" i="2"/>
  <c r="Z154" i="2"/>
  <c r="AA154" i="2"/>
  <c r="AB154" i="2"/>
  <c r="AC154" i="2"/>
  <c r="AD154" i="2"/>
  <c r="V155" i="2"/>
  <c r="W155" i="2"/>
  <c r="X155" i="2"/>
  <c r="Y155" i="2"/>
  <c r="Z155" i="2"/>
  <c r="AA155" i="2"/>
  <c r="AB155" i="2"/>
  <c r="AC155" i="2"/>
  <c r="AD155" i="2"/>
  <c r="V156" i="2"/>
  <c r="W156" i="2"/>
  <c r="X156" i="2"/>
  <c r="Y156" i="2"/>
  <c r="Z156" i="2"/>
  <c r="AA156" i="2"/>
  <c r="AB156" i="2"/>
  <c r="AC156" i="2"/>
  <c r="AD156" i="2"/>
  <c r="V157" i="2"/>
  <c r="W157" i="2"/>
  <c r="X157" i="2"/>
  <c r="Y157" i="2"/>
  <c r="Z157" i="2"/>
  <c r="AA157" i="2"/>
  <c r="AB157" i="2"/>
  <c r="AC157" i="2"/>
  <c r="AD157" i="2"/>
  <c r="V158" i="2"/>
  <c r="W158" i="2"/>
  <c r="X158" i="2"/>
  <c r="Y158" i="2"/>
  <c r="Z158" i="2"/>
  <c r="AA158" i="2"/>
  <c r="AB158" i="2"/>
  <c r="AC158" i="2"/>
  <c r="AD158" i="2"/>
  <c r="V159" i="2"/>
  <c r="W159" i="2"/>
  <c r="X159" i="2"/>
  <c r="Y159" i="2"/>
  <c r="Z159" i="2"/>
  <c r="AA159" i="2"/>
  <c r="AB159" i="2"/>
  <c r="AC159" i="2"/>
  <c r="AD159" i="2"/>
  <c r="V160" i="2"/>
  <c r="W160" i="2"/>
  <c r="X160" i="2"/>
  <c r="Y160" i="2"/>
  <c r="Z160" i="2"/>
  <c r="AA160" i="2"/>
  <c r="AB160" i="2"/>
  <c r="AC160" i="2"/>
  <c r="AD160" i="2"/>
  <c r="V161" i="2"/>
  <c r="W161" i="2"/>
  <c r="X161" i="2"/>
  <c r="Y161" i="2"/>
  <c r="Z161" i="2"/>
  <c r="AA161" i="2"/>
  <c r="AB161" i="2"/>
  <c r="AC161" i="2"/>
  <c r="AD161" i="2"/>
  <c r="V162" i="2"/>
  <c r="W162" i="2"/>
  <c r="X162" i="2"/>
  <c r="Y162" i="2"/>
  <c r="Z162" i="2"/>
  <c r="AA162" i="2"/>
  <c r="AB162" i="2"/>
  <c r="AC162" i="2"/>
  <c r="AD162" i="2"/>
  <c r="V163" i="2"/>
  <c r="W163" i="2"/>
  <c r="X163" i="2"/>
  <c r="Y163" i="2"/>
  <c r="Z163" i="2"/>
  <c r="AA163" i="2"/>
  <c r="AB163" i="2"/>
  <c r="AC163" i="2"/>
  <c r="AD163" i="2"/>
  <c r="V164" i="2"/>
  <c r="W164" i="2"/>
  <c r="X164" i="2"/>
  <c r="Y164" i="2"/>
  <c r="Z164" i="2"/>
  <c r="AA164" i="2"/>
  <c r="AB164" i="2"/>
  <c r="AC164" i="2"/>
  <c r="AD164" i="2"/>
  <c r="V165" i="2"/>
  <c r="W165" i="2"/>
  <c r="X165" i="2"/>
  <c r="Y165" i="2"/>
  <c r="Z165" i="2"/>
  <c r="AA165" i="2"/>
  <c r="AB165" i="2"/>
  <c r="AC165" i="2"/>
  <c r="AD165" i="2"/>
  <c r="V166" i="2"/>
  <c r="W166" i="2"/>
  <c r="X166" i="2"/>
  <c r="Y166" i="2"/>
  <c r="Z166" i="2"/>
  <c r="AA166" i="2"/>
  <c r="AB166" i="2"/>
  <c r="AC166" i="2"/>
  <c r="AD166" i="2"/>
  <c r="V167" i="2"/>
  <c r="W167" i="2"/>
  <c r="X167" i="2"/>
  <c r="Y167" i="2"/>
  <c r="Z167" i="2"/>
  <c r="AA167" i="2"/>
  <c r="AB167" i="2"/>
  <c r="AC167" i="2"/>
  <c r="AD167" i="2"/>
  <c r="V168" i="2"/>
  <c r="W168" i="2"/>
  <c r="X168" i="2"/>
  <c r="Y168" i="2"/>
  <c r="Z168" i="2"/>
  <c r="AA168" i="2"/>
  <c r="AB168" i="2"/>
  <c r="AC168" i="2"/>
  <c r="AD168" i="2"/>
  <c r="V169" i="2"/>
  <c r="W169" i="2"/>
  <c r="X169" i="2"/>
  <c r="Y169" i="2"/>
  <c r="Z169" i="2"/>
  <c r="AA169" i="2"/>
  <c r="AB169" i="2"/>
  <c r="AC169" i="2"/>
  <c r="AD169" i="2"/>
  <c r="V170" i="2"/>
  <c r="W170" i="2"/>
  <c r="X170" i="2"/>
  <c r="Y170" i="2"/>
  <c r="Z170" i="2"/>
  <c r="AA170" i="2"/>
  <c r="AB170" i="2"/>
  <c r="AC170" i="2"/>
  <c r="AD170" i="2"/>
  <c r="V171" i="2"/>
  <c r="W171" i="2"/>
  <c r="X171" i="2"/>
  <c r="Y171" i="2"/>
  <c r="Z171" i="2"/>
  <c r="AA171" i="2"/>
  <c r="AB171" i="2"/>
  <c r="AC171" i="2"/>
  <c r="AD171" i="2"/>
  <c r="V172" i="2"/>
  <c r="W172" i="2"/>
  <c r="X172" i="2"/>
  <c r="Y172" i="2"/>
  <c r="Z172" i="2"/>
  <c r="AA172" i="2"/>
  <c r="AB172" i="2"/>
  <c r="AC172" i="2"/>
  <c r="AD172" i="2"/>
  <c r="V173" i="2"/>
  <c r="W173" i="2"/>
  <c r="X173" i="2"/>
  <c r="Y173" i="2"/>
  <c r="Z173" i="2"/>
  <c r="AA173" i="2"/>
  <c r="AB173" i="2"/>
  <c r="AC173" i="2"/>
  <c r="AD173" i="2"/>
  <c r="V174" i="2"/>
  <c r="W174" i="2"/>
  <c r="X174" i="2"/>
  <c r="Y174" i="2"/>
  <c r="Z174" i="2"/>
  <c r="AA174" i="2"/>
  <c r="AB174" i="2"/>
  <c r="AC174" i="2"/>
  <c r="AD174" i="2"/>
  <c r="V175" i="2"/>
  <c r="W175" i="2"/>
  <c r="X175" i="2"/>
  <c r="Y175" i="2"/>
  <c r="Z175" i="2"/>
  <c r="AA175" i="2"/>
  <c r="AB175" i="2"/>
  <c r="AC175" i="2"/>
  <c r="AD175" i="2"/>
  <c r="V176" i="2"/>
  <c r="W176" i="2"/>
  <c r="X176" i="2"/>
  <c r="Y176" i="2"/>
  <c r="Z176" i="2"/>
  <c r="AA176" i="2"/>
  <c r="AB176" i="2"/>
  <c r="AC176" i="2"/>
  <c r="AD176" i="2"/>
  <c r="V177" i="2"/>
  <c r="W177" i="2"/>
  <c r="X177" i="2"/>
  <c r="Y177" i="2"/>
  <c r="Z177" i="2"/>
  <c r="AA177" i="2"/>
  <c r="AB177" i="2"/>
  <c r="AC177" i="2"/>
  <c r="AD177" i="2"/>
  <c r="V178" i="2"/>
  <c r="W178" i="2"/>
  <c r="X178" i="2"/>
  <c r="Y178" i="2"/>
  <c r="Z178" i="2"/>
  <c r="AA178" i="2"/>
  <c r="AB178" i="2"/>
  <c r="AC178" i="2"/>
  <c r="AD178" i="2"/>
  <c r="V179" i="2"/>
  <c r="W179" i="2"/>
  <c r="X179" i="2"/>
  <c r="Y179" i="2"/>
  <c r="Z179" i="2"/>
  <c r="AA179" i="2"/>
  <c r="AB179" i="2"/>
  <c r="AC179" i="2"/>
  <c r="AD179" i="2"/>
  <c r="V180" i="2"/>
  <c r="W180" i="2"/>
  <c r="X180" i="2"/>
  <c r="Y180" i="2"/>
  <c r="Z180" i="2"/>
  <c r="AA180" i="2"/>
  <c r="AB180" i="2"/>
  <c r="AC180" i="2"/>
  <c r="AD180" i="2"/>
  <c r="V181" i="2"/>
  <c r="W181" i="2"/>
  <c r="X181" i="2"/>
  <c r="Y181" i="2"/>
  <c r="Z181" i="2"/>
  <c r="AA181" i="2"/>
  <c r="AB181" i="2"/>
  <c r="AC181" i="2"/>
  <c r="AD181" i="2"/>
  <c r="V182" i="2"/>
  <c r="W182" i="2"/>
  <c r="X182" i="2"/>
  <c r="Y182" i="2"/>
  <c r="Z182" i="2"/>
  <c r="AA182" i="2"/>
  <c r="AB182" i="2"/>
  <c r="AC182" i="2"/>
  <c r="AD182" i="2"/>
  <c r="V183" i="2"/>
  <c r="W183" i="2"/>
  <c r="X183" i="2"/>
  <c r="Y183" i="2"/>
  <c r="Z183" i="2"/>
  <c r="AA183" i="2"/>
  <c r="AB183" i="2"/>
  <c r="AC183" i="2"/>
  <c r="AD183" i="2"/>
  <c r="V184" i="2"/>
  <c r="W184" i="2"/>
  <c r="X184" i="2"/>
  <c r="Y184" i="2"/>
  <c r="Z184" i="2"/>
  <c r="AA184" i="2"/>
  <c r="AB184" i="2"/>
  <c r="AC184" i="2"/>
  <c r="AD184" i="2"/>
  <c r="V185" i="2"/>
  <c r="W185" i="2"/>
  <c r="X185" i="2"/>
  <c r="Y185" i="2"/>
  <c r="Z185" i="2"/>
  <c r="AA185" i="2"/>
  <c r="AB185" i="2"/>
  <c r="AC185" i="2"/>
  <c r="AD185" i="2"/>
  <c r="V186" i="2"/>
  <c r="W186" i="2"/>
  <c r="X186" i="2"/>
  <c r="Y186" i="2"/>
  <c r="Z186" i="2"/>
  <c r="AA186" i="2"/>
  <c r="AB186" i="2"/>
  <c r="AC186" i="2"/>
  <c r="AD186" i="2"/>
  <c r="V187" i="2"/>
  <c r="W187" i="2"/>
  <c r="X187" i="2"/>
  <c r="Y187" i="2"/>
  <c r="Z187" i="2"/>
  <c r="AA187" i="2"/>
  <c r="AB187" i="2"/>
  <c r="AC187" i="2"/>
  <c r="AD187" i="2"/>
  <c r="V188" i="2"/>
  <c r="W188" i="2"/>
  <c r="X188" i="2"/>
  <c r="Y188" i="2"/>
  <c r="Z188" i="2"/>
  <c r="AA188" i="2"/>
  <c r="AB188" i="2"/>
  <c r="AC188" i="2"/>
  <c r="AD188" i="2"/>
  <c r="V189" i="2"/>
  <c r="W189" i="2"/>
  <c r="X189" i="2"/>
  <c r="Y189" i="2"/>
  <c r="Z189" i="2"/>
  <c r="AA189" i="2"/>
  <c r="AB189" i="2"/>
  <c r="AC189" i="2"/>
  <c r="AD189" i="2"/>
  <c r="V190" i="2"/>
  <c r="W190" i="2"/>
  <c r="X190" i="2"/>
  <c r="Y190" i="2"/>
  <c r="Z190" i="2"/>
  <c r="AA190" i="2"/>
  <c r="AB190" i="2"/>
  <c r="AC190" i="2"/>
  <c r="AD190" i="2"/>
  <c r="V191" i="2"/>
  <c r="W191" i="2"/>
  <c r="X191" i="2"/>
  <c r="Y191" i="2"/>
  <c r="Z191" i="2"/>
  <c r="AA191" i="2"/>
  <c r="AB191" i="2"/>
  <c r="AC191" i="2"/>
  <c r="AD191" i="2"/>
  <c r="V192" i="2"/>
  <c r="W192" i="2"/>
  <c r="X192" i="2"/>
  <c r="Y192" i="2"/>
  <c r="Z192" i="2"/>
  <c r="AA192" i="2"/>
  <c r="AB192" i="2"/>
  <c r="AC192" i="2"/>
  <c r="AD192" i="2"/>
  <c r="V193" i="2"/>
  <c r="W193" i="2"/>
  <c r="X193" i="2"/>
  <c r="Y193" i="2"/>
  <c r="Z193" i="2"/>
  <c r="AA193" i="2"/>
  <c r="AB193" i="2"/>
  <c r="AC193" i="2"/>
  <c r="AD193" i="2"/>
  <c r="V194" i="2"/>
  <c r="W194" i="2"/>
  <c r="X194" i="2"/>
  <c r="Y194" i="2"/>
  <c r="Z194" i="2"/>
  <c r="AA194" i="2"/>
  <c r="AB194" i="2"/>
  <c r="AC194" i="2"/>
  <c r="AD194" i="2"/>
  <c r="V195" i="2"/>
  <c r="W195" i="2"/>
  <c r="X195" i="2"/>
  <c r="Y195" i="2"/>
  <c r="Z195" i="2"/>
  <c r="AA195" i="2"/>
  <c r="AB195" i="2"/>
  <c r="AC195" i="2"/>
  <c r="AD195" i="2"/>
  <c r="AD4" i="2"/>
  <c r="AC4" i="2"/>
  <c r="AB4" i="2"/>
  <c r="AA4" i="2"/>
  <c r="Z4" i="2"/>
  <c r="Y4" i="2"/>
  <c r="X4" i="2"/>
  <c r="W4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4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4" i="1"/>
  <c r="B5" i="2"/>
  <c r="D5" i="2"/>
  <c r="E5" i="2"/>
  <c r="F5" i="2"/>
  <c r="G5" i="2"/>
  <c r="H5" i="2"/>
  <c r="I5" i="2"/>
  <c r="J5" i="2"/>
  <c r="B6" i="2"/>
  <c r="D6" i="2"/>
  <c r="E6" i="2"/>
  <c r="F6" i="2"/>
  <c r="G6" i="2"/>
  <c r="H6" i="2"/>
  <c r="I6" i="2"/>
  <c r="J6" i="2"/>
  <c r="B7" i="2"/>
  <c r="D7" i="2"/>
  <c r="E7" i="2"/>
  <c r="F7" i="2"/>
  <c r="G7" i="2"/>
  <c r="H7" i="2"/>
  <c r="I7" i="2"/>
  <c r="J7" i="2"/>
  <c r="B8" i="2"/>
  <c r="D8" i="2"/>
  <c r="E8" i="2"/>
  <c r="F8" i="2"/>
  <c r="G8" i="2"/>
  <c r="H8" i="2"/>
  <c r="I8" i="2"/>
  <c r="J8" i="2"/>
  <c r="B9" i="2"/>
  <c r="D9" i="2"/>
  <c r="E9" i="2"/>
  <c r="F9" i="2"/>
  <c r="G9" i="2"/>
  <c r="H9" i="2"/>
  <c r="I9" i="2"/>
  <c r="J9" i="2"/>
  <c r="B10" i="2"/>
  <c r="D10" i="2"/>
  <c r="E10" i="2"/>
  <c r="F10" i="2"/>
  <c r="G10" i="2"/>
  <c r="H10" i="2"/>
  <c r="I10" i="2"/>
  <c r="J10" i="2"/>
  <c r="B11" i="2"/>
  <c r="D11" i="2"/>
  <c r="E11" i="2"/>
  <c r="F11" i="2"/>
  <c r="G11" i="2"/>
  <c r="H11" i="2"/>
  <c r="I11" i="2"/>
  <c r="J11" i="2"/>
  <c r="B12" i="2"/>
  <c r="D12" i="2"/>
  <c r="E12" i="2"/>
  <c r="F12" i="2"/>
  <c r="G12" i="2"/>
  <c r="H12" i="2"/>
  <c r="I12" i="2"/>
  <c r="J12" i="2"/>
  <c r="B13" i="2"/>
  <c r="D13" i="2"/>
  <c r="E13" i="2"/>
  <c r="F13" i="2"/>
  <c r="G13" i="2"/>
  <c r="H13" i="2"/>
  <c r="I13" i="2"/>
  <c r="J13" i="2"/>
  <c r="B14" i="2"/>
  <c r="D14" i="2"/>
  <c r="E14" i="2"/>
  <c r="F14" i="2"/>
  <c r="G14" i="2"/>
  <c r="H14" i="2"/>
  <c r="I14" i="2"/>
  <c r="J14" i="2"/>
  <c r="B15" i="2"/>
  <c r="D15" i="2"/>
  <c r="E15" i="2"/>
  <c r="F15" i="2"/>
  <c r="G15" i="2"/>
  <c r="H15" i="2"/>
  <c r="I15" i="2"/>
  <c r="J15" i="2"/>
  <c r="B16" i="2"/>
  <c r="D16" i="2"/>
  <c r="E16" i="2"/>
  <c r="F16" i="2"/>
  <c r="G16" i="2"/>
  <c r="H16" i="2"/>
  <c r="I16" i="2"/>
  <c r="J16" i="2"/>
  <c r="B17" i="2"/>
  <c r="D17" i="2"/>
  <c r="E17" i="2"/>
  <c r="F17" i="2"/>
  <c r="G17" i="2"/>
  <c r="H17" i="2"/>
  <c r="I17" i="2"/>
  <c r="J17" i="2"/>
  <c r="B18" i="2"/>
  <c r="D18" i="2"/>
  <c r="E18" i="2"/>
  <c r="F18" i="2"/>
  <c r="G18" i="2"/>
  <c r="H18" i="2"/>
  <c r="I18" i="2"/>
  <c r="J18" i="2"/>
  <c r="B19" i="2"/>
  <c r="D19" i="2"/>
  <c r="E19" i="2"/>
  <c r="F19" i="2"/>
  <c r="G19" i="2"/>
  <c r="H19" i="2"/>
  <c r="I19" i="2"/>
  <c r="J19" i="2"/>
  <c r="B20" i="2"/>
  <c r="D20" i="2"/>
  <c r="E20" i="2"/>
  <c r="F20" i="2"/>
  <c r="G20" i="2"/>
  <c r="H20" i="2"/>
  <c r="I20" i="2"/>
  <c r="J20" i="2"/>
  <c r="B21" i="2"/>
  <c r="D21" i="2"/>
  <c r="E21" i="2"/>
  <c r="F21" i="2"/>
  <c r="G21" i="2"/>
  <c r="H21" i="2"/>
  <c r="I21" i="2"/>
  <c r="J21" i="2"/>
  <c r="B22" i="2"/>
  <c r="D22" i="2"/>
  <c r="E22" i="2"/>
  <c r="F22" i="2"/>
  <c r="G22" i="2"/>
  <c r="H22" i="2"/>
  <c r="I22" i="2"/>
  <c r="J22" i="2"/>
  <c r="B23" i="2"/>
  <c r="D23" i="2"/>
  <c r="E23" i="2"/>
  <c r="F23" i="2"/>
  <c r="G23" i="2"/>
  <c r="H23" i="2"/>
  <c r="I23" i="2"/>
  <c r="J23" i="2"/>
  <c r="B24" i="2"/>
  <c r="D24" i="2"/>
  <c r="E24" i="2"/>
  <c r="F24" i="2"/>
  <c r="G24" i="2"/>
  <c r="H24" i="2"/>
  <c r="I24" i="2"/>
  <c r="J24" i="2"/>
  <c r="B25" i="2"/>
  <c r="D25" i="2"/>
  <c r="E25" i="2"/>
  <c r="F25" i="2"/>
  <c r="G25" i="2"/>
  <c r="H25" i="2"/>
  <c r="I25" i="2"/>
  <c r="J25" i="2"/>
  <c r="B26" i="2"/>
  <c r="D26" i="2"/>
  <c r="E26" i="2"/>
  <c r="F26" i="2"/>
  <c r="G26" i="2"/>
  <c r="H26" i="2"/>
  <c r="I26" i="2"/>
  <c r="J26" i="2"/>
  <c r="B27" i="2"/>
  <c r="D27" i="2"/>
  <c r="E27" i="2"/>
  <c r="F27" i="2"/>
  <c r="G27" i="2"/>
  <c r="H27" i="2"/>
  <c r="I27" i="2"/>
  <c r="J27" i="2"/>
  <c r="B28" i="2"/>
  <c r="D28" i="2"/>
  <c r="E28" i="2"/>
  <c r="F28" i="2"/>
  <c r="G28" i="2"/>
  <c r="H28" i="2"/>
  <c r="I28" i="2"/>
  <c r="J28" i="2"/>
  <c r="B29" i="2"/>
  <c r="D29" i="2"/>
  <c r="E29" i="2"/>
  <c r="F29" i="2"/>
  <c r="G29" i="2"/>
  <c r="H29" i="2"/>
  <c r="I29" i="2"/>
  <c r="J29" i="2"/>
  <c r="B30" i="2"/>
  <c r="D30" i="2"/>
  <c r="E30" i="2"/>
  <c r="F30" i="2"/>
  <c r="G30" i="2"/>
  <c r="H30" i="2"/>
  <c r="I30" i="2"/>
  <c r="J30" i="2"/>
  <c r="B31" i="2"/>
  <c r="D31" i="2"/>
  <c r="E31" i="2"/>
  <c r="F31" i="2"/>
  <c r="G31" i="2"/>
  <c r="H31" i="2"/>
  <c r="I31" i="2"/>
  <c r="J31" i="2"/>
  <c r="B32" i="2"/>
  <c r="D32" i="2"/>
  <c r="E32" i="2"/>
  <c r="F32" i="2"/>
  <c r="G32" i="2"/>
  <c r="H32" i="2"/>
  <c r="I32" i="2"/>
  <c r="J32" i="2"/>
  <c r="B33" i="2"/>
  <c r="D33" i="2"/>
  <c r="E33" i="2"/>
  <c r="F33" i="2"/>
  <c r="G33" i="2"/>
  <c r="H33" i="2"/>
  <c r="I33" i="2"/>
  <c r="J33" i="2"/>
  <c r="B34" i="2"/>
  <c r="D34" i="2"/>
  <c r="E34" i="2"/>
  <c r="F34" i="2"/>
  <c r="G34" i="2"/>
  <c r="H34" i="2"/>
  <c r="I34" i="2"/>
  <c r="J34" i="2"/>
  <c r="B35" i="2"/>
  <c r="D35" i="2"/>
  <c r="E35" i="2"/>
  <c r="F35" i="2"/>
  <c r="G35" i="2"/>
  <c r="H35" i="2"/>
  <c r="I35" i="2"/>
  <c r="J35" i="2"/>
  <c r="B36" i="2"/>
  <c r="D36" i="2"/>
  <c r="E36" i="2"/>
  <c r="F36" i="2"/>
  <c r="G36" i="2"/>
  <c r="H36" i="2"/>
  <c r="I36" i="2"/>
  <c r="J36" i="2"/>
  <c r="B37" i="2"/>
  <c r="D37" i="2"/>
  <c r="E37" i="2"/>
  <c r="F37" i="2"/>
  <c r="G37" i="2"/>
  <c r="H37" i="2"/>
  <c r="I37" i="2"/>
  <c r="J37" i="2"/>
  <c r="B38" i="2"/>
  <c r="D38" i="2"/>
  <c r="E38" i="2"/>
  <c r="F38" i="2"/>
  <c r="G38" i="2"/>
  <c r="H38" i="2"/>
  <c r="I38" i="2"/>
  <c r="J38" i="2"/>
  <c r="B39" i="2"/>
  <c r="D39" i="2"/>
  <c r="E39" i="2"/>
  <c r="F39" i="2"/>
  <c r="G39" i="2"/>
  <c r="H39" i="2"/>
  <c r="I39" i="2"/>
  <c r="J39" i="2"/>
  <c r="B40" i="2"/>
  <c r="D40" i="2"/>
  <c r="E40" i="2"/>
  <c r="F40" i="2"/>
  <c r="G40" i="2"/>
  <c r="H40" i="2"/>
  <c r="I40" i="2"/>
  <c r="J40" i="2"/>
  <c r="B41" i="2"/>
  <c r="D41" i="2"/>
  <c r="E41" i="2"/>
  <c r="F41" i="2"/>
  <c r="G41" i="2"/>
  <c r="H41" i="2"/>
  <c r="I41" i="2"/>
  <c r="J41" i="2"/>
  <c r="B42" i="2"/>
  <c r="D42" i="2"/>
  <c r="E42" i="2"/>
  <c r="F42" i="2"/>
  <c r="G42" i="2"/>
  <c r="H42" i="2"/>
  <c r="I42" i="2"/>
  <c r="J42" i="2"/>
  <c r="B43" i="2"/>
  <c r="D43" i="2"/>
  <c r="E43" i="2"/>
  <c r="F43" i="2"/>
  <c r="G43" i="2"/>
  <c r="H43" i="2"/>
  <c r="I43" i="2"/>
  <c r="J43" i="2"/>
  <c r="B44" i="2"/>
  <c r="D44" i="2"/>
  <c r="E44" i="2"/>
  <c r="F44" i="2"/>
  <c r="G44" i="2"/>
  <c r="H44" i="2"/>
  <c r="I44" i="2"/>
  <c r="J44" i="2"/>
  <c r="B45" i="2"/>
  <c r="D45" i="2"/>
  <c r="E45" i="2"/>
  <c r="F45" i="2"/>
  <c r="G45" i="2"/>
  <c r="H45" i="2"/>
  <c r="I45" i="2"/>
  <c r="J45" i="2"/>
  <c r="B46" i="2"/>
  <c r="D46" i="2"/>
  <c r="E46" i="2"/>
  <c r="F46" i="2"/>
  <c r="G46" i="2"/>
  <c r="H46" i="2"/>
  <c r="I46" i="2"/>
  <c r="J46" i="2"/>
  <c r="B47" i="2"/>
  <c r="D47" i="2"/>
  <c r="E47" i="2"/>
  <c r="F47" i="2"/>
  <c r="G47" i="2"/>
  <c r="H47" i="2"/>
  <c r="I47" i="2"/>
  <c r="J47" i="2"/>
  <c r="B48" i="2"/>
  <c r="D48" i="2"/>
  <c r="E48" i="2"/>
  <c r="F48" i="2"/>
  <c r="G48" i="2"/>
  <c r="H48" i="2"/>
  <c r="I48" i="2"/>
  <c r="J48" i="2"/>
  <c r="B49" i="2"/>
  <c r="D49" i="2"/>
  <c r="E49" i="2"/>
  <c r="F49" i="2"/>
  <c r="G49" i="2"/>
  <c r="H49" i="2"/>
  <c r="I49" i="2"/>
  <c r="J49" i="2"/>
  <c r="B50" i="2"/>
  <c r="D50" i="2"/>
  <c r="E50" i="2"/>
  <c r="F50" i="2"/>
  <c r="G50" i="2"/>
  <c r="H50" i="2"/>
  <c r="I50" i="2"/>
  <c r="J50" i="2"/>
  <c r="B51" i="2"/>
  <c r="D51" i="2"/>
  <c r="E51" i="2"/>
  <c r="F51" i="2"/>
  <c r="G51" i="2"/>
  <c r="H51" i="2"/>
  <c r="I51" i="2"/>
  <c r="J51" i="2"/>
  <c r="B52" i="2"/>
  <c r="D52" i="2"/>
  <c r="E52" i="2"/>
  <c r="F52" i="2"/>
  <c r="G52" i="2"/>
  <c r="H52" i="2"/>
  <c r="I52" i="2"/>
  <c r="J52" i="2"/>
  <c r="B53" i="2"/>
  <c r="D53" i="2"/>
  <c r="E53" i="2"/>
  <c r="F53" i="2"/>
  <c r="G53" i="2"/>
  <c r="H53" i="2"/>
  <c r="I53" i="2"/>
  <c r="J53" i="2"/>
  <c r="B54" i="2"/>
  <c r="D54" i="2"/>
  <c r="E54" i="2"/>
  <c r="F54" i="2"/>
  <c r="G54" i="2"/>
  <c r="H54" i="2"/>
  <c r="I54" i="2"/>
  <c r="J54" i="2"/>
  <c r="B55" i="2"/>
  <c r="D55" i="2"/>
  <c r="E55" i="2"/>
  <c r="F55" i="2"/>
  <c r="G55" i="2"/>
  <c r="H55" i="2"/>
  <c r="I55" i="2"/>
  <c r="J55" i="2"/>
  <c r="B56" i="2"/>
  <c r="D56" i="2"/>
  <c r="E56" i="2"/>
  <c r="F56" i="2"/>
  <c r="G56" i="2"/>
  <c r="H56" i="2"/>
  <c r="I56" i="2"/>
  <c r="J56" i="2"/>
  <c r="B57" i="2"/>
  <c r="D57" i="2"/>
  <c r="E57" i="2"/>
  <c r="F57" i="2"/>
  <c r="G57" i="2"/>
  <c r="H57" i="2"/>
  <c r="I57" i="2"/>
  <c r="J57" i="2"/>
  <c r="B58" i="2"/>
  <c r="D58" i="2"/>
  <c r="E58" i="2"/>
  <c r="F58" i="2"/>
  <c r="G58" i="2"/>
  <c r="H58" i="2"/>
  <c r="I58" i="2"/>
  <c r="J58" i="2"/>
  <c r="B59" i="2"/>
  <c r="D59" i="2"/>
  <c r="E59" i="2"/>
  <c r="F59" i="2"/>
  <c r="G59" i="2"/>
  <c r="H59" i="2"/>
  <c r="I59" i="2"/>
  <c r="J59" i="2"/>
  <c r="B60" i="2"/>
  <c r="D60" i="2"/>
  <c r="E60" i="2"/>
  <c r="F60" i="2"/>
  <c r="G60" i="2"/>
  <c r="H60" i="2"/>
  <c r="I60" i="2"/>
  <c r="J60" i="2"/>
  <c r="B61" i="2"/>
  <c r="D61" i="2"/>
  <c r="E61" i="2"/>
  <c r="F61" i="2"/>
  <c r="G61" i="2"/>
  <c r="H61" i="2"/>
  <c r="I61" i="2"/>
  <c r="J61" i="2"/>
  <c r="B62" i="2"/>
  <c r="D62" i="2"/>
  <c r="E62" i="2"/>
  <c r="F62" i="2"/>
  <c r="G62" i="2"/>
  <c r="H62" i="2"/>
  <c r="I62" i="2"/>
  <c r="J62" i="2"/>
  <c r="B63" i="2"/>
  <c r="D63" i="2"/>
  <c r="E63" i="2"/>
  <c r="F63" i="2"/>
  <c r="G63" i="2"/>
  <c r="H63" i="2"/>
  <c r="I63" i="2"/>
  <c r="J63" i="2"/>
  <c r="B64" i="2"/>
  <c r="D64" i="2"/>
  <c r="E64" i="2"/>
  <c r="F64" i="2"/>
  <c r="G64" i="2"/>
  <c r="H64" i="2"/>
  <c r="I64" i="2"/>
  <c r="J64" i="2"/>
  <c r="B65" i="2"/>
  <c r="D65" i="2"/>
  <c r="E65" i="2"/>
  <c r="F65" i="2"/>
  <c r="G65" i="2"/>
  <c r="H65" i="2"/>
  <c r="I65" i="2"/>
  <c r="J65" i="2"/>
  <c r="B66" i="2"/>
  <c r="D66" i="2"/>
  <c r="E66" i="2"/>
  <c r="F66" i="2"/>
  <c r="G66" i="2"/>
  <c r="H66" i="2"/>
  <c r="I66" i="2"/>
  <c r="J66" i="2"/>
  <c r="B67" i="2"/>
  <c r="D67" i="2"/>
  <c r="E67" i="2"/>
  <c r="F67" i="2"/>
  <c r="G67" i="2"/>
  <c r="H67" i="2"/>
  <c r="I67" i="2"/>
  <c r="J67" i="2"/>
  <c r="B68" i="2"/>
  <c r="D68" i="2"/>
  <c r="E68" i="2"/>
  <c r="F68" i="2"/>
  <c r="G68" i="2"/>
  <c r="H68" i="2"/>
  <c r="I68" i="2"/>
  <c r="J68" i="2"/>
  <c r="B69" i="2"/>
  <c r="D69" i="2"/>
  <c r="E69" i="2"/>
  <c r="F69" i="2"/>
  <c r="G69" i="2"/>
  <c r="H69" i="2"/>
  <c r="I69" i="2"/>
  <c r="J69" i="2"/>
  <c r="B70" i="2"/>
  <c r="D70" i="2"/>
  <c r="E70" i="2"/>
  <c r="F70" i="2"/>
  <c r="G70" i="2"/>
  <c r="H70" i="2"/>
  <c r="I70" i="2"/>
  <c r="J70" i="2"/>
  <c r="B71" i="2"/>
  <c r="D71" i="2"/>
  <c r="E71" i="2"/>
  <c r="F71" i="2"/>
  <c r="G71" i="2"/>
  <c r="H71" i="2"/>
  <c r="I71" i="2"/>
  <c r="J71" i="2"/>
  <c r="B72" i="2"/>
  <c r="D72" i="2"/>
  <c r="E72" i="2"/>
  <c r="F72" i="2"/>
  <c r="G72" i="2"/>
  <c r="H72" i="2"/>
  <c r="I72" i="2"/>
  <c r="J72" i="2"/>
  <c r="B73" i="2"/>
  <c r="D73" i="2"/>
  <c r="E73" i="2"/>
  <c r="F73" i="2"/>
  <c r="G73" i="2"/>
  <c r="H73" i="2"/>
  <c r="I73" i="2"/>
  <c r="J73" i="2"/>
  <c r="B74" i="2"/>
  <c r="D74" i="2"/>
  <c r="E74" i="2"/>
  <c r="F74" i="2"/>
  <c r="G74" i="2"/>
  <c r="H74" i="2"/>
  <c r="I74" i="2"/>
  <c r="J74" i="2"/>
  <c r="B75" i="2"/>
  <c r="D75" i="2"/>
  <c r="E75" i="2"/>
  <c r="F75" i="2"/>
  <c r="G75" i="2"/>
  <c r="H75" i="2"/>
  <c r="I75" i="2"/>
  <c r="J75" i="2"/>
  <c r="B76" i="2"/>
  <c r="D76" i="2"/>
  <c r="E76" i="2"/>
  <c r="F76" i="2"/>
  <c r="G76" i="2"/>
  <c r="H76" i="2"/>
  <c r="I76" i="2"/>
  <c r="J76" i="2"/>
  <c r="B77" i="2"/>
  <c r="D77" i="2"/>
  <c r="E77" i="2"/>
  <c r="F77" i="2"/>
  <c r="G77" i="2"/>
  <c r="H77" i="2"/>
  <c r="I77" i="2"/>
  <c r="J77" i="2"/>
  <c r="B78" i="2"/>
  <c r="D78" i="2"/>
  <c r="E78" i="2"/>
  <c r="F78" i="2"/>
  <c r="G78" i="2"/>
  <c r="H78" i="2"/>
  <c r="I78" i="2"/>
  <c r="J78" i="2"/>
  <c r="B79" i="2"/>
  <c r="D79" i="2"/>
  <c r="E79" i="2"/>
  <c r="F79" i="2"/>
  <c r="G79" i="2"/>
  <c r="H79" i="2"/>
  <c r="I79" i="2"/>
  <c r="J79" i="2"/>
  <c r="B80" i="2"/>
  <c r="D80" i="2"/>
  <c r="E80" i="2"/>
  <c r="F80" i="2"/>
  <c r="G80" i="2"/>
  <c r="H80" i="2"/>
  <c r="I80" i="2"/>
  <c r="J80" i="2"/>
  <c r="B81" i="2"/>
  <c r="D81" i="2"/>
  <c r="E81" i="2"/>
  <c r="F81" i="2"/>
  <c r="G81" i="2"/>
  <c r="H81" i="2"/>
  <c r="I81" i="2"/>
  <c r="J81" i="2"/>
  <c r="B82" i="2"/>
  <c r="D82" i="2"/>
  <c r="E82" i="2"/>
  <c r="F82" i="2"/>
  <c r="G82" i="2"/>
  <c r="H82" i="2"/>
  <c r="I82" i="2"/>
  <c r="J82" i="2"/>
  <c r="B83" i="2"/>
  <c r="D83" i="2"/>
  <c r="E83" i="2"/>
  <c r="F83" i="2"/>
  <c r="G83" i="2"/>
  <c r="H83" i="2"/>
  <c r="I83" i="2"/>
  <c r="J83" i="2"/>
  <c r="B84" i="2"/>
  <c r="D84" i="2"/>
  <c r="E84" i="2"/>
  <c r="F84" i="2"/>
  <c r="G84" i="2"/>
  <c r="H84" i="2"/>
  <c r="I84" i="2"/>
  <c r="J84" i="2"/>
  <c r="B85" i="2"/>
  <c r="D85" i="2"/>
  <c r="E85" i="2"/>
  <c r="F85" i="2"/>
  <c r="G85" i="2"/>
  <c r="H85" i="2"/>
  <c r="I85" i="2"/>
  <c r="J85" i="2"/>
  <c r="B86" i="2"/>
  <c r="D86" i="2"/>
  <c r="E86" i="2"/>
  <c r="F86" i="2"/>
  <c r="G86" i="2"/>
  <c r="H86" i="2"/>
  <c r="I86" i="2"/>
  <c r="J86" i="2"/>
  <c r="B87" i="2"/>
  <c r="D87" i="2"/>
  <c r="E87" i="2"/>
  <c r="F87" i="2"/>
  <c r="G87" i="2"/>
  <c r="H87" i="2"/>
  <c r="I87" i="2"/>
  <c r="J87" i="2"/>
  <c r="B88" i="2"/>
  <c r="D88" i="2"/>
  <c r="E88" i="2"/>
  <c r="F88" i="2"/>
  <c r="G88" i="2"/>
  <c r="H88" i="2"/>
  <c r="I88" i="2"/>
  <c r="J88" i="2"/>
  <c r="B89" i="2"/>
  <c r="D89" i="2"/>
  <c r="E89" i="2"/>
  <c r="F89" i="2"/>
  <c r="G89" i="2"/>
  <c r="H89" i="2"/>
  <c r="I89" i="2"/>
  <c r="J89" i="2"/>
  <c r="B90" i="2"/>
  <c r="D90" i="2"/>
  <c r="E90" i="2"/>
  <c r="F90" i="2"/>
  <c r="G90" i="2"/>
  <c r="H90" i="2"/>
  <c r="I90" i="2"/>
  <c r="J90" i="2"/>
  <c r="B91" i="2"/>
  <c r="D91" i="2"/>
  <c r="E91" i="2"/>
  <c r="F91" i="2"/>
  <c r="G91" i="2"/>
  <c r="H91" i="2"/>
  <c r="I91" i="2"/>
  <c r="J91" i="2"/>
  <c r="B92" i="2"/>
  <c r="D92" i="2"/>
  <c r="E92" i="2"/>
  <c r="F92" i="2"/>
  <c r="G92" i="2"/>
  <c r="H92" i="2"/>
  <c r="I92" i="2"/>
  <c r="J92" i="2"/>
  <c r="B93" i="2"/>
  <c r="D93" i="2"/>
  <c r="E93" i="2"/>
  <c r="F93" i="2"/>
  <c r="G93" i="2"/>
  <c r="H93" i="2"/>
  <c r="I93" i="2"/>
  <c r="J93" i="2"/>
  <c r="B94" i="2"/>
  <c r="D94" i="2"/>
  <c r="E94" i="2"/>
  <c r="F94" i="2"/>
  <c r="G94" i="2"/>
  <c r="H94" i="2"/>
  <c r="I94" i="2"/>
  <c r="J94" i="2"/>
  <c r="B95" i="2"/>
  <c r="D95" i="2"/>
  <c r="E95" i="2"/>
  <c r="F95" i="2"/>
  <c r="G95" i="2"/>
  <c r="H95" i="2"/>
  <c r="I95" i="2"/>
  <c r="J95" i="2"/>
  <c r="B96" i="2"/>
  <c r="D96" i="2"/>
  <c r="E96" i="2"/>
  <c r="F96" i="2"/>
  <c r="G96" i="2"/>
  <c r="H96" i="2"/>
  <c r="I96" i="2"/>
  <c r="J96" i="2"/>
  <c r="B97" i="2"/>
  <c r="D97" i="2"/>
  <c r="E97" i="2"/>
  <c r="F97" i="2"/>
  <c r="G97" i="2"/>
  <c r="H97" i="2"/>
  <c r="I97" i="2"/>
  <c r="J97" i="2"/>
  <c r="B98" i="2"/>
  <c r="D98" i="2"/>
  <c r="E98" i="2"/>
  <c r="F98" i="2"/>
  <c r="G98" i="2"/>
  <c r="H98" i="2"/>
  <c r="I98" i="2"/>
  <c r="J98" i="2"/>
  <c r="B99" i="2"/>
  <c r="D99" i="2"/>
  <c r="E99" i="2"/>
  <c r="F99" i="2"/>
  <c r="G99" i="2"/>
  <c r="H99" i="2"/>
  <c r="I99" i="2"/>
  <c r="J99" i="2"/>
  <c r="B100" i="2"/>
  <c r="D100" i="2"/>
  <c r="E100" i="2"/>
  <c r="F100" i="2"/>
  <c r="G100" i="2"/>
  <c r="H100" i="2"/>
  <c r="I100" i="2"/>
  <c r="J100" i="2"/>
  <c r="B101" i="2"/>
  <c r="D101" i="2"/>
  <c r="E101" i="2"/>
  <c r="F101" i="2"/>
  <c r="G101" i="2"/>
  <c r="H101" i="2"/>
  <c r="I101" i="2"/>
  <c r="J101" i="2"/>
  <c r="B102" i="2"/>
  <c r="D102" i="2"/>
  <c r="E102" i="2"/>
  <c r="F102" i="2"/>
  <c r="G102" i="2"/>
  <c r="H102" i="2"/>
  <c r="I102" i="2"/>
  <c r="J102" i="2"/>
  <c r="B103" i="2"/>
  <c r="D103" i="2"/>
  <c r="E103" i="2"/>
  <c r="F103" i="2"/>
  <c r="G103" i="2"/>
  <c r="H103" i="2"/>
  <c r="I103" i="2"/>
  <c r="J103" i="2"/>
  <c r="B104" i="2"/>
  <c r="D104" i="2"/>
  <c r="E104" i="2"/>
  <c r="F104" i="2"/>
  <c r="G104" i="2"/>
  <c r="H104" i="2"/>
  <c r="I104" i="2"/>
  <c r="J104" i="2"/>
  <c r="B105" i="2"/>
  <c r="D105" i="2"/>
  <c r="E105" i="2"/>
  <c r="F105" i="2"/>
  <c r="G105" i="2"/>
  <c r="H105" i="2"/>
  <c r="I105" i="2"/>
  <c r="J105" i="2"/>
  <c r="B106" i="2"/>
  <c r="D106" i="2"/>
  <c r="E106" i="2"/>
  <c r="F106" i="2"/>
  <c r="G106" i="2"/>
  <c r="H106" i="2"/>
  <c r="I106" i="2"/>
  <c r="J106" i="2"/>
  <c r="B107" i="2"/>
  <c r="D107" i="2"/>
  <c r="E107" i="2"/>
  <c r="F107" i="2"/>
  <c r="G107" i="2"/>
  <c r="H107" i="2"/>
  <c r="I107" i="2"/>
  <c r="J107" i="2"/>
  <c r="B108" i="2"/>
  <c r="D108" i="2"/>
  <c r="E108" i="2"/>
  <c r="F108" i="2"/>
  <c r="G108" i="2"/>
  <c r="H108" i="2"/>
  <c r="I108" i="2"/>
  <c r="J108" i="2"/>
  <c r="B109" i="2"/>
  <c r="D109" i="2"/>
  <c r="E109" i="2"/>
  <c r="F109" i="2"/>
  <c r="G109" i="2"/>
  <c r="H109" i="2"/>
  <c r="I109" i="2"/>
  <c r="J109" i="2"/>
  <c r="B110" i="2"/>
  <c r="D110" i="2"/>
  <c r="E110" i="2"/>
  <c r="F110" i="2"/>
  <c r="G110" i="2"/>
  <c r="H110" i="2"/>
  <c r="I110" i="2"/>
  <c r="J110" i="2"/>
  <c r="B111" i="2"/>
  <c r="D111" i="2"/>
  <c r="E111" i="2"/>
  <c r="F111" i="2"/>
  <c r="G111" i="2"/>
  <c r="H111" i="2"/>
  <c r="I111" i="2"/>
  <c r="J111" i="2"/>
  <c r="B112" i="2"/>
  <c r="D112" i="2"/>
  <c r="E112" i="2"/>
  <c r="F112" i="2"/>
  <c r="G112" i="2"/>
  <c r="H112" i="2"/>
  <c r="I112" i="2"/>
  <c r="J112" i="2"/>
  <c r="B113" i="2"/>
  <c r="D113" i="2"/>
  <c r="E113" i="2"/>
  <c r="F113" i="2"/>
  <c r="G113" i="2"/>
  <c r="H113" i="2"/>
  <c r="I113" i="2"/>
  <c r="J113" i="2"/>
  <c r="B114" i="2"/>
  <c r="D114" i="2"/>
  <c r="E114" i="2"/>
  <c r="F114" i="2"/>
  <c r="G114" i="2"/>
  <c r="H114" i="2"/>
  <c r="I114" i="2"/>
  <c r="J114" i="2"/>
  <c r="B115" i="2"/>
  <c r="D115" i="2"/>
  <c r="E115" i="2"/>
  <c r="F115" i="2"/>
  <c r="G115" i="2"/>
  <c r="H115" i="2"/>
  <c r="I115" i="2"/>
  <c r="J115" i="2"/>
  <c r="B116" i="2"/>
  <c r="D116" i="2"/>
  <c r="E116" i="2"/>
  <c r="F116" i="2"/>
  <c r="G116" i="2"/>
  <c r="H116" i="2"/>
  <c r="I116" i="2"/>
  <c r="J116" i="2"/>
  <c r="B117" i="2"/>
  <c r="D117" i="2"/>
  <c r="E117" i="2"/>
  <c r="F117" i="2"/>
  <c r="G117" i="2"/>
  <c r="H117" i="2"/>
  <c r="I117" i="2"/>
  <c r="J117" i="2"/>
  <c r="B118" i="2"/>
  <c r="D118" i="2"/>
  <c r="E118" i="2"/>
  <c r="F118" i="2"/>
  <c r="G118" i="2"/>
  <c r="H118" i="2"/>
  <c r="I118" i="2"/>
  <c r="J118" i="2"/>
  <c r="B119" i="2"/>
  <c r="D119" i="2"/>
  <c r="E119" i="2"/>
  <c r="F119" i="2"/>
  <c r="G119" i="2"/>
  <c r="H119" i="2"/>
  <c r="I119" i="2"/>
  <c r="J119" i="2"/>
  <c r="B120" i="2"/>
  <c r="D120" i="2"/>
  <c r="E120" i="2"/>
  <c r="F120" i="2"/>
  <c r="G120" i="2"/>
  <c r="H120" i="2"/>
  <c r="I120" i="2"/>
  <c r="J120" i="2"/>
  <c r="B121" i="2"/>
  <c r="D121" i="2"/>
  <c r="E121" i="2"/>
  <c r="F121" i="2"/>
  <c r="G121" i="2"/>
  <c r="H121" i="2"/>
  <c r="I121" i="2"/>
  <c r="J121" i="2"/>
  <c r="B122" i="2"/>
  <c r="D122" i="2"/>
  <c r="E122" i="2"/>
  <c r="F122" i="2"/>
  <c r="G122" i="2"/>
  <c r="H122" i="2"/>
  <c r="I122" i="2"/>
  <c r="J122" i="2"/>
  <c r="B123" i="2"/>
  <c r="D123" i="2"/>
  <c r="E123" i="2"/>
  <c r="F123" i="2"/>
  <c r="G123" i="2"/>
  <c r="H123" i="2"/>
  <c r="I123" i="2"/>
  <c r="J123" i="2"/>
  <c r="B124" i="2"/>
  <c r="D124" i="2"/>
  <c r="E124" i="2"/>
  <c r="F124" i="2"/>
  <c r="G124" i="2"/>
  <c r="H124" i="2"/>
  <c r="I124" i="2"/>
  <c r="J124" i="2"/>
  <c r="B125" i="2"/>
  <c r="D125" i="2"/>
  <c r="E125" i="2"/>
  <c r="F125" i="2"/>
  <c r="G125" i="2"/>
  <c r="H125" i="2"/>
  <c r="I125" i="2"/>
  <c r="J125" i="2"/>
  <c r="B126" i="2"/>
  <c r="D126" i="2"/>
  <c r="E126" i="2"/>
  <c r="F126" i="2"/>
  <c r="G126" i="2"/>
  <c r="H126" i="2"/>
  <c r="I126" i="2"/>
  <c r="J126" i="2"/>
  <c r="B127" i="2"/>
  <c r="D127" i="2"/>
  <c r="E127" i="2"/>
  <c r="F127" i="2"/>
  <c r="G127" i="2"/>
  <c r="H127" i="2"/>
  <c r="I127" i="2"/>
  <c r="J127" i="2"/>
  <c r="B128" i="2"/>
  <c r="D128" i="2"/>
  <c r="E128" i="2"/>
  <c r="F128" i="2"/>
  <c r="G128" i="2"/>
  <c r="H128" i="2"/>
  <c r="I128" i="2"/>
  <c r="J128" i="2"/>
  <c r="B129" i="2"/>
  <c r="D129" i="2"/>
  <c r="E129" i="2"/>
  <c r="F129" i="2"/>
  <c r="G129" i="2"/>
  <c r="H129" i="2"/>
  <c r="I129" i="2"/>
  <c r="J129" i="2"/>
  <c r="B130" i="2"/>
  <c r="D130" i="2"/>
  <c r="E130" i="2"/>
  <c r="F130" i="2"/>
  <c r="G130" i="2"/>
  <c r="H130" i="2"/>
  <c r="I130" i="2"/>
  <c r="J130" i="2"/>
  <c r="B131" i="2"/>
  <c r="D131" i="2"/>
  <c r="E131" i="2"/>
  <c r="F131" i="2"/>
  <c r="G131" i="2"/>
  <c r="H131" i="2"/>
  <c r="I131" i="2"/>
  <c r="J131" i="2"/>
  <c r="B132" i="2"/>
  <c r="D132" i="2"/>
  <c r="E132" i="2"/>
  <c r="F132" i="2"/>
  <c r="G132" i="2"/>
  <c r="H132" i="2"/>
  <c r="I132" i="2"/>
  <c r="J132" i="2"/>
  <c r="B133" i="2"/>
  <c r="D133" i="2"/>
  <c r="E133" i="2"/>
  <c r="F133" i="2"/>
  <c r="G133" i="2"/>
  <c r="H133" i="2"/>
  <c r="I133" i="2"/>
  <c r="J133" i="2"/>
  <c r="B134" i="2"/>
  <c r="D134" i="2"/>
  <c r="E134" i="2"/>
  <c r="F134" i="2"/>
  <c r="G134" i="2"/>
  <c r="H134" i="2"/>
  <c r="I134" i="2"/>
  <c r="J134" i="2"/>
  <c r="B135" i="2"/>
  <c r="D135" i="2"/>
  <c r="E135" i="2"/>
  <c r="F135" i="2"/>
  <c r="G135" i="2"/>
  <c r="H135" i="2"/>
  <c r="I135" i="2"/>
  <c r="J135" i="2"/>
  <c r="B136" i="2"/>
  <c r="D136" i="2"/>
  <c r="E136" i="2"/>
  <c r="F136" i="2"/>
  <c r="G136" i="2"/>
  <c r="H136" i="2"/>
  <c r="I136" i="2"/>
  <c r="J136" i="2"/>
  <c r="B137" i="2"/>
  <c r="D137" i="2"/>
  <c r="E137" i="2"/>
  <c r="F137" i="2"/>
  <c r="G137" i="2"/>
  <c r="H137" i="2"/>
  <c r="I137" i="2"/>
  <c r="J137" i="2"/>
  <c r="B138" i="2"/>
  <c r="D138" i="2"/>
  <c r="E138" i="2"/>
  <c r="F138" i="2"/>
  <c r="G138" i="2"/>
  <c r="H138" i="2"/>
  <c r="I138" i="2"/>
  <c r="J138" i="2"/>
  <c r="B139" i="2"/>
  <c r="D139" i="2"/>
  <c r="E139" i="2"/>
  <c r="F139" i="2"/>
  <c r="G139" i="2"/>
  <c r="H139" i="2"/>
  <c r="I139" i="2"/>
  <c r="J139" i="2"/>
  <c r="B140" i="2"/>
  <c r="D140" i="2"/>
  <c r="E140" i="2"/>
  <c r="F140" i="2"/>
  <c r="G140" i="2"/>
  <c r="H140" i="2"/>
  <c r="I140" i="2"/>
  <c r="J140" i="2"/>
  <c r="B141" i="2"/>
  <c r="D141" i="2"/>
  <c r="E141" i="2"/>
  <c r="F141" i="2"/>
  <c r="G141" i="2"/>
  <c r="H141" i="2"/>
  <c r="I141" i="2"/>
  <c r="J141" i="2"/>
  <c r="B142" i="2"/>
  <c r="D142" i="2"/>
  <c r="E142" i="2"/>
  <c r="F142" i="2"/>
  <c r="G142" i="2"/>
  <c r="H142" i="2"/>
  <c r="I142" i="2"/>
  <c r="J142" i="2"/>
  <c r="B143" i="2"/>
  <c r="D143" i="2"/>
  <c r="E143" i="2"/>
  <c r="F143" i="2"/>
  <c r="G143" i="2"/>
  <c r="H143" i="2"/>
  <c r="I143" i="2"/>
  <c r="J143" i="2"/>
  <c r="B144" i="2"/>
  <c r="D144" i="2"/>
  <c r="E144" i="2"/>
  <c r="F144" i="2"/>
  <c r="G144" i="2"/>
  <c r="H144" i="2"/>
  <c r="I144" i="2"/>
  <c r="J144" i="2"/>
  <c r="B145" i="2"/>
  <c r="D145" i="2"/>
  <c r="E145" i="2"/>
  <c r="F145" i="2"/>
  <c r="G145" i="2"/>
  <c r="H145" i="2"/>
  <c r="I145" i="2"/>
  <c r="J145" i="2"/>
  <c r="B146" i="2"/>
  <c r="D146" i="2"/>
  <c r="E146" i="2"/>
  <c r="F146" i="2"/>
  <c r="G146" i="2"/>
  <c r="H146" i="2"/>
  <c r="I146" i="2"/>
  <c r="J146" i="2"/>
  <c r="B147" i="2"/>
  <c r="D147" i="2"/>
  <c r="E147" i="2"/>
  <c r="F147" i="2"/>
  <c r="G147" i="2"/>
  <c r="H147" i="2"/>
  <c r="I147" i="2"/>
  <c r="J147" i="2"/>
  <c r="B148" i="2"/>
  <c r="D148" i="2"/>
  <c r="E148" i="2"/>
  <c r="F148" i="2"/>
  <c r="G148" i="2"/>
  <c r="H148" i="2"/>
  <c r="I148" i="2"/>
  <c r="J148" i="2"/>
  <c r="B149" i="2"/>
  <c r="D149" i="2"/>
  <c r="E149" i="2"/>
  <c r="F149" i="2"/>
  <c r="G149" i="2"/>
  <c r="H149" i="2"/>
  <c r="I149" i="2"/>
  <c r="J149" i="2"/>
  <c r="B150" i="2"/>
  <c r="D150" i="2"/>
  <c r="E150" i="2"/>
  <c r="F150" i="2"/>
  <c r="G150" i="2"/>
  <c r="H150" i="2"/>
  <c r="I150" i="2"/>
  <c r="J150" i="2"/>
  <c r="B151" i="2"/>
  <c r="D151" i="2"/>
  <c r="E151" i="2"/>
  <c r="F151" i="2"/>
  <c r="G151" i="2"/>
  <c r="H151" i="2"/>
  <c r="I151" i="2"/>
  <c r="J151" i="2"/>
  <c r="B152" i="2"/>
  <c r="D152" i="2"/>
  <c r="E152" i="2"/>
  <c r="F152" i="2"/>
  <c r="G152" i="2"/>
  <c r="H152" i="2"/>
  <c r="I152" i="2"/>
  <c r="J152" i="2"/>
  <c r="B153" i="2"/>
  <c r="D153" i="2"/>
  <c r="E153" i="2"/>
  <c r="F153" i="2"/>
  <c r="G153" i="2"/>
  <c r="H153" i="2"/>
  <c r="I153" i="2"/>
  <c r="J153" i="2"/>
  <c r="B154" i="2"/>
  <c r="D154" i="2"/>
  <c r="E154" i="2"/>
  <c r="F154" i="2"/>
  <c r="G154" i="2"/>
  <c r="H154" i="2"/>
  <c r="I154" i="2"/>
  <c r="J154" i="2"/>
  <c r="B155" i="2"/>
  <c r="D155" i="2"/>
  <c r="E155" i="2"/>
  <c r="F155" i="2"/>
  <c r="G155" i="2"/>
  <c r="H155" i="2"/>
  <c r="I155" i="2"/>
  <c r="J155" i="2"/>
  <c r="B156" i="2"/>
  <c r="D156" i="2"/>
  <c r="E156" i="2"/>
  <c r="F156" i="2"/>
  <c r="G156" i="2"/>
  <c r="H156" i="2"/>
  <c r="I156" i="2"/>
  <c r="J156" i="2"/>
  <c r="B157" i="2"/>
  <c r="D157" i="2"/>
  <c r="E157" i="2"/>
  <c r="F157" i="2"/>
  <c r="G157" i="2"/>
  <c r="H157" i="2"/>
  <c r="I157" i="2"/>
  <c r="J157" i="2"/>
  <c r="B158" i="2"/>
  <c r="D158" i="2"/>
  <c r="E158" i="2"/>
  <c r="F158" i="2"/>
  <c r="G158" i="2"/>
  <c r="H158" i="2"/>
  <c r="I158" i="2"/>
  <c r="J158" i="2"/>
  <c r="B159" i="2"/>
  <c r="D159" i="2"/>
  <c r="E159" i="2"/>
  <c r="F159" i="2"/>
  <c r="G159" i="2"/>
  <c r="H159" i="2"/>
  <c r="I159" i="2"/>
  <c r="J159" i="2"/>
  <c r="B160" i="2"/>
  <c r="D160" i="2"/>
  <c r="E160" i="2"/>
  <c r="F160" i="2"/>
  <c r="G160" i="2"/>
  <c r="H160" i="2"/>
  <c r="I160" i="2"/>
  <c r="J160" i="2"/>
  <c r="B161" i="2"/>
  <c r="D161" i="2"/>
  <c r="E161" i="2"/>
  <c r="F161" i="2"/>
  <c r="G161" i="2"/>
  <c r="H161" i="2"/>
  <c r="I161" i="2"/>
  <c r="J161" i="2"/>
  <c r="B162" i="2"/>
  <c r="D162" i="2"/>
  <c r="E162" i="2"/>
  <c r="F162" i="2"/>
  <c r="G162" i="2"/>
  <c r="H162" i="2"/>
  <c r="I162" i="2"/>
  <c r="J162" i="2"/>
  <c r="B163" i="2"/>
  <c r="D163" i="2"/>
  <c r="E163" i="2"/>
  <c r="F163" i="2"/>
  <c r="G163" i="2"/>
  <c r="H163" i="2"/>
  <c r="I163" i="2"/>
  <c r="J163" i="2"/>
  <c r="B164" i="2"/>
  <c r="D164" i="2"/>
  <c r="E164" i="2"/>
  <c r="F164" i="2"/>
  <c r="G164" i="2"/>
  <c r="H164" i="2"/>
  <c r="I164" i="2"/>
  <c r="J164" i="2"/>
  <c r="B165" i="2"/>
  <c r="D165" i="2"/>
  <c r="E165" i="2"/>
  <c r="F165" i="2"/>
  <c r="G165" i="2"/>
  <c r="H165" i="2"/>
  <c r="I165" i="2"/>
  <c r="J165" i="2"/>
  <c r="B166" i="2"/>
  <c r="D166" i="2"/>
  <c r="E166" i="2"/>
  <c r="F166" i="2"/>
  <c r="G166" i="2"/>
  <c r="H166" i="2"/>
  <c r="I166" i="2"/>
  <c r="J166" i="2"/>
  <c r="B167" i="2"/>
  <c r="D167" i="2"/>
  <c r="E167" i="2"/>
  <c r="F167" i="2"/>
  <c r="G167" i="2"/>
  <c r="H167" i="2"/>
  <c r="I167" i="2"/>
  <c r="J167" i="2"/>
  <c r="B168" i="2"/>
  <c r="D168" i="2"/>
  <c r="E168" i="2"/>
  <c r="F168" i="2"/>
  <c r="G168" i="2"/>
  <c r="H168" i="2"/>
  <c r="I168" i="2"/>
  <c r="J168" i="2"/>
  <c r="B169" i="2"/>
  <c r="D169" i="2"/>
  <c r="E169" i="2"/>
  <c r="F169" i="2"/>
  <c r="G169" i="2"/>
  <c r="H169" i="2"/>
  <c r="I169" i="2"/>
  <c r="J169" i="2"/>
  <c r="B170" i="2"/>
  <c r="D170" i="2"/>
  <c r="E170" i="2"/>
  <c r="F170" i="2"/>
  <c r="G170" i="2"/>
  <c r="H170" i="2"/>
  <c r="I170" i="2"/>
  <c r="J170" i="2"/>
  <c r="B171" i="2"/>
  <c r="D171" i="2"/>
  <c r="E171" i="2"/>
  <c r="F171" i="2"/>
  <c r="G171" i="2"/>
  <c r="H171" i="2"/>
  <c r="I171" i="2"/>
  <c r="J171" i="2"/>
  <c r="B172" i="2"/>
  <c r="D172" i="2"/>
  <c r="E172" i="2"/>
  <c r="F172" i="2"/>
  <c r="G172" i="2"/>
  <c r="H172" i="2"/>
  <c r="I172" i="2"/>
  <c r="J172" i="2"/>
  <c r="B173" i="2"/>
  <c r="D173" i="2"/>
  <c r="E173" i="2"/>
  <c r="F173" i="2"/>
  <c r="G173" i="2"/>
  <c r="H173" i="2"/>
  <c r="I173" i="2"/>
  <c r="J173" i="2"/>
  <c r="B174" i="2"/>
  <c r="D174" i="2"/>
  <c r="E174" i="2"/>
  <c r="F174" i="2"/>
  <c r="G174" i="2"/>
  <c r="H174" i="2"/>
  <c r="I174" i="2"/>
  <c r="J174" i="2"/>
  <c r="B175" i="2"/>
  <c r="D175" i="2"/>
  <c r="E175" i="2"/>
  <c r="F175" i="2"/>
  <c r="G175" i="2"/>
  <c r="H175" i="2"/>
  <c r="I175" i="2"/>
  <c r="J175" i="2"/>
  <c r="B176" i="2"/>
  <c r="D176" i="2"/>
  <c r="E176" i="2"/>
  <c r="F176" i="2"/>
  <c r="G176" i="2"/>
  <c r="H176" i="2"/>
  <c r="I176" i="2"/>
  <c r="J176" i="2"/>
  <c r="B177" i="2"/>
  <c r="D177" i="2"/>
  <c r="E177" i="2"/>
  <c r="F177" i="2"/>
  <c r="G177" i="2"/>
  <c r="H177" i="2"/>
  <c r="I177" i="2"/>
  <c r="J177" i="2"/>
  <c r="B178" i="2"/>
  <c r="D178" i="2"/>
  <c r="E178" i="2"/>
  <c r="F178" i="2"/>
  <c r="G178" i="2"/>
  <c r="H178" i="2"/>
  <c r="I178" i="2"/>
  <c r="J178" i="2"/>
  <c r="B179" i="2"/>
  <c r="D179" i="2"/>
  <c r="E179" i="2"/>
  <c r="F179" i="2"/>
  <c r="G179" i="2"/>
  <c r="H179" i="2"/>
  <c r="I179" i="2"/>
  <c r="J179" i="2"/>
  <c r="B180" i="2"/>
  <c r="D180" i="2"/>
  <c r="E180" i="2"/>
  <c r="F180" i="2"/>
  <c r="G180" i="2"/>
  <c r="H180" i="2"/>
  <c r="I180" i="2"/>
  <c r="J180" i="2"/>
  <c r="B181" i="2"/>
  <c r="D181" i="2"/>
  <c r="E181" i="2"/>
  <c r="F181" i="2"/>
  <c r="G181" i="2"/>
  <c r="H181" i="2"/>
  <c r="I181" i="2"/>
  <c r="J181" i="2"/>
  <c r="B182" i="2"/>
  <c r="D182" i="2"/>
  <c r="E182" i="2"/>
  <c r="F182" i="2"/>
  <c r="G182" i="2"/>
  <c r="H182" i="2"/>
  <c r="I182" i="2"/>
  <c r="J182" i="2"/>
  <c r="B183" i="2"/>
  <c r="D183" i="2"/>
  <c r="E183" i="2"/>
  <c r="F183" i="2"/>
  <c r="G183" i="2"/>
  <c r="H183" i="2"/>
  <c r="I183" i="2"/>
  <c r="J183" i="2"/>
  <c r="B184" i="2"/>
  <c r="D184" i="2"/>
  <c r="E184" i="2"/>
  <c r="F184" i="2"/>
  <c r="G184" i="2"/>
  <c r="H184" i="2"/>
  <c r="I184" i="2"/>
  <c r="J184" i="2"/>
  <c r="B185" i="2"/>
  <c r="D185" i="2"/>
  <c r="E185" i="2"/>
  <c r="F185" i="2"/>
  <c r="G185" i="2"/>
  <c r="H185" i="2"/>
  <c r="I185" i="2"/>
  <c r="J185" i="2"/>
  <c r="B186" i="2"/>
  <c r="D186" i="2"/>
  <c r="E186" i="2"/>
  <c r="F186" i="2"/>
  <c r="G186" i="2"/>
  <c r="H186" i="2"/>
  <c r="I186" i="2"/>
  <c r="J186" i="2"/>
  <c r="B187" i="2"/>
  <c r="D187" i="2"/>
  <c r="E187" i="2"/>
  <c r="F187" i="2"/>
  <c r="G187" i="2"/>
  <c r="H187" i="2"/>
  <c r="I187" i="2"/>
  <c r="J187" i="2"/>
  <c r="B188" i="2"/>
  <c r="D188" i="2"/>
  <c r="E188" i="2"/>
  <c r="F188" i="2"/>
  <c r="G188" i="2"/>
  <c r="H188" i="2"/>
  <c r="I188" i="2"/>
  <c r="J188" i="2"/>
  <c r="B189" i="2"/>
  <c r="D189" i="2"/>
  <c r="E189" i="2"/>
  <c r="F189" i="2"/>
  <c r="G189" i="2"/>
  <c r="H189" i="2"/>
  <c r="I189" i="2"/>
  <c r="J189" i="2"/>
  <c r="B190" i="2"/>
  <c r="D190" i="2"/>
  <c r="E190" i="2"/>
  <c r="F190" i="2"/>
  <c r="G190" i="2"/>
  <c r="H190" i="2"/>
  <c r="I190" i="2"/>
  <c r="J190" i="2"/>
  <c r="B191" i="2"/>
  <c r="D191" i="2"/>
  <c r="E191" i="2"/>
  <c r="F191" i="2"/>
  <c r="G191" i="2"/>
  <c r="H191" i="2"/>
  <c r="I191" i="2"/>
  <c r="J191" i="2"/>
  <c r="B192" i="2"/>
  <c r="D192" i="2"/>
  <c r="E192" i="2"/>
  <c r="F192" i="2"/>
  <c r="G192" i="2"/>
  <c r="H192" i="2"/>
  <c r="I192" i="2"/>
  <c r="J192" i="2"/>
  <c r="B193" i="2"/>
  <c r="D193" i="2"/>
  <c r="E193" i="2"/>
  <c r="F193" i="2"/>
  <c r="G193" i="2"/>
  <c r="H193" i="2"/>
  <c r="I193" i="2"/>
  <c r="J193" i="2"/>
  <c r="B194" i="2"/>
  <c r="D194" i="2"/>
  <c r="E194" i="2"/>
  <c r="F194" i="2"/>
  <c r="G194" i="2"/>
  <c r="H194" i="2"/>
  <c r="I194" i="2"/>
  <c r="J194" i="2"/>
  <c r="B195" i="2"/>
  <c r="D195" i="2"/>
  <c r="E195" i="2"/>
  <c r="F195" i="2"/>
  <c r="G195" i="2"/>
  <c r="H195" i="2"/>
  <c r="I195" i="2"/>
  <c r="J195" i="2"/>
  <c r="I4" i="2"/>
  <c r="H4" i="2"/>
  <c r="G4" i="2"/>
  <c r="F4" i="2"/>
  <c r="E4" i="2"/>
  <c r="D4" i="2"/>
  <c r="J4" i="2"/>
  <c r="B4" i="2"/>
  <c r="M1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K7" i="1"/>
  <c r="L8" i="1"/>
  <c r="E42" i="1"/>
  <c r="G42" i="1"/>
  <c r="H42" i="1"/>
  <c r="E43" i="1"/>
  <c r="G43" i="1"/>
  <c r="H43" i="1"/>
  <c r="E44" i="1"/>
  <c r="G44" i="1"/>
  <c r="H44" i="1"/>
  <c r="E45" i="1"/>
  <c r="G45" i="1"/>
  <c r="H45" i="1"/>
  <c r="E46" i="1"/>
  <c r="G46" i="1"/>
  <c r="H46" i="1"/>
  <c r="E47" i="1"/>
  <c r="G47" i="1"/>
  <c r="H47" i="1"/>
  <c r="E48" i="1"/>
  <c r="G48" i="1"/>
  <c r="H48" i="1"/>
  <c r="E49" i="1"/>
  <c r="G49" i="1"/>
  <c r="H49" i="1"/>
  <c r="E50" i="1"/>
  <c r="G50" i="1"/>
  <c r="H50" i="1"/>
  <c r="E51" i="1"/>
  <c r="G51" i="1"/>
  <c r="H51" i="1"/>
  <c r="E52" i="1"/>
  <c r="G52" i="1"/>
  <c r="H52" i="1"/>
  <c r="E53" i="1"/>
  <c r="G53" i="1"/>
  <c r="H53" i="1"/>
  <c r="E54" i="1"/>
  <c r="G54" i="1"/>
  <c r="H54" i="1"/>
  <c r="E55" i="1"/>
  <c r="G55" i="1"/>
  <c r="H55" i="1"/>
  <c r="E56" i="1"/>
  <c r="G56" i="1"/>
  <c r="H56" i="1"/>
  <c r="E57" i="1"/>
  <c r="G57" i="1"/>
  <c r="H57" i="1"/>
  <c r="E58" i="1"/>
  <c r="G58" i="1"/>
  <c r="H58" i="1"/>
  <c r="E59" i="1"/>
  <c r="G59" i="1"/>
  <c r="H59" i="1"/>
  <c r="E60" i="1"/>
  <c r="G60" i="1"/>
  <c r="H60" i="1"/>
  <c r="E61" i="1"/>
  <c r="G61" i="1"/>
  <c r="H61" i="1"/>
  <c r="E62" i="1"/>
  <c r="G62" i="1"/>
  <c r="H62" i="1"/>
  <c r="E63" i="1"/>
  <c r="G63" i="1"/>
  <c r="H63" i="1"/>
  <c r="E64" i="1"/>
  <c r="G64" i="1"/>
  <c r="H64" i="1"/>
  <c r="E65" i="1"/>
  <c r="G65" i="1"/>
  <c r="H65" i="1"/>
  <c r="E66" i="1"/>
  <c r="G66" i="1"/>
  <c r="H66" i="1"/>
  <c r="E67" i="1"/>
  <c r="G67" i="1"/>
  <c r="H67" i="1"/>
  <c r="E68" i="1"/>
  <c r="G68" i="1"/>
  <c r="H68" i="1"/>
  <c r="E69" i="1"/>
  <c r="G69" i="1"/>
  <c r="H69" i="1"/>
  <c r="E70" i="1"/>
  <c r="G70" i="1"/>
  <c r="H70" i="1"/>
  <c r="E71" i="1"/>
  <c r="G71" i="1"/>
  <c r="H71" i="1"/>
  <c r="E72" i="1"/>
  <c r="G72" i="1"/>
  <c r="H72" i="1"/>
  <c r="E73" i="1"/>
  <c r="G73" i="1"/>
  <c r="H73" i="1"/>
  <c r="E74" i="1"/>
  <c r="G74" i="1"/>
  <c r="H74" i="1"/>
  <c r="E75" i="1"/>
  <c r="G75" i="1"/>
  <c r="H75" i="1"/>
  <c r="E76" i="1"/>
  <c r="G76" i="1"/>
  <c r="H76" i="1"/>
  <c r="E77" i="1"/>
  <c r="G77" i="1"/>
  <c r="H77" i="1"/>
  <c r="E78" i="1"/>
  <c r="G78" i="1"/>
  <c r="H78" i="1"/>
  <c r="E79" i="1"/>
  <c r="G79" i="1"/>
  <c r="H79" i="1"/>
  <c r="E80" i="1"/>
  <c r="G80" i="1"/>
  <c r="H80" i="1"/>
  <c r="E81" i="1"/>
  <c r="G81" i="1"/>
  <c r="H81" i="1"/>
  <c r="E82" i="1"/>
  <c r="G82" i="1"/>
  <c r="H82" i="1"/>
  <c r="E83" i="1"/>
  <c r="G83" i="1"/>
  <c r="H83" i="1"/>
  <c r="E84" i="1"/>
  <c r="G84" i="1"/>
  <c r="H84" i="1"/>
  <c r="E85" i="1"/>
  <c r="G85" i="1"/>
  <c r="H85" i="1"/>
  <c r="E86" i="1"/>
  <c r="G86" i="1"/>
  <c r="H86" i="1"/>
  <c r="E87" i="1"/>
  <c r="G87" i="1"/>
  <c r="H87" i="1"/>
  <c r="E88" i="1"/>
  <c r="G88" i="1"/>
  <c r="H88" i="1"/>
  <c r="E89" i="1"/>
  <c r="G89" i="1"/>
  <c r="H89" i="1"/>
  <c r="E90" i="1"/>
  <c r="G90" i="1"/>
  <c r="H90" i="1"/>
  <c r="E91" i="1"/>
  <c r="G91" i="1"/>
  <c r="H91" i="1"/>
  <c r="E92" i="1"/>
  <c r="G92" i="1"/>
  <c r="H92" i="1"/>
  <c r="E93" i="1"/>
  <c r="G93" i="1"/>
  <c r="H93" i="1"/>
  <c r="E94" i="1"/>
  <c r="G94" i="1"/>
  <c r="H94" i="1"/>
  <c r="E95" i="1"/>
  <c r="G95" i="1"/>
  <c r="H95" i="1"/>
  <c r="E96" i="1"/>
  <c r="G96" i="1"/>
  <c r="H96" i="1"/>
  <c r="E97" i="1"/>
  <c r="G97" i="1"/>
  <c r="H97" i="1"/>
  <c r="E98" i="1"/>
  <c r="G98" i="1"/>
  <c r="H98" i="1"/>
  <c r="E99" i="1"/>
  <c r="G99" i="1"/>
  <c r="H99" i="1"/>
  <c r="E100" i="1"/>
  <c r="G100" i="1"/>
  <c r="H100" i="1"/>
  <c r="E101" i="1"/>
  <c r="G101" i="1"/>
  <c r="H101" i="1"/>
  <c r="E102" i="1"/>
  <c r="G102" i="1"/>
  <c r="H102" i="1"/>
  <c r="E103" i="1"/>
  <c r="G103" i="1"/>
  <c r="H103" i="1"/>
  <c r="E104" i="1"/>
  <c r="G104" i="1"/>
  <c r="H104" i="1"/>
  <c r="E105" i="1"/>
  <c r="G105" i="1"/>
  <c r="H105" i="1"/>
  <c r="E106" i="1"/>
  <c r="G106" i="1"/>
  <c r="H106" i="1"/>
  <c r="E107" i="1"/>
  <c r="G107" i="1"/>
  <c r="H107" i="1"/>
  <c r="E108" i="1"/>
  <c r="G108" i="1"/>
  <c r="H108" i="1"/>
  <c r="E109" i="1"/>
  <c r="G109" i="1"/>
  <c r="H109" i="1"/>
  <c r="E110" i="1"/>
  <c r="G110" i="1"/>
  <c r="H110" i="1"/>
  <c r="E111" i="1"/>
  <c r="G111" i="1"/>
  <c r="H111" i="1"/>
  <c r="E112" i="1"/>
  <c r="G112" i="1"/>
  <c r="H112" i="1"/>
  <c r="E113" i="1"/>
  <c r="G113" i="1"/>
  <c r="H113" i="1"/>
  <c r="E114" i="1"/>
  <c r="G114" i="1"/>
  <c r="H114" i="1"/>
  <c r="E115" i="1"/>
  <c r="G115" i="1"/>
  <c r="H115" i="1"/>
  <c r="E116" i="1"/>
  <c r="G116" i="1"/>
  <c r="H116" i="1"/>
  <c r="E117" i="1"/>
  <c r="G117" i="1"/>
  <c r="H117" i="1"/>
  <c r="E118" i="1"/>
  <c r="G118" i="1"/>
  <c r="H118" i="1"/>
  <c r="E119" i="1"/>
  <c r="G119" i="1"/>
  <c r="H119" i="1"/>
  <c r="E120" i="1"/>
  <c r="G120" i="1"/>
  <c r="H120" i="1"/>
  <c r="E121" i="1"/>
  <c r="G121" i="1"/>
  <c r="H121" i="1"/>
  <c r="E122" i="1"/>
  <c r="G122" i="1"/>
  <c r="H122" i="1"/>
  <c r="E123" i="1"/>
  <c r="G123" i="1"/>
  <c r="H123" i="1"/>
  <c r="E124" i="1"/>
  <c r="G124" i="1"/>
  <c r="H124" i="1"/>
  <c r="E125" i="1"/>
  <c r="G125" i="1"/>
  <c r="H125" i="1"/>
  <c r="E126" i="1"/>
  <c r="G126" i="1"/>
  <c r="H126" i="1"/>
  <c r="E127" i="1"/>
  <c r="G127" i="1"/>
  <c r="H127" i="1"/>
  <c r="E128" i="1"/>
  <c r="G128" i="1"/>
  <c r="H128" i="1"/>
  <c r="E129" i="1"/>
  <c r="G129" i="1"/>
  <c r="H129" i="1"/>
  <c r="E130" i="1"/>
  <c r="G130" i="1"/>
  <c r="H130" i="1"/>
  <c r="E131" i="1"/>
  <c r="G131" i="1"/>
  <c r="H131" i="1"/>
  <c r="E132" i="1"/>
  <c r="G132" i="1"/>
  <c r="H132" i="1"/>
  <c r="E133" i="1"/>
  <c r="G133" i="1"/>
  <c r="H133" i="1"/>
  <c r="E134" i="1"/>
  <c r="G134" i="1"/>
  <c r="H134" i="1"/>
  <c r="E135" i="1"/>
  <c r="G135" i="1"/>
  <c r="H135" i="1"/>
  <c r="E136" i="1"/>
  <c r="G136" i="1"/>
  <c r="H136" i="1"/>
  <c r="E137" i="1"/>
  <c r="G137" i="1"/>
  <c r="H137" i="1"/>
  <c r="E138" i="1"/>
  <c r="G138" i="1"/>
  <c r="H138" i="1"/>
  <c r="E139" i="1"/>
  <c r="G139" i="1"/>
  <c r="H139" i="1"/>
  <c r="E140" i="1"/>
  <c r="G140" i="1"/>
  <c r="H140" i="1"/>
  <c r="E141" i="1"/>
  <c r="G141" i="1"/>
  <c r="H141" i="1"/>
  <c r="E142" i="1"/>
  <c r="G142" i="1"/>
  <c r="H142" i="1"/>
  <c r="E143" i="1"/>
  <c r="G143" i="1"/>
  <c r="H143" i="1"/>
  <c r="E144" i="1"/>
  <c r="G144" i="1"/>
  <c r="H144" i="1"/>
  <c r="E145" i="1"/>
  <c r="G145" i="1"/>
  <c r="H145" i="1"/>
  <c r="E146" i="1"/>
  <c r="G146" i="1"/>
  <c r="H146" i="1"/>
  <c r="E147" i="1"/>
  <c r="G147" i="1"/>
  <c r="H147" i="1"/>
  <c r="E148" i="1"/>
  <c r="G148" i="1"/>
  <c r="H148" i="1"/>
  <c r="E149" i="1"/>
  <c r="G149" i="1"/>
  <c r="H149" i="1"/>
  <c r="E150" i="1"/>
  <c r="G150" i="1"/>
  <c r="H150" i="1"/>
  <c r="E151" i="1"/>
  <c r="G151" i="1"/>
  <c r="H151" i="1"/>
  <c r="E152" i="1"/>
  <c r="G152" i="1"/>
  <c r="H152" i="1"/>
  <c r="E153" i="1"/>
  <c r="G153" i="1"/>
  <c r="H153" i="1"/>
  <c r="E154" i="1"/>
  <c r="G154" i="1"/>
  <c r="H154" i="1"/>
  <c r="E155" i="1"/>
  <c r="G155" i="1"/>
  <c r="H155" i="1"/>
  <c r="E156" i="1"/>
  <c r="G156" i="1"/>
  <c r="H156" i="1"/>
  <c r="E157" i="1"/>
  <c r="G157" i="1"/>
  <c r="H157" i="1"/>
  <c r="E158" i="1"/>
  <c r="G158" i="1"/>
  <c r="H158" i="1"/>
  <c r="E159" i="1"/>
  <c r="G159" i="1"/>
  <c r="H159" i="1"/>
  <c r="E160" i="1"/>
  <c r="G160" i="1"/>
  <c r="H160" i="1"/>
  <c r="E161" i="1"/>
  <c r="G161" i="1"/>
  <c r="H161" i="1"/>
  <c r="E162" i="1"/>
  <c r="G162" i="1"/>
  <c r="H162" i="1"/>
  <c r="E163" i="1"/>
  <c r="G163" i="1"/>
  <c r="H163" i="1"/>
  <c r="E164" i="1"/>
  <c r="G164" i="1"/>
  <c r="H164" i="1"/>
  <c r="E165" i="1"/>
  <c r="G165" i="1"/>
  <c r="H165" i="1"/>
  <c r="E166" i="1"/>
  <c r="G166" i="1"/>
  <c r="H166" i="1"/>
  <c r="E167" i="1"/>
  <c r="G167" i="1"/>
  <c r="H167" i="1"/>
  <c r="E168" i="1"/>
  <c r="G168" i="1"/>
  <c r="H168" i="1"/>
  <c r="E169" i="1"/>
  <c r="G169" i="1"/>
  <c r="H169" i="1"/>
  <c r="E170" i="1"/>
  <c r="G170" i="1"/>
  <c r="H170" i="1"/>
  <c r="E171" i="1"/>
  <c r="G171" i="1"/>
  <c r="H171" i="1"/>
  <c r="E172" i="1"/>
  <c r="G172" i="1"/>
  <c r="H172" i="1"/>
  <c r="E173" i="1"/>
  <c r="G173" i="1"/>
  <c r="H173" i="1"/>
  <c r="E174" i="1"/>
  <c r="G174" i="1"/>
  <c r="H174" i="1"/>
  <c r="E175" i="1"/>
  <c r="G175" i="1"/>
  <c r="H175" i="1"/>
  <c r="E176" i="1"/>
  <c r="G176" i="1"/>
  <c r="H176" i="1"/>
  <c r="E177" i="1"/>
  <c r="G177" i="1"/>
  <c r="H177" i="1"/>
  <c r="E178" i="1"/>
  <c r="G178" i="1"/>
  <c r="H178" i="1"/>
  <c r="E179" i="1"/>
  <c r="G179" i="1"/>
  <c r="H179" i="1"/>
  <c r="E180" i="1"/>
  <c r="G180" i="1"/>
  <c r="H180" i="1"/>
  <c r="E181" i="1"/>
  <c r="G181" i="1"/>
  <c r="H181" i="1"/>
  <c r="E182" i="1"/>
  <c r="G182" i="1"/>
  <c r="H182" i="1"/>
  <c r="E183" i="1"/>
  <c r="G183" i="1"/>
  <c r="H183" i="1"/>
  <c r="E184" i="1"/>
  <c r="G184" i="1"/>
  <c r="H184" i="1"/>
  <c r="E185" i="1"/>
  <c r="G185" i="1"/>
  <c r="H185" i="1"/>
  <c r="E186" i="1"/>
  <c r="G186" i="1"/>
  <c r="H186" i="1"/>
  <c r="E187" i="1"/>
  <c r="G187" i="1"/>
  <c r="H187" i="1"/>
  <c r="E188" i="1"/>
  <c r="G188" i="1"/>
  <c r="H188" i="1"/>
  <c r="E189" i="1"/>
  <c r="G189" i="1"/>
  <c r="H189" i="1"/>
  <c r="E190" i="1"/>
  <c r="G190" i="1"/>
  <c r="H190" i="1"/>
  <c r="E191" i="1"/>
  <c r="G191" i="1"/>
  <c r="H191" i="1"/>
  <c r="E192" i="1"/>
  <c r="G192" i="1"/>
  <c r="H192" i="1"/>
  <c r="E193" i="1"/>
  <c r="G193" i="1"/>
  <c r="H193" i="1"/>
  <c r="E194" i="1"/>
  <c r="G194" i="1"/>
  <c r="H194" i="1"/>
  <c r="E195" i="1"/>
  <c r="G195" i="1"/>
  <c r="H195" i="1"/>
  <c r="E19" i="1"/>
  <c r="G19" i="1"/>
  <c r="H19" i="1"/>
  <c r="E20" i="1"/>
  <c r="G20" i="1"/>
  <c r="H20" i="1"/>
  <c r="E21" i="1"/>
  <c r="G21" i="1"/>
  <c r="H21" i="1"/>
  <c r="E22" i="1"/>
  <c r="G22" i="1"/>
  <c r="H22" i="1"/>
  <c r="E23" i="1"/>
  <c r="G23" i="1"/>
  <c r="H23" i="1"/>
  <c r="E24" i="1"/>
  <c r="G24" i="1"/>
  <c r="H24" i="1"/>
  <c r="E25" i="1"/>
  <c r="G25" i="1"/>
  <c r="H25" i="1"/>
  <c r="E26" i="1"/>
  <c r="G26" i="1"/>
  <c r="H26" i="1"/>
  <c r="E27" i="1"/>
  <c r="G27" i="1"/>
  <c r="H27" i="1"/>
  <c r="E28" i="1"/>
  <c r="G28" i="1"/>
  <c r="H28" i="1"/>
  <c r="E29" i="1"/>
  <c r="G29" i="1"/>
  <c r="H29" i="1"/>
  <c r="E30" i="1"/>
  <c r="G30" i="1"/>
  <c r="H30" i="1"/>
  <c r="E31" i="1"/>
  <c r="G31" i="1"/>
  <c r="H31" i="1"/>
  <c r="E32" i="1"/>
  <c r="G32" i="1"/>
  <c r="H32" i="1"/>
  <c r="E33" i="1"/>
  <c r="G33" i="1"/>
  <c r="H33" i="1"/>
  <c r="E34" i="1"/>
  <c r="G34" i="1"/>
  <c r="H34" i="1"/>
  <c r="E35" i="1"/>
  <c r="G35" i="1"/>
  <c r="H35" i="1"/>
  <c r="E36" i="1"/>
  <c r="G36" i="1"/>
  <c r="H36" i="1"/>
  <c r="E37" i="1"/>
  <c r="G37" i="1"/>
  <c r="H37" i="1"/>
  <c r="E38" i="1"/>
  <c r="G38" i="1"/>
  <c r="H38" i="1"/>
  <c r="E39" i="1"/>
  <c r="G39" i="1"/>
  <c r="H39" i="1"/>
  <c r="E40" i="1"/>
  <c r="G40" i="1"/>
  <c r="H40" i="1"/>
  <c r="E41" i="1"/>
  <c r="G41" i="1"/>
  <c r="H41" i="1"/>
  <c r="E5" i="1"/>
  <c r="G5" i="1"/>
  <c r="H5" i="1"/>
  <c r="E6" i="1"/>
  <c r="G6" i="1"/>
  <c r="H6" i="1"/>
  <c r="E7" i="1"/>
  <c r="G7" i="1"/>
  <c r="H7" i="1"/>
  <c r="E8" i="1"/>
  <c r="G8" i="1"/>
  <c r="H8" i="1"/>
  <c r="E9" i="1"/>
  <c r="G9" i="1"/>
  <c r="H9" i="1"/>
  <c r="E10" i="1"/>
  <c r="G10" i="1"/>
  <c r="H10" i="1"/>
  <c r="E11" i="1"/>
  <c r="G11" i="1"/>
  <c r="H11" i="1"/>
  <c r="E12" i="1"/>
  <c r="G12" i="1"/>
  <c r="H12" i="1"/>
  <c r="E13" i="1"/>
  <c r="G13" i="1"/>
  <c r="H13" i="1"/>
  <c r="E14" i="1"/>
  <c r="G14" i="1"/>
  <c r="H14" i="1"/>
  <c r="E15" i="1"/>
  <c r="G15" i="1"/>
  <c r="H15" i="1"/>
  <c r="E16" i="1"/>
  <c r="G16" i="1"/>
  <c r="H16" i="1"/>
  <c r="E17" i="1"/>
  <c r="G17" i="1"/>
  <c r="H17" i="1"/>
  <c r="E18" i="1"/>
  <c r="G18" i="1"/>
  <c r="H18" i="1"/>
  <c r="E4" i="1"/>
  <c r="H4" i="1"/>
  <c r="G4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4" i="1"/>
  <c r="G3" i="1"/>
  <c r="H3" i="1"/>
  <c r="I3" i="1"/>
  <c r="K8" i="1"/>
</calcChain>
</file>

<file path=xl/sharedStrings.xml><?xml version="1.0" encoding="utf-8"?>
<sst xmlns="http://schemas.openxmlformats.org/spreadsheetml/2006/main" count="683" uniqueCount="241">
  <si>
    <t>Year</t>
  </si>
  <si>
    <t>IEF</t>
  </si>
  <si>
    <t>DBI</t>
  </si>
  <si>
    <t>FS</t>
  </si>
  <si>
    <t>Name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</si>
  <si>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</si>
  <si>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</si>
  <si>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</si>
  <si>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</si>
  <si>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</si>
  <si>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</si>
  <si>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</si>
  <si>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</si>
  <si>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</si>
  <si>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</si>
  <si>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</si>
  <si>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</si>
  <si>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</si>
  <si>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 xml:space="preserve">Bangladesh </t>
  </si>
  <si>
    <t>Barbados</t>
  </si>
  <si>
    <t>Belarus</t>
  </si>
  <si>
    <t>Belgium</t>
  </si>
  <si>
    <t>Belize</t>
  </si>
  <si>
    <t>Benin</t>
  </si>
  <si>
    <t>Bhutan</t>
  </si>
  <si>
    <t>Bolivia, 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</si>
  <si>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</si>
  <si>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</si>
  <si>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</si>
  <si>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</si>
  <si>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</si>
  <si>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</si>
  <si>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</si>
  <si>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</si>
  <si>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</si>
  <si>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</si>
  <si>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</si>
  <si>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</si>
  <si>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</si>
  <si>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</si>
  <si>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</si>
  <si>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</si>
  <si>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</si>
  <si>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</si>
  <si>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Congo, the Democratic Republic of the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</si>
  <si>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</si>
  <si>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</si>
  <si>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</si>
  <si>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</si>
  <si>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</si>
  <si>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</si>
  <si>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</si>
  <si>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</si>
  <si>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</si>
  <si>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</si>
  <si>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</si>
  <si>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</si>
  <si>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</si>
  <si>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</si>
  <si>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</si>
  <si>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</si>
  <si>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</si>
  <si>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</si>
  <si>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</si>
  <si>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</si>
  <si>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</si>
  <si>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</si>
  <si>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</si>
  <si>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</si>
  <si>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</si>
  <si>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</si>
  <si>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</si>
  <si>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</si>
  <si>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</si>
  <si>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</si>
  <si>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</si>
  <si>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</si>
  <si>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</si>
  <si>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</si>
  <si>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</si>
  <si>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</si>
  <si>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</si>
  <si>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</si>
  <si>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</si>
  <si>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</si>
  <si>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</si>
  <si>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</si>
  <si>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</si>
  <si>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</si>
  <si>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</si>
  <si>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</si>
  <si>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</si>
  <si>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</si>
  <si>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</si>
  <si>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</si>
  <si>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</si>
  <si>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</si>
  <si>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</si>
  <si>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</si>
  <si>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</si>
  <si>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</si>
  <si>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</si>
  <si>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</si>
  <si>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</si>
  <si>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</si>
  <si>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</si>
  <si>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</si>
  <si>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</si>
  <si>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</si>
  <si>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</si>
  <si>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</si>
  <si>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</si>
  <si>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</si>
  <si>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</si>
  <si>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</si>
  <si>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</si>
  <si>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</si>
  <si>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Moldova, Republic of</t>
  </si>
  <si>
    <t>Monaco</t>
  </si>
  <si>
    <t>Macedonia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</si>
  <si>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</si>
  <si>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</si>
  <si>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</si>
  <si>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</si>
  <si>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</si>
  <si>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</si>
  <si>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</si>
  <si>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</si>
  <si>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</si>
  <si>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</si>
  <si>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</si>
  <si>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</si>
  <si>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</si>
  <si>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</si>
  <si>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</si>
  <si>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</si>
  <si>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</si>
  <si>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</si>
  <si>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</si>
  <si>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</si>
  <si>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</si>
  <si>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</si>
  <si>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</si>
  <si>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</si>
  <si>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</si>
  <si>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</si>
  <si>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</si>
  <si>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</si>
  <si>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</si>
  <si>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</si>
  <si>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</si>
  <si>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</si>
  <si>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</si>
  <si>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</si>
  <si>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</si>
  <si>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</si>
  <si>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</si>
  <si>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</si>
  <si>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</si>
  <si>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</si>
  <si>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</si>
  <si>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</si>
  <si>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</si>
  <si>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</si>
  <si>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</si>
  <si>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</si>
  <si>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</si>
  <si>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</si>
  <si>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</si>
  <si>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</si>
  <si>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</si>
  <si>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</si>
  <si>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</si>
  <si>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</si>
  <si>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</si>
  <si>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</si>
  <si>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</si>
  <si>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</si>
  <si>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</si>
  <si>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</si>
  <si>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</si>
  <si>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</si>
  <si>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</si>
  <si>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</si>
  <si>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</si>
  <si>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</si>
  <si>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</si>
  <si>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</si>
  <si>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</si>
  <si>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</si>
  <si>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</si>
  <si>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</si>
  <si>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Bolivarian Republic of</t>
  </si>
  <si>
    <t>Viet Nam</t>
  </si>
  <si>
    <t>Yemen</t>
  </si>
  <si>
    <t>Zambia</t>
  </si>
  <si>
    <t>Zimbabwe</t>
  </si>
  <si>
    <t>Mean</t>
  </si>
  <si>
    <t>stddev</t>
  </si>
  <si>
    <t>Count</t>
  </si>
  <si>
    <t>Valids</t>
  </si>
  <si>
    <t>WGI VA</t>
  </si>
  <si>
    <t>WGI PNV</t>
  </si>
  <si>
    <t>WGI GE</t>
  </si>
  <si>
    <t>WGI RQ</t>
  </si>
  <si>
    <t>WGI RL</t>
  </si>
  <si>
    <t>WGI CC</t>
  </si>
  <si>
    <t>DB construction</t>
  </si>
  <si>
    <t>DB register</t>
  </si>
  <si>
    <t>DB credit</t>
  </si>
  <si>
    <t>DB Investors</t>
  </si>
  <si>
    <t>DB taxes</t>
  </si>
  <si>
    <t>DB trading</t>
  </si>
  <si>
    <t>DB Contracts</t>
  </si>
  <si>
    <t>DB closing</t>
  </si>
  <si>
    <t>Mobiles</t>
  </si>
  <si>
    <t>IEF Business free</t>
  </si>
  <si>
    <t>IEF Trade Free</t>
  </si>
  <si>
    <t>IEF Fiscal free</t>
  </si>
  <si>
    <t>IEF Gov Spend</t>
  </si>
  <si>
    <t>IEF Monetary Free</t>
  </si>
  <si>
    <t>IEF Invest Free</t>
  </si>
  <si>
    <t>IEF Finan Free</t>
  </si>
  <si>
    <t>IEF Property rights</t>
  </si>
  <si>
    <t>IEF Corrupt</t>
  </si>
  <si>
    <t>IEF Labor</t>
  </si>
  <si>
    <t>Failed States</t>
  </si>
  <si>
    <t>FS Demographic</t>
  </si>
  <si>
    <t>FS Refugees</t>
  </si>
  <si>
    <t>FS Vengeance</t>
  </si>
  <si>
    <t>FS Barin Drain</t>
  </si>
  <si>
    <t>FS Uneven</t>
  </si>
  <si>
    <t>FS Poverty</t>
  </si>
  <si>
    <t>FS Legitimacy</t>
  </si>
  <si>
    <t>FS Public</t>
  </si>
  <si>
    <t>FS HRRL</t>
  </si>
  <si>
    <t>FS Security</t>
  </si>
  <si>
    <t>FS Elites</t>
  </si>
  <si>
    <t>FS External</t>
  </si>
  <si>
    <t>DB Start</t>
  </si>
  <si>
    <t>Enroll 3y 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</si>
</sst>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$_-;\-* #,##0.00\ _$_-;_-* &quot;-&quot;??\ _$_-;_-@_-"/>
    <numFmt numFmtId="165" formatCode="_-* ###0.00\ _$_-;\-* ###0.00\ _$_-;_-* &quot;-&quot;??\ _$_-;_-@_-"/>
    <numFmt numFmtId="166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3" fillId="2" borderId="0" xfId="0" applyNumberFormat="1" applyFont="1" applyFill="1" applyAlignment="1"/>
    <xf numFmtId="4" fontId="3" fillId="2" borderId="0" xfId="0" applyNumberFormat="1" applyFont="1" applyFill="1" applyAlignment="1"/>
    <xf numFmtId="0" fontId="0" fillId="0" borderId="0" xfId="0" applyAlignment="1">
      <alignment vertical="center"/>
    </xf>
    <xf numFmtId="0" fontId="2" fillId="2" borderId="0" xfId="0" applyNumberFormat="1" applyFont="1" applyFill="1" applyAlignment="1">
      <alignment wrapText="1"/>
    </xf>
    <xf numFmtId="0" fontId="2" fillId="0" borderId="0" xfId="0" applyFont="1"/>
    <xf numFmtId="2" fontId="0" fillId="0" borderId="0" xfId="1" applyNumberFormat="1" applyFont="1"/>
    <xf numFmtId="0" fontId="0" fillId="3" borderId="0" xfId="0" applyFill="1"/>
    <xf numFmtId="164" fontId="0" fillId="0" borderId="0" xfId="1" applyFont="1"/>
    <xf numFmtId="164" fontId="0" fillId="4" borderId="0" xfId="1" applyFont="1" applyFill="1"/>
    <xf numFmtId="165" fontId="0" fillId="4" borderId="0" xfId="1" applyNumberFormat="1" applyFont="1" applyFill="1"/>
    <xf numFmtId="166" fontId="0" fillId="0" borderId="0" xfId="0" applyNumberFormat="1"/>
    <xf numFmtId="166" fontId="2" fillId="0" borderId="0" xfId="0" applyNumberFormat="1" applyFont="1"/>
    <xf numFmtId="166" fontId="3" fillId="2" borderId="0" xfId="0" applyNumberFormat="1" applyFont="1" applyFill="1" applyAlignment="1"/>
    <xf numFmtId="166" fontId="0" fillId="0" borderId="0" xfId="0" applyNumberFormat="1" applyAlignment="1">
      <alignment vertical="center"/>
    </xf>
    <xf numFmtId="166" fontId="0" fillId="2" borderId="0" xfId="0" applyNumberFormat="1" applyFont="1" applyFill="1" applyAlignment="1">
      <alignment wrapText="1"/>
    </xf>
    <xf numFmtId="166" fontId="0" fillId="0" borderId="0" xfId="0" applyNumberFormat="1" applyFont="1"/>
    <xf numFmtId="1" fontId="0" fillId="0" borderId="0" xfId="0" applyNumberFormat="1"/>
  </cellXfs>
  <cellStyles count="2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externalLink" Target="externalLinks/externalLink4.xml"/><Relationship Id="rId8" Type="http://schemas.openxmlformats.org/officeDocument/2006/relationships/externalLink" Target="externalLinks/externalLink5.xml"/><Relationship Id="rId9" Type="http://schemas.openxmlformats.org/officeDocument/2006/relationships/externalLink" Target="externalLinks/externalLink6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94942075193621"/>
          <c:y val="0.0860179885527391"/>
          <c:w val="0.923212786321173"/>
          <c:h val="0.9041700735895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DBI FS: 2010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0"/>
            <c:trendlineLbl>
              <c:layout>
                <c:manualLayout>
                  <c:x val="-0.631257817607479"/>
                  <c:y val="-0.77847052233761"/>
                </c:manualLayout>
              </c:layout>
              <c:numFmt formatCode="General" sourceLinked="0"/>
            </c:trendlineLbl>
          </c:trendline>
          <c:xVal>
            <c:numRef>
              <c:f>Sheet1!$G$4:$G$195</c:f>
              <c:numCache>
                <c:formatCode>General</c:formatCode>
                <c:ptCount val="192"/>
                <c:pt idx="0">
                  <c:v>165.0</c:v>
                </c:pt>
                <c:pt idx="1">
                  <c:v>81.0</c:v>
                </c:pt>
                <c:pt idx="2">
                  <c:v>136.0</c:v>
                </c:pt>
                <c:pt idx="3">
                  <c:v>#N/A</c:v>
                </c:pt>
                <c:pt idx="4">
                  <c:v>164.0</c:v>
                </c:pt>
                <c:pt idx="5">
                  <c:v>56.0</c:v>
                </c:pt>
                <c:pt idx="6">
                  <c:v>113.0</c:v>
                </c:pt>
                <c:pt idx="7">
                  <c:v>44.0</c:v>
                </c:pt>
                <c:pt idx="8">
                  <c:v>10.0</c:v>
                </c:pt>
                <c:pt idx="9">
                  <c:v>31.0</c:v>
                </c:pt>
                <c:pt idx="10">
                  <c:v>55.0</c:v>
                </c:pt>
                <c:pt idx="11">
                  <c:v>71.0</c:v>
                </c:pt>
                <c:pt idx="12">
                  <c:v>25.0</c:v>
                </c:pt>
                <c:pt idx="13">
                  <c:v>111.0</c:v>
                </c:pt>
                <c:pt idx="14">
                  <c:v>#N/A</c:v>
                </c:pt>
                <c:pt idx="15">
                  <c:v>64.0</c:v>
                </c:pt>
                <c:pt idx="16">
                  <c:v>22.0</c:v>
                </c:pt>
                <c:pt idx="17">
                  <c:v>93.0</c:v>
                </c:pt>
                <c:pt idx="18">
                  <c:v>172.0</c:v>
                </c:pt>
                <c:pt idx="19">
                  <c:v>140.0</c:v>
                </c:pt>
                <c:pt idx="20">
                  <c:v>148.0</c:v>
                </c:pt>
                <c:pt idx="21">
                  <c:v>110.0</c:v>
                </c:pt>
                <c:pt idx="22">
                  <c:v>50.0</c:v>
                </c:pt>
                <c:pt idx="23">
                  <c:v>124.0</c:v>
                </c:pt>
                <c:pt idx="24">
                  <c:v>117.0</c:v>
                </c:pt>
                <c:pt idx="25">
                  <c:v>51.0</c:v>
                </c:pt>
                <c:pt idx="26">
                  <c:v>154.0</c:v>
                </c:pt>
                <c:pt idx="27">
                  <c:v>181.0</c:v>
                </c:pt>
                <c:pt idx="28">
                  <c:v>145.0</c:v>
                </c:pt>
                <c:pt idx="29">
                  <c:v>173.0</c:v>
                </c:pt>
                <c:pt idx="30">
                  <c:v>9.0</c:v>
                </c:pt>
                <c:pt idx="31">
                  <c:v>142.0</c:v>
                </c:pt>
                <c:pt idx="32">
                  <c:v>#N/A</c:v>
                </c:pt>
                <c:pt idx="33">
                  <c:v>183.0</c:v>
                </c:pt>
                <c:pt idx="34">
                  <c:v>53.0</c:v>
                </c:pt>
                <c:pt idx="35">
                  <c:v>78.0</c:v>
                </c:pt>
                <c:pt idx="36">
                  <c:v>38.0</c:v>
                </c:pt>
                <c:pt idx="37">
                  <c:v>159.0</c:v>
                </c:pt>
                <c:pt idx="38">
                  <c:v>#N/A</c:v>
                </c:pt>
                <c:pt idx="39">
                  <c:v>#N/A</c:v>
                </c:pt>
                <c:pt idx="40">
                  <c:v>121.0</c:v>
                </c:pt>
                <c:pt idx="41">
                  <c:v>#N/A</c:v>
                </c:pt>
                <c:pt idx="42">
                  <c:v>89.0</c:v>
                </c:pt>
                <c:pt idx="43">
                  <c:v>#N/A</c:v>
                </c:pt>
                <c:pt idx="44">
                  <c:v>35.0</c:v>
                </c:pt>
                <c:pt idx="45">
                  <c:v>82.0</c:v>
                </c:pt>
                <c:pt idx="46">
                  <c:v>6.0</c:v>
                </c:pt>
                <c:pt idx="47">
                  <c:v>157.0</c:v>
                </c:pt>
                <c:pt idx="48">
                  <c:v>#N/A</c:v>
                </c:pt>
                <c:pt idx="49">
                  <c:v>86.0</c:v>
                </c:pt>
                <c:pt idx="50">
                  <c:v>127.0</c:v>
                </c:pt>
                <c:pt idx="51">
                  <c:v>99.0</c:v>
                </c:pt>
                <c:pt idx="52">
                  <c:v>80.0</c:v>
                </c:pt>
                <c:pt idx="53">
                  <c:v>161.0</c:v>
                </c:pt>
                <c:pt idx="54">
                  <c:v>180.0</c:v>
                </c:pt>
                <c:pt idx="55">
                  <c:v>17.0</c:v>
                </c:pt>
                <c:pt idx="56">
                  <c:v>103.0</c:v>
                </c:pt>
                <c:pt idx="57">
                  <c:v>61.0</c:v>
                </c:pt>
                <c:pt idx="58">
                  <c:v>11.0</c:v>
                </c:pt>
                <c:pt idx="59">
                  <c:v>28.0</c:v>
                </c:pt>
                <c:pt idx="60">
                  <c:v>158.0</c:v>
                </c:pt>
                <c:pt idx="61">
                  <c:v>141.0</c:v>
                </c:pt>
                <c:pt idx="62">
                  <c:v>13.0</c:v>
                </c:pt>
                <c:pt idx="63">
                  <c:v>21.0</c:v>
                </c:pt>
                <c:pt idx="64">
                  <c:v>77.0</c:v>
                </c:pt>
                <c:pt idx="65">
                  <c:v>97.0</c:v>
                </c:pt>
                <c:pt idx="66">
                  <c:v>98.0</c:v>
                </c:pt>
                <c:pt idx="67">
                  <c:v>100.0</c:v>
                </c:pt>
                <c:pt idx="68">
                  <c:v>178.0</c:v>
                </c:pt>
                <c:pt idx="69">
                  <c:v>175.0</c:v>
                </c:pt>
                <c:pt idx="70">
                  <c:v>101.0</c:v>
                </c:pt>
                <c:pt idx="71">
                  <c:v>163.0</c:v>
                </c:pt>
                <c:pt idx="72">
                  <c:v>128.0</c:v>
                </c:pt>
                <c:pt idx="73">
                  <c:v>52.0</c:v>
                </c:pt>
                <c:pt idx="74">
                  <c:v>14.0</c:v>
                </c:pt>
                <c:pt idx="75">
                  <c:v>135.0</c:v>
                </c:pt>
                <c:pt idx="76">
                  <c:v>115.0</c:v>
                </c:pt>
                <c:pt idx="77">
                  <c:v>#N/A</c:v>
                </c:pt>
                <c:pt idx="78">
                  <c:v>166.0</c:v>
                </c:pt>
                <c:pt idx="79">
                  <c:v>8.0</c:v>
                </c:pt>
                <c:pt idx="80">
                  <c:v>#N/A</c:v>
                </c:pt>
                <c:pt idx="81">
                  <c:v>76.0</c:v>
                </c:pt>
                <c:pt idx="82">
                  <c:v>79.0</c:v>
                </c:pt>
                <c:pt idx="83">
                  <c:v>19.0</c:v>
                </c:pt>
                <c:pt idx="84">
                  <c:v>107.0</c:v>
                </c:pt>
                <c:pt idx="85">
                  <c:v>74.0</c:v>
                </c:pt>
                <c:pt idx="86">
                  <c:v>94.0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69.0</c:v>
                </c:pt>
                <c:pt idx="91">
                  <c:v>47.0</c:v>
                </c:pt>
                <c:pt idx="92">
                  <c:v>#N/A</c:v>
                </c:pt>
                <c:pt idx="93">
                  <c:v>27.0</c:v>
                </c:pt>
                <c:pt idx="94">
                  <c:v>109.0</c:v>
                </c:pt>
                <c:pt idx="95">
                  <c:v>137.0</c:v>
                </c:pt>
                <c:pt idx="96">
                  <c:v>152.0</c:v>
                </c:pt>
                <c:pt idx="97">
                  <c:v>#N/A</c:v>
                </c:pt>
                <c:pt idx="98">
                  <c:v>#N/A</c:v>
                </c:pt>
                <c:pt idx="99">
                  <c:v>26.0</c:v>
                </c:pt>
                <c:pt idx="100">
                  <c:v>42.0</c:v>
                </c:pt>
                <c:pt idx="101">
                  <c:v>138.0</c:v>
                </c:pt>
                <c:pt idx="102">
                  <c:v>132.0</c:v>
                </c:pt>
                <c:pt idx="103">
                  <c:v>23.0</c:v>
                </c:pt>
                <c:pt idx="104">
                  <c:v>96.0</c:v>
                </c:pt>
                <c:pt idx="105">
                  <c:v>155.0</c:v>
                </c:pt>
                <c:pt idx="106">
                  <c:v>#N/A</c:v>
                </c:pt>
                <c:pt idx="107">
                  <c:v>#N/A</c:v>
                </c:pt>
                <c:pt idx="108">
                  <c:v>167.0</c:v>
                </c:pt>
                <c:pt idx="109">
                  <c:v>20.0</c:v>
                </c:pt>
                <c:pt idx="110">
                  <c:v>41.0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63.0</c:v>
                </c:pt>
                <c:pt idx="116">
                  <c:v>65.0</c:v>
                </c:pt>
                <c:pt idx="117">
                  <c:v>114.0</c:v>
                </c:pt>
                <c:pt idx="118">
                  <c:v>130.0</c:v>
                </c:pt>
                <c:pt idx="119">
                  <c:v>#N/A</c:v>
                </c:pt>
                <c:pt idx="120">
                  <c:v>68.0</c:v>
                </c:pt>
                <c:pt idx="121">
                  <c:v>#N/A</c:v>
                </c:pt>
                <c:pt idx="122">
                  <c:v>112.0</c:v>
                </c:pt>
                <c:pt idx="123">
                  <c:v>29.0</c:v>
                </c:pt>
                <c:pt idx="124">
                  <c:v>3.0</c:v>
                </c:pt>
                <c:pt idx="125">
                  <c:v>119.0</c:v>
                </c:pt>
                <c:pt idx="126">
                  <c:v>171.0</c:v>
                </c:pt>
                <c:pt idx="127">
                  <c:v>134.0</c:v>
                </c:pt>
                <c:pt idx="128">
                  <c:v>7.0</c:v>
                </c:pt>
                <c:pt idx="129">
                  <c:v>57.0</c:v>
                </c:pt>
                <c:pt idx="130">
                  <c:v>75.0</c:v>
                </c:pt>
                <c:pt idx="131">
                  <c:v>#N/A</c:v>
                </c:pt>
                <c:pt idx="132">
                  <c:v>62.0</c:v>
                </c:pt>
                <c:pt idx="133">
                  <c:v>108.0</c:v>
                </c:pt>
                <c:pt idx="134">
                  <c:v>105.0</c:v>
                </c:pt>
                <c:pt idx="135">
                  <c:v>46.0</c:v>
                </c:pt>
                <c:pt idx="136">
                  <c:v>146.0</c:v>
                </c:pt>
                <c:pt idx="137">
                  <c:v>73.0</c:v>
                </c:pt>
                <c:pt idx="138">
                  <c:v>33.0</c:v>
                </c:pt>
                <c:pt idx="139">
                  <c:v>39.0</c:v>
                </c:pt>
                <c:pt idx="140">
                  <c:v>54.0</c:v>
                </c:pt>
                <c:pt idx="141">
                  <c:v>#N/A</c:v>
                </c:pt>
                <c:pt idx="142">
                  <c:v>70.0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67.0</c:v>
                </c:pt>
                <c:pt idx="147">
                  <c:v>#N/A</c:v>
                </c:pt>
                <c:pt idx="148">
                  <c:v>#N/A</c:v>
                </c:pt>
                <c:pt idx="149">
                  <c:v>12.0</c:v>
                </c:pt>
                <c:pt idx="150">
                  <c:v>151.0</c:v>
                </c:pt>
                <c:pt idx="151">
                  <c:v>#N/A</c:v>
                </c:pt>
                <c:pt idx="152">
                  <c:v>92.0</c:v>
                </c:pt>
                <c:pt idx="153">
                  <c:v>143.0</c:v>
                </c:pt>
                <c:pt idx="154">
                  <c:v>1.0</c:v>
                </c:pt>
                <c:pt idx="155">
                  <c:v>40.0</c:v>
                </c:pt>
                <c:pt idx="156">
                  <c:v>43.0</c:v>
                </c:pt>
                <c:pt idx="157">
                  <c:v>106.0</c:v>
                </c:pt>
                <c:pt idx="158">
                  <c:v>#N/A</c:v>
                </c:pt>
                <c:pt idx="159">
                  <c:v>32.0</c:v>
                </c:pt>
                <c:pt idx="160">
                  <c:v>48.0</c:v>
                </c:pt>
                <c:pt idx="161">
                  <c:v>102.0</c:v>
                </c:pt>
                <c:pt idx="162">
                  <c:v>153.0</c:v>
                </c:pt>
                <c:pt idx="163">
                  <c:v>160.0</c:v>
                </c:pt>
                <c:pt idx="164">
                  <c:v>126.0</c:v>
                </c:pt>
                <c:pt idx="165">
                  <c:v>18.0</c:v>
                </c:pt>
                <c:pt idx="166">
                  <c:v>24.0</c:v>
                </c:pt>
                <c:pt idx="167">
                  <c:v>#N/A</c:v>
                </c:pt>
                <c:pt idx="168">
                  <c:v>149.0</c:v>
                </c:pt>
                <c:pt idx="169">
                  <c:v>#N/A</c:v>
                </c:pt>
                <c:pt idx="170">
                  <c:v>16.0</c:v>
                </c:pt>
                <c:pt idx="171">
                  <c:v>174.0</c:v>
                </c:pt>
                <c:pt idx="172">
                  <c:v>162.0</c:v>
                </c:pt>
                <c:pt idx="173">
                  <c:v>#N/A</c:v>
                </c:pt>
                <c:pt idx="174">
                  <c:v>95.0</c:v>
                </c:pt>
                <c:pt idx="175">
                  <c:v>58.0</c:v>
                </c:pt>
                <c:pt idx="176">
                  <c:v>60.0</c:v>
                </c:pt>
                <c:pt idx="177">
                  <c:v>#N/A</c:v>
                </c:pt>
                <c:pt idx="178">
                  <c:v>#N/A</c:v>
                </c:pt>
                <c:pt idx="179">
                  <c:v>129.0</c:v>
                </c:pt>
                <c:pt idx="180">
                  <c:v>147.0</c:v>
                </c:pt>
                <c:pt idx="181">
                  <c:v>37.0</c:v>
                </c:pt>
                <c:pt idx="182">
                  <c:v>4.0</c:v>
                </c:pt>
                <c:pt idx="183">
                  <c:v>5.0</c:v>
                </c:pt>
                <c:pt idx="184">
                  <c:v>124.0</c:v>
                </c:pt>
                <c:pt idx="185">
                  <c:v>150.0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105.0</c:v>
                </c:pt>
                <c:pt idx="190">
                  <c:v>76.0</c:v>
                </c:pt>
                <c:pt idx="191">
                  <c:v>157.0</c:v>
                </c:pt>
              </c:numCache>
            </c:numRef>
          </c:xVal>
          <c:yVal>
            <c:numRef>
              <c:f>Sheet1!$H$4:$H$195</c:f>
              <c:numCache>
                <c:formatCode>General</c:formatCode>
                <c:ptCount val="192"/>
                <c:pt idx="0">
                  <c:v>109.3</c:v>
                </c:pt>
                <c:pt idx="1">
                  <c:v>67.1</c:v>
                </c:pt>
                <c:pt idx="2">
                  <c:v>81.3</c:v>
                </c:pt>
                <c:pt idx="3">
                  <c:v>#N/A</c:v>
                </c:pt>
                <c:pt idx="4">
                  <c:v>83.7</c:v>
                </c:pt>
                <c:pt idx="5">
                  <c:v>60.9</c:v>
                </c:pt>
                <c:pt idx="6">
                  <c:v>45.8</c:v>
                </c:pt>
                <c:pt idx="7">
                  <c:v>74.1</c:v>
                </c:pt>
                <c:pt idx="8">
                  <c:v>27.3</c:v>
                </c:pt>
                <c:pt idx="9">
                  <c:v>27.2</c:v>
                </c:pt>
                <c:pt idx="10">
                  <c:v>84.4</c:v>
                </c:pt>
                <c:pt idx="11">
                  <c:v>58.9</c:v>
                </c:pt>
                <c:pt idx="12">
                  <c:v>58.8</c:v>
                </c:pt>
                <c:pt idx="13">
                  <c:v>96.1</c:v>
                </c:pt>
                <c:pt idx="14">
                  <c:v>#N/A</c:v>
                </c:pt>
                <c:pt idx="15">
                  <c:v>78.7</c:v>
                </c:pt>
                <c:pt idx="16">
                  <c:v>32.0</c:v>
                </c:pt>
                <c:pt idx="17">
                  <c:v>68.7</c:v>
                </c:pt>
                <c:pt idx="18">
                  <c:v>76.8</c:v>
                </c:pt>
                <c:pt idx="19">
                  <c:v>87.3</c:v>
                </c:pt>
                <c:pt idx="20">
                  <c:v>84.9</c:v>
                </c:pt>
                <c:pt idx="21">
                  <c:v>83.5</c:v>
                </c:pt>
                <c:pt idx="22">
                  <c:v>68.6</c:v>
                </c:pt>
                <c:pt idx="23">
                  <c:v>67.4</c:v>
                </c:pt>
                <c:pt idx="24">
                  <c:v>67.6</c:v>
                </c:pt>
                <c:pt idx="25">
                  <c:v>61.2</c:v>
                </c:pt>
                <c:pt idx="26">
                  <c:v>90.7</c:v>
                </c:pt>
                <c:pt idx="27">
                  <c:v>96.7</c:v>
                </c:pt>
                <c:pt idx="28">
                  <c:v>88.7</c:v>
                </c:pt>
                <c:pt idx="29">
                  <c:v>95.4</c:v>
                </c:pt>
                <c:pt idx="30">
                  <c:v>27.9</c:v>
                </c:pt>
                <c:pt idx="31">
                  <c:v>77.2</c:v>
                </c:pt>
                <c:pt idx="32">
                  <c:v>#N/A</c:v>
                </c:pt>
                <c:pt idx="33">
                  <c:v>113.3</c:v>
                </c:pt>
                <c:pt idx="34">
                  <c:v>38.0</c:v>
                </c:pt>
                <c:pt idx="35">
                  <c:v>83.0</c:v>
                </c:pt>
                <c:pt idx="36">
                  <c:v>88.2</c:v>
                </c:pt>
                <c:pt idx="37">
                  <c:v>85.1</c:v>
                </c:pt>
                <c:pt idx="38">
                  <c:v>#N/A</c:v>
                </c:pt>
                <c:pt idx="39">
                  <c:v>#N/A</c:v>
                </c:pt>
                <c:pt idx="40">
                  <c:v>52.0</c:v>
                </c:pt>
                <c:pt idx="41">
                  <c:v>#N/A</c:v>
                </c:pt>
                <c:pt idx="42">
                  <c:v>59.0</c:v>
                </c:pt>
                <c:pt idx="43">
                  <c:v>#N/A</c:v>
                </c:pt>
                <c:pt idx="44">
                  <c:v>68.0</c:v>
                </c:pt>
                <c:pt idx="45">
                  <c:v>41.5</c:v>
                </c:pt>
                <c:pt idx="46">
                  <c:v>22.9</c:v>
                </c:pt>
                <c:pt idx="47">
                  <c:v>81.9</c:v>
                </c:pt>
                <c:pt idx="48">
                  <c:v>#N/A</c:v>
                </c:pt>
                <c:pt idx="49">
                  <c:v>76.8</c:v>
                </c:pt>
                <c:pt idx="50">
                  <c:v>81.7</c:v>
                </c:pt>
                <c:pt idx="51">
                  <c:v>87.6</c:v>
                </c:pt>
                <c:pt idx="52">
                  <c:v>78.1</c:v>
                </c:pt>
                <c:pt idx="53">
                  <c:v>88.5</c:v>
                </c:pt>
                <c:pt idx="54">
                  <c:v>93.3</c:v>
                </c:pt>
                <c:pt idx="55">
                  <c:v>50.7</c:v>
                </c:pt>
                <c:pt idx="56">
                  <c:v>98.8</c:v>
                </c:pt>
                <c:pt idx="57">
                  <c:v>80.5</c:v>
                </c:pt>
                <c:pt idx="58">
                  <c:v>19.3</c:v>
                </c:pt>
                <c:pt idx="59">
                  <c:v>34.9</c:v>
                </c:pt>
                <c:pt idx="60">
                  <c:v>75.3</c:v>
                </c:pt>
                <c:pt idx="61">
                  <c:v>80.2</c:v>
                </c:pt>
                <c:pt idx="62">
                  <c:v>90.4</c:v>
                </c:pt>
                <c:pt idx="63">
                  <c:v>35.4</c:v>
                </c:pt>
                <c:pt idx="64">
                  <c:v>67.1</c:v>
                </c:pt>
                <c:pt idx="65">
                  <c:v>45.9</c:v>
                </c:pt>
                <c:pt idx="66">
                  <c:v>67.0</c:v>
                </c:pt>
                <c:pt idx="67">
                  <c:v>81.2</c:v>
                </c:pt>
                <c:pt idx="68">
                  <c:v>105.0</c:v>
                </c:pt>
                <c:pt idx="69">
                  <c:v>97.2</c:v>
                </c:pt>
                <c:pt idx="70">
                  <c:v>73.0</c:v>
                </c:pt>
                <c:pt idx="71">
                  <c:v>101.6</c:v>
                </c:pt>
                <c:pt idx="72">
                  <c:v>80.0</c:v>
                </c:pt>
                <c:pt idx="73">
                  <c:v>50.1</c:v>
                </c:pt>
                <c:pt idx="74">
                  <c:v>29.8</c:v>
                </c:pt>
                <c:pt idx="75">
                  <c:v>79.2</c:v>
                </c:pt>
                <c:pt idx="76">
                  <c:v>83.1</c:v>
                </c:pt>
                <c:pt idx="77">
                  <c:v>#N/A</c:v>
                </c:pt>
                <c:pt idx="78">
                  <c:v>107.3</c:v>
                </c:pt>
                <c:pt idx="79">
                  <c:v>22.4</c:v>
                </c:pt>
                <c:pt idx="80">
                  <c:v>#N/A</c:v>
                </c:pt>
                <c:pt idx="81">
                  <c:v>45.7</c:v>
                </c:pt>
                <c:pt idx="82">
                  <c:v>67.4</c:v>
                </c:pt>
                <c:pt idx="83">
                  <c:v>31.3</c:v>
                </c:pt>
                <c:pt idx="84">
                  <c:v>77.0</c:v>
                </c:pt>
                <c:pt idx="85">
                  <c:v>72.7</c:v>
                </c:pt>
                <c:pt idx="86">
                  <c:v>100.7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61.5</c:v>
                </c:pt>
                <c:pt idx="91">
                  <c:v>88.4</c:v>
                </c:pt>
                <c:pt idx="92">
                  <c:v>#N/A</c:v>
                </c:pt>
                <c:pt idx="93">
                  <c:v>55.4</c:v>
                </c:pt>
                <c:pt idx="94">
                  <c:v>90.9</c:v>
                </c:pt>
                <c:pt idx="95">
                  <c:v>82.2</c:v>
                </c:pt>
                <c:pt idx="96">
                  <c:v>91.7</c:v>
                </c:pt>
                <c:pt idx="97">
                  <c:v>#N/A</c:v>
                </c:pt>
                <c:pt idx="98">
                  <c:v>#N/A</c:v>
                </c:pt>
                <c:pt idx="99">
                  <c:v>47.8</c:v>
                </c:pt>
                <c:pt idx="100">
                  <c:v>27.3</c:v>
                </c:pt>
                <c:pt idx="101">
                  <c:v>82.6</c:v>
                </c:pt>
                <c:pt idx="102">
                  <c:v>93.6</c:v>
                </c:pt>
                <c:pt idx="103">
                  <c:v>69.2</c:v>
                </c:pt>
                <c:pt idx="104">
                  <c:v>78.3</c:v>
                </c:pt>
                <c:pt idx="105">
                  <c:v>79.3</c:v>
                </c:pt>
                <c:pt idx="106">
                  <c:v>#N/A</c:v>
                </c:pt>
                <c:pt idx="107">
                  <c:v>#N/A</c:v>
                </c:pt>
                <c:pt idx="108">
                  <c:v>89.1</c:v>
                </c:pt>
                <c:pt idx="109">
                  <c:v>44.4</c:v>
                </c:pt>
                <c:pt idx="110">
                  <c:v>76.1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60.1</c:v>
                </c:pt>
                <c:pt idx="116">
                  <c:v>57.3</c:v>
                </c:pt>
                <c:pt idx="117">
                  <c:v>77.0</c:v>
                </c:pt>
                <c:pt idx="118">
                  <c:v>81.7</c:v>
                </c:pt>
                <c:pt idx="119">
                  <c:v>#N/A</c:v>
                </c:pt>
                <c:pt idx="120">
                  <c:v>74.5</c:v>
                </c:pt>
                <c:pt idx="121">
                  <c:v>#N/A</c:v>
                </c:pt>
                <c:pt idx="122">
                  <c:v>95.4</c:v>
                </c:pt>
                <c:pt idx="123">
                  <c:v>27.9</c:v>
                </c:pt>
                <c:pt idx="124">
                  <c:v>23.9</c:v>
                </c:pt>
                <c:pt idx="125">
                  <c:v>82.5</c:v>
                </c:pt>
                <c:pt idx="126">
                  <c:v>97.8</c:v>
                </c:pt>
                <c:pt idx="127">
                  <c:v>100.2</c:v>
                </c:pt>
                <c:pt idx="128">
                  <c:v>18.7</c:v>
                </c:pt>
                <c:pt idx="129">
                  <c:v>48.7</c:v>
                </c:pt>
                <c:pt idx="130">
                  <c:v>102.5</c:v>
                </c:pt>
                <c:pt idx="131">
                  <c:v>#N/A</c:v>
                </c:pt>
                <c:pt idx="132">
                  <c:v>59.3</c:v>
                </c:pt>
                <c:pt idx="133">
                  <c:v>83.9</c:v>
                </c:pt>
                <c:pt idx="134">
                  <c:v>72.1</c:v>
                </c:pt>
                <c:pt idx="135">
                  <c:v>76.9</c:v>
                </c:pt>
                <c:pt idx="136">
                  <c:v>87.1</c:v>
                </c:pt>
                <c:pt idx="137">
                  <c:v>49.0</c:v>
                </c:pt>
                <c:pt idx="138">
                  <c:v>33.1</c:v>
                </c:pt>
                <c:pt idx="139">
                  <c:v>51.8</c:v>
                </c:pt>
                <c:pt idx="140">
                  <c:v>60.2</c:v>
                </c:pt>
                <c:pt idx="141">
                  <c:v>#N/A</c:v>
                </c:pt>
                <c:pt idx="142">
                  <c:v>88.7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71.1</c:v>
                </c:pt>
                <c:pt idx="147">
                  <c:v>#N/A</c:v>
                </c:pt>
                <c:pt idx="148">
                  <c:v>#N/A</c:v>
                </c:pt>
                <c:pt idx="149">
                  <c:v>77.5</c:v>
                </c:pt>
                <c:pt idx="150">
                  <c:v>74.6</c:v>
                </c:pt>
                <c:pt idx="151">
                  <c:v>#N/A</c:v>
                </c:pt>
                <c:pt idx="152">
                  <c:v>67.9</c:v>
                </c:pt>
                <c:pt idx="153">
                  <c:v>93.6</c:v>
                </c:pt>
                <c:pt idx="154">
                  <c:v>34.8</c:v>
                </c:pt>
                <c:pt idx="155">
                  <c:v>48.8</c:v>
                </c:pt>
                <c:pt idx="156">
                  <c:v>36.0</c:v>
                </c:pt>
                <c:pt idx="157">
                  <c:v>88.6</c:v>
                </c:pt>
                <c:pt idx="158">
                  <c:v>#N/A</c:v>
                </c:pt>
                <c:pt idx="159">
                  <c:v>67.9</c:v>
                </c:pt>
                <c:pt idx="160">
                  <c:v>43.5</c:v>
                </c:pt>
                <c:pt idx="161">
                  <c:v>95.7</c:v>
                </c:pt>
                <c:pt idx="162">
                  <c:v>111.8</c:v>
                </c:pt>
                <c:pt idx="163">
                  <c:v>72.5</c:v>
                </c:pt>
                <c:pt idx="164">
                  <c:v>82.8</c:v>
                </c:pt>
                <c:pt idx="165">
                  <c:v>20.9</c:v>
                </c:pt>
                <c:pt idx="166">
                  <c:v>21.8</c:v>
                </c:pt>
                <c:pt idx="167">
                  <c:v>#N/A</c:v>
                </c:pt>
                <c:pt idx="168">
                  <c:v>89.2</c:v>
                </c:pt>
                <c:pt idx="169">
                  <c:v>#N/A</c:v>
                </c:pt>
                <c:pt idx="170">
                  <c:v>78.8</c:v>
                </c:pt>
                <c:pt idx="171">
                  <c:v>98.2</c:v>
                </c:pt>
                <c:pt idx="172">
                  <c:v>88.1</c:v>
                </c:pt>
                <c:pt idx="173">
                  <c:v>#N/A</c:v>
                </c:pt>
                <c:pt idx="174">
                  <c:v>66.1</c:v>
                </c:pt>
                <c:pt idx="175">
                  <c:v>67.5</c:v>
                </c:pt>
                <c:pt idx="176">
                  <c:v>77.1</c:v>
                </c:pt>
                <c:pt idx="177">
                  <c:v>#N/A</c:v>
                </c:pt>
                <c:pt idx="178">
                  <c:v>#N/A</c:v>
                </c:pt>
                <c:pt idx="179">
                  <c:v>97.5</c:v>
                </c:pt>
                <c:pt idx="180">
                  <c:v>69.5</c:v>
                </c:pt>
                <c:pt idx="181">
                  <c:v>52.4</c:v>
                </c:pt>
                <c:pt idx="182">
                  <c:v>33.9</c:v>
                </c:pt>
                <c:pt idx="183">
                  <c:v>35.3</c:v>
                </c:pt>
                <c:pt idx="184">
                  <c:v>41.3</c:v>
                </c:pt>
                <c:pt idx="185">
                  <c:v>90.5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100.0</c:v>
                </c:pt>
                <c:pt idx="190">
                  <c:v>83.9</c:v>
                </c:pt>
                <c:pt idx="191">
                  <c:v>110.2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023736"/>
        <c:axId val="708109992"/>
      </c:scatterChart>
      <c:valAx>
        <c:axId val="70602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8109992"/>
        <c:crosses val="autoZero"/>
        <c:crossBetween val="midCat"/>
      </c:valAx>
      <c:valAx>
        <c:axId val="70810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6023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9</xdr:row>
      <xdr:rowOff>171450</xdr:rowOff>
    </xdr:from>
    <xdr:to>
      <xdr:col>19</xdr:col>
      <xdr:colOff>368300</xdr:colOff>
      <xdr:row>50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EF-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B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bil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WG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nroll_3e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Total"/>
      <sheetName val="business free"/>
      <sheetName val="Trade free"/>
      <sheetName val="Fiscal free"/>
      <sheetName val="Gov spend"/>
      <sheetName val="Monetary Free"/>
      <sheetName val="Invest Free"/>
      <sheetName val="Finan free"/>
      <sheetName val="Property rights"/>
      <sheetName val="Free from Corrupt"/>
      <sheetName val="Labor free"/>
    </sheetNames>
    <sheetDataSet>
      <sheetData sheetId="0"/>
      <sheetData sheetId="1">
        <row r="7">
          <cell r="U7">
            <v>64</v>
          </cell>
        </row>
        <row r="8">
          <cell r="U8">
            <v>52.4</v>
          </cell>
        </row>
        <row r="10">
          <cell r="U10">
            <v>46.2</v>
          </cell>
        </row>
        <row r="12">
          <cell r="U12">
            <v>51.7</v>
          </cell>
        </row>
        <row r="13">
          <cell r="U13">
            <v>69.7</v>
          </cell>
        </row>
        <row r="14">
          <cell r="U14">
            <v>82.5</v>
          </cell>
        </row>
        <row r="15">
          <cell r="U15">
            <v>71.900000000000006</v>
          </cell>
        </row>
        <row r="16">
          <cell r="U16">
            <v>59.7</v>
          </cell>
        </row>
        <row r="18">
          <cell r="U18">
            <v>77.7</v>
          </cell>
        </row>
        <row r="20">
          <cell r="U20">
            <v>68.5</v>
          </cell>
        </row>
        <row r="21">
          <cell r="U21">
            <v>47.9</v>
          </cell>
        </row>
        <row r="22">
          <cell r="U22">
            <v>70.2</v>
          </cell>
        </row>
        <row r="23">
          <cell r="U23">
            <v>63.8</v>
          </cell>
        </row>
        <row r="24">
          <cell r="U24">
            <v>56</v>
          </cell>
        </row>
        <row r="25">
          <cell r="U25">
            <v>57.6</v>
          </cell>
        </row>
        <row r="26">
          <cell r="U26">
            <v>50</v>
          </cell>
        </row>
        <row r="27">
          <cell r="U27">
            <v>57.5</v>
          </cell>
        </row>
        <row r="28">
          <cell r="U28">
            <v>68.8</v>
          </cell>
        </row>
        <row r="29">
          <cell r="U29">
            <v>56.3</v>
          </cell>
        </row>
        <row r="31">
          <cell r="U31">
            <v>64.900000000000006</v>
          </cell>
        </row>
        <row r="32">
          <cell r="U32">
            <v>60.6</v>
          </cell>
        </row>
        <row r="33">
          <cell r="U33">
            <v>49.6</v>
          </cell>
        </row>
        <row r="34">
          <cell r="U34">
            <v>57.9</v>
          </cell>
        </row>
        <row r="35">
          <cell r="U35">
            <v>51.8</v>
          </cell>
        </row>
        <row r="36">
          <cell r="U36">
            <v>80.8</v>
          </cell>
        </row>
        <row r="37">
          <cell r="U37">
            <v>64.599999999999994</v>
          </cell>
        </row>
        <row r="38">
          <cell r="U38">
            <v>49.3</v>
          </cell>
        </row>
        <row r="39">
          <cell r="U39">
            <v>45.3</v>
          </cell>
        </row>
        <row r="40">
          <cell r="U40">
            <v>77.400000000000006</v>
          </cell>
        </row>
        <row r="41">
          <cell r="U41">
            <v>52</v>
          </cell>
        </row>
        <row r="42">
          <cell r="U42">
            <v>68</v>
          </cell>
        </row>
        <row r="43">
          <cell r="U43">
            <v>43.8</v>
          </cell>
        </row>
        <row r="45">
          <cell r="U45">
            <v>40.700000000000003</v>
          </cell>
        </row>
        <row r="47">
          <cell r="U47">
            <v>55.4</v>
          </cell>
        </row>
        <row r="48">
          <cell r="U48">
            <v>61.1</v>
          </cell>
        </row>
        <row r="49">
          <cell r="U49">
            <v>27.7</v>
          </cell>
        </row>
        <row r="50">
          <cell r="U50">
            <v>73.3</v>
          </cell>
        </row>
        <row r="51">
          <cell r="U51">
            <v>70.400000000000006</v>
          </cell>
        </row>
        <row r="52">
          <cell r="U52">
            <v>78.599999999999994</v>
          </cell>
        </row>
        <row r="53">
          <cell r="U53">
            <v>54.5</v>
          </cell>
        </row>
        <row r="54">
          <cell r="U54">
            <v>63.3</v>
          </cell>
        </row>
        <row r="55">
          <cell r="U55">
            <v>60</v>
          </cell>
        </row>
        <row r="56">
          <cell r="U56">
            <v>47.1</v>
          </cell>
        </row>
        <row r="57">
          <cell r="U57">
            <v>59.1</v>
          </cell>
        </row>
        <row r="59">
          <cell r="U59">
            <v>47.5</v>
          </cell>
        </row>
        <row r="60">
          <cell r="U60">
            <v>36.700000000000003</v>
          </cell>
        </row>
        <row r="61">
          <cell r="U61">
            <v>75.2</v>
          </cell>
        </row>
        <row r="62">
          <cell r="U62">
            <v>50.5</v>
          </cell>
        </row>
        <row r="63">
          <cell r="U63">
            <v>60.4</v>
          </cell>
        </row>
        <row r="64">
          <cell r="U64">
            <v>74</v>
          </cell>
        </row>
        <row r="65">
          <cell r="U65">
            <v>64.599999999999994</v>
          </cell>
        </row>
        <row r="66">
          <cell r="U66">
            <v>56.7</v>
          </cell>
        </row>
        <row r="68">
          <cell r="U68">
            <v>70.400000000000006</v>
          </cell>
        </row>
        <row r="69">
          <cell r="U69">
            <v>71.8</v>
          </cell>
        </row>
        <row r="70">
          <cell r="U70">
            <v>59.4</v>
          </cell>
        </row>
        <row r="71">
          <cell r="U71">
            <v>60.3</v>
          </cell>
        </row>
        <row r="74">
          <cell r="U74">
            <v>51.7</v>
          </cell>
        </row>
        <row r="75">
          <cell r="U75">
            <v>46.5</v>
          </cell>
        </row>
        <row r="76">
          <cell r="U76">
            <v>49.4</v>
          </cell>
        </row>
        <row r="77">
          <cell r="U77">
            <v>52.1</v>
          </cell>
        </row>
        <row r="80">
          <cell r="U80">
            <v>68.2</v>
          </cell>
        </row>
        <row r="81">
          <cell r="U81">
            <v>54.6</v>
          </cell>
        </row>
        <row r="82">
          <cell r="U82">
            <v>56</v>
          </cell>
        </row>
        <row r="83">
          <cell r="U83">
            <v>42.1</v>
          </cell>
        </row>
        <row r="85">
          <cell r="U85">
            <v>78.7</v>
          </cell>
        </row>
        <row r="86">
          <cell r="U86">
            <v>68.5</v>
          </cell>
        </row>
        <row r="87">
          <cell r="U87">
            <v>60.3</v>
          </cell>
        </row>
        <row r="89">
          <cell r="U89">
            <v>72.8</v>
          </cell>
        </row>
        <row r="90">
          <cell r="U90">
            <v>68.900000000000006</v>
          </cell>
        </row>
        <row r="91">
          <cell r="U91">
            <v>62.1</v>
          </cell>
        </row>
        <row r="92">
          <cell r="U92">
            <v>57.4</v>
          </cell>
        </row>
        <row r="93">
          <cell r="U93">
            <v>44.8</v>
          </cell>
        </row>
        <row r="96">
          <cell r="U96">
            <v>64.900000000000006</v>
          </cell>
        </row>
        <row r="97">
          <cell r="U97">
            <v>61.1</v>
          </cell>
        </row>
        <row r="98">
          <cell r="U98">
            <v>51.3</v>
          </cell>
        </row>
        <row r="99">
          <cell r="U99">
            <v>65.8</v>
          </cell>
        </row>
        <row r="100">
          <cell r="U100">
            <v>60.1</v>
          </cell>
        </row>
        <row r="101">
          <cell r="U101">
            <v>47.5</v>
          </cell>
        </row>
        <row r="102">
          <cell r="U102">
            <v>46.5</v>
          </cell>
        </row>
        <row r="103">
          <cell r="U103">
            <v>38.6</v>
          </cell>
        </row>
        <row r="105">
          <cell r="U105">
            <v>71.3</v>
          </cell>
        </row>
        <row r="106">
          <cell r="U106">
            <v>76.2</v>
          </cell>
        </row>
        <row r="107">
          <cell r="U107">
            <v>61.2</v>
          </cell>
        </row>
        <row r="108">
          <cell r="U108">
            <v>55.8</v>
          </cell>
        </row>
        <row r="110">
          <cell r="U110">
            <v>48.3</v>
          </cell>
        </row>
        <row r="111">
          <cell r="U111">
            <v>56.3</v>
          </cell>
        </row>
        <row r="112">
          <cell r="U112">
            <v>65.7</v>
          </cell>
        </row>
        <row r="114">
          <cell r="U114">
            <v>52.1</v>
          </cell>
        </row>
        <row r="115">
          <cell r="U115">
            <v>76.2</v>
          </cell>
        </row>
        <row r="116">
          <cell r="U116">
            <v>67.8</v>
          </cell>
        </row>
        <row r="117">
          <cell r="U117">
            <v>50.3</v>
          </cell>
        </row>
        <row r="118">
          <cell r="U118">
            <v>55.7</v>
          </cell>
        </row>
        <row r="120">
          <cell r="U120">
            <v>66</v>
          </cell>
        </row>
        <row r="121">
          <cell r="U121">
            <v>59.5</v>
          </cell>
        </row>
        <row r="122">
          <cell r="U122">
            <v>62.5</v>
          </cell>
        </row>
        <row r="123">
          <cell r="U123">
            <v>59.6</v>
          </cell>
        </row>
        <row r="126">
          <cell r="U126">
            <v>62.7</v>
          </cell>
        </row>
        <row r="128">
          <cell r="U128">
            <v>50.1</v>
          </cell>
        </row>
        <row r="130">
          <cell r="U130">
            <v>82.3</v>
          </cell>
        </row>
        <row r="132">
          <cell r="U132">
            <v>54.3</v>
          </cell>
        </row>
        <row r="133">
          <cell r="U133">
            <v>56.7</v>
          </cell>
        </row>
        <row r="134">
          <cell r="U134">
            <v>70.3</v>
          </cell>
        </row>
        <row r="135">
          <cell r="U135">
            <v>69.8</v>
          </cell>
        </row>
        <row r="139">
          <cell r="U139">
            <v>52.6</v>
          </cell>
        </row>
        <row r="141">
          <cell r="U141">
            <v>68.599999999999994</v>
          </cell>
        </row>
        <row r="143">
          <cell r="U143">
            <v>64.099999999999994</v>
          </cell>
        </row>
        <row r="144">
          <cell r="U144">
            <v>64</v>
          </cell>
        </row>
        <row r="145">
          <cell r="U145">
            <v>70.5</v>
          </cell>
        </row>
        <row r="146">
          <cell r="U146">
            <v>64.7</v>
          </cell>
        </row>
        <row r="147">
          <cell r="U147">
            <v>50.5</v>
          </cell>
        </row>
        <row r="148">
          <cell r="U148">
            <v>62.7</v>
          </cell>
        </row>
        <row r="150">
          <cell r="U150">
            <v>70.8</v>
          </cell>
        </row>
        <row r="151">
          <cell r="U151">
            <v>66.900000000000006</v>
          </cell>
        </row>
        <row r="152">
          <cell r="U152">
            <v>60.6</v>
          </cell>
        </row>
        <row r="154">
          <cell r="U154">
            <v>49.5</v>
          </cell>
        </row>
        <row r="155">
          <cell r="U155">
            <v>66.2</v>
          </cell>
        </row>
        <row r="156">
          <cell r="U156">
            <v>55.7</v>
          </cell>
        </row>
        <row r="158">
          <cell r="U158">
            <v>51.2</v>
          </cell>
        </row>
        <row r="159">
          <cell r="U159">
            <v>49.6</v>
          </cell>
        </row>
        <row r="160">
          <cell r="U160">
            <v>87.2</v>
          </cell>
        </row>
        <row r="161">
          <cell r="U161">
            <v>69.5</v>
          </cell>
        </row>
        <row r="162">
          <cell r="U162">
            <v>64.599999999999994</v>
          </cell>
        </row>
        <row r="163">
          <cell r="U163">
            <v>45.9</v>
          </cell>
        </row>
        <row r="165">
          <cell r="U165">
            <v>62.7</v>
          </cell>
        </row>
        <row r="166">
          <cell r="U166">
            <v>70.2</v>
          </cell>
        </row>
        <row r="167">
          <cell r="U167">
            <v>57.1</v>
          </cell>
        </row>
        <row r="169">
          <cell r="U169">
            <v>53.1</v>
          </cell>
        </row>
        <row r="170">
          <cell r="U170">
            <v>59.1</v>
          </cell>
        </row>
        <row r="171">
          <cell r="U171">
            <v>71.900000000000006</v>
          </cell>
        </row>
        <row r="172">
          <cell r="U172">
            <v>81.900000000000006</v>
          </cell>
        </row>
        <row r="173">
          <cell r="U173">
            <v>51.3</v>
          </cell>
        </row>
        <row r="174">
          <cell r="U174">
            <v>53.5</v>
          </cell>
        </row>
        <row r="175">
          <cell r="U175">
            <v>57</v>
          </cell>
        </row>
        <row r="177">
          <cell r="U177">
            <v>42.8</v>
          </cell>
        </row>
        <row r="178">
          <cell r="U178">
            <v>49.1</v>
          </cell>
        </row>
        <row r="179">
          <cell r="U179">
            <v>55.8</v>
          </cell>
        </row>
        <row r="180">
          <cell r="U180">
            <v>66.5</v>
          </cell>
        </row>
        <row r="181">
          <cell r="U181">
            <v>58.5</v>
          </cell>
        </row>
        <row r="182">
          <cell r="U182">
            <v>64.2</v>
          </cell>
        </row>
        <row r="183">
          <cell r="U183">
            <v>43.6</v>
          </cell>
        </row>
        <row r="185">
          <cell r="U185">
            <v>61.7</v>
          </cell>
        </row>
        <row r="186">
          <cell r="U186">
            <v>45.8</v>
          </cell>
        </row>
        <row r="187">
          <cell r="U187">
            <v>67.8</v>
          </cell>
        </row>
        <row r="188">
          <cell r="U188">
            <v>74.5</v>
          </cell>
        </row>
        <row r="189">
          <cell r="U189">
            <v>77.8</v>
          </cell>
        </row>
        <row r="191">
          <cell r="U191">
            <v>45.8</v>
          </cell>
        </row>
        <row r="192">
          <cell r="U192">
            <v>56.7</v>
          </cell>
        </row>
        <row r="193">
          <cell r="U193">
            <v>37.6</v>
          </cell>
        </row>
        <row r="194">
          <cell r="U194">
            <v>51.6</v>
          </cell>
        </row>
        <row r="195">
          <cell r="U195">
            <v>54.2</v>
          </cell>
        </row>
        <row r="196">
          <cell r="U196">
            <v>59.7</v>
          </cell>
        </row>
        <row r="197">
          <cell r="U197">
            <v>22.1</v>
          </cell>
        </row>
      </sheetData>
      <sheetData sheetId="2">
        <row r="7">
          <cell r="U7">
            <v>67.099999999999994</v>
          </cell>
        </row>
        <row r="8">
          <cell r="U8">
            <v>69.400000000000006</v>
          </cell>
        </row>
        <row r="10">
          <cell r="U10">
            <v>41.4</v>
          </cell>
        </row>
        <row r="12">
          <cell r="U12">
            <v>62.4</v>
          </cell>
        </row>
        <row r="13">
          <cell r="U13">
            <v>82.4</v>
          </cell>
        </row>
        <row r="14">
          <cell r="U14">
            <v>90.1</v>
          </cell>
        </row>
        <row r="15">
          <cell r="U15">
            <v>72.8</v>
          </cell>
        </row>
        <row r="16">
          <cell r="U16">
            <v>72.900000000000006</v>
          </cell>
        </row>
        <row r="18">
          <cell r="U18">
            <v>77.400000000000006</v>
          </cell>
        </row>
        <row r="20">
          <cell r="U20">
            <v>90</v>
          </cell>
        </row>
        <row r="21">
          <cell r="U21">
            <v>70.599999999999994</v>
          </cell>
        </row>
        <row r="22">
          <cell r="U22">
            <v>92.6</v>
          </cell>
        </row>
        <row r="23">
          <cell r="U23">
            <v>73.7</v>
          </cell>
        </row>
        <row r="24">
          <cell r="U24">
            <v>43</v>
          </cell>
        </row>
        <row r="25">
          <cell r="U25">
            <v>59.8</v>
          </cell>
        </row>
        <row r="26">
          <cell r="U26">
            <v>57.2</v>
          </cell>
        </row>
        <row r="27">
          <cell r="U27">
            <v>60.4</v>
          </cell>
        </row>
        <row r="28">
          <cell r="U28">
            <v>70.5</v>
          </cell>
        </row>
        <row r="29">
          <cell r="U29">
            <v>54.3</v>
          </cell>
        </row>
        <row r="31">
          <cell r="U31">
            <v>75.8</v>
          </cell>
        </row>
        <row r="32">
          <cell r="U32">
            <v>61.5</v>
          </cell>
        </row>
        <row r="33">
          <cell r="U33">
            <v>36.799999999999997</v>
          </cell>
        </row>
        <row r="34">
          <cell r="U34">
            <v>39.5</v>
          </cell>
        </row>
        <row r="35">
          <cell r="U35">
            <v>44.1</v>
          </cell>
        </row>
        <row r="36">
          <cell r="U36">
            <v>96.4</v>
          </cell>
        </row>
        <row r="37">
          <cell r="U37">
            <v>64.8</v>
          </cell>
        </row>
        <row r="38">
          <cell r="U38">
            <v>36.799999999999997</v>
          </cell>
        </row>
        <row r="39">
          <cell r="U39">
            <v>25.3</v>
          </cell>
        </row>
        <row r="40">
          <cell r="U40">
            <v>67.2</v>
          </cell>
        </row>
        <row r="41">
          <cell r="U41">
            <v>49.8</v>
          </cell>
        </row>
        <row r="42">
          <cell r="U42">
            <v>86.1</v>
          </cell>
        </row>
        <row r="43">
          <cell r="U43">
            <v>42.9</v>
          </cell>
        </row>
        <row r="45">
          <cell r="U45">
            <v>37.799999999999997</v>
          </cell>
        </row>
        <row r="47">
          <cell r="U47">
            <v>43.3</v>
          </cell>
        </row>
        <row r="48">
          <cell r="U48">
            <v>65.2</v>
          </cell>
        </row>
        <row r="49">
          <cell r="U49">
            <v>10</v>
          </cell>
        </row>
        <row r="50">
          <cell r="U50">
            <v>80.099999999999994</v>
          </cell>
        </row>
        <row r="51">
          <cell r="U51">
            <v>69.8</v>
          </cell>
        </row>
        <row r="52">
          <cell r="U52">
            <v>99.7</v>
          </cell>
        </row>
        <row r="53">
          <cell r="U53">
            <v>32.9</v>
          </cell>
        </row>
        <row r="54">
          <cell r="U54">
            <v>74.8</v>
          </cell>
        </row>
        <row r="55">
          <cell r="U55">
            <v>56.4</v>
          </cell>
        </row>
        <row r="56">
          <cell r="U56">
            <v>53.5</v>
          </cell>
        </row>
        <row r="57">
          <cell r="U57">
            <v>64.5</v>
          </cell>
        </row>
        <row r="59">
          <cell r="U59">
            <v>44.2</v>
          </cell>
        </row>
        <row r="60">
          <cell r="U60">
            <v>18.2</v>
          </cell>
        </row>
        <row r="61">
          <cell r="U61">
            <v>80.900000000000006</v>
          </cell>
        </row>
        <row r="62">
          <cell r="U62">
            <v>67.400000000000006</v>
          </cell>
        </row>
        <row r="63">
          <cell r="U63">
            <v>63.2</v>
          </cell>
        </row>
        <row r="64">
          <cell r="U64">
            <v>95</v>
          </cell>
        </row>
        <row r="65">
          <cell r="U65">
            <v>85.6</v>
          </cell>
        </row>
        <row r="66">
          <cell r="U66">
            <v>57.3</v>
          </cell>
        </row>
        <row r="68">
          <cell r="U68">
            <v>87.3</v>
          </cell>
        </row>
        <row r="69">
          <cell r="U69">
            <v>89.6</v>
          </cell>
        </row>
        <row r="70">
          <cell r="U70">
            <v>63.4</v>
          </cell>
        </row>
        <row r="71">
          <cell r="U71">
            <v>76.2</v>
          </cell>
        </row>
        <row r="74">
          <cell r="U74">
            <v>40.799999999999997</v>
          </cell>
        </row>
        <row r="75">
          <cell r="U75">
            <v>25.5</v>
          </cell>
        </row>
        <row r="76">
          <cell r="U76">
            <v>66.8</v>
          </cell>
        </row>
        <row r="77">
          <cell r="U77">
            <v>37.5</v>
          </cell>
        </row>
        <row r="80">
          <cell r="U80">
            <v>92.7</v>
          </cell>
        </row>
        <row r="81">
          <cell r="U81">
            <v>36.9</v>
          </cell>
        </row>
        <row r="82">
          <cell r="U82">
            <v>54.9</v>
          </cell>
        </row>
        <row r="83">
          <cell r="U83">
            <v>69.400000000000006</v>
          </cell>
        </row>
        <row r="85">
          <cell r="U85">
            <v>92</v>
          </cell>
        </row>
        <row r="86">
          <cell r="U86">
            <v>66.099999999999994</v>
          </cell>
        </row>
        <row r="87">
          <cell r="U87">
            <v>77.3</v>
          </cell>
        </row>
        <row r="89">
          <cell r="U89">
            <v>83.8</v>
          </cell>
        </row>
        <row r="90">
          <cell r="U90">
            <v>65.8</v>
          </cell>
        </row>
        <row r="91">
          <cell r="U91">
            <v>74.3</v>
          </cell>
        </row>
        <row r="92">
          <cell r="U92">
            <v>62.2</v>
          </cell>
        </row>
        <row r="93">
          <cell r="U93">
            <v>62.9</v>
          </cell>
        </row>
        <row r="96">
          <cell r="U96">
            <v>64.400000000000006</v>
          </cell>
        </row>
        <row r="99">
          <cell r="U99">
            <v>72.8</v>
          </cell>
        </row>
        <row r="100">
          <cell r="U100">
            <v>57.5</v>
          </cell>
        </row>
        <row r="101">
          <cell r="U101">
            <v>58.9</v>
          </cell>
        </row>
        <row r="102">
          <cell r="U102">
            <v>51.8</v>
          </cell>
        </row>
        <row r="105">
          <cell r="U105">
            <v>81.7</v>
          </cell>
        </row>
        <row r="106">
          <cell r="U106">
            <v>76.400000000000006</v>
          </cell>
        </row>
        <row r="107">
          <cell r="U107">
            <v>60</v>
          </cell>
        </row>
        <row r="108">
          <cell r="U108">
            <v>42.4</v>
          </cell>
        </row>
        <row r="110">
          <cell r="U110">
            <v>81.5</v>
          </cell>
        </row>
        <row r="111">
          <cell r="U111">
            <v>51.2</v>
          </cell>
        </row>
        <row r="112">
          <cell r="U112">
            <v>70</v>
          </cell>
        </row>
        <row r="114">
          <cell r="U114">
            <v>48.3</v>
          </cell>
        </row>
        <row r="115">
          <cell r="U115">
            <v>82</v>
          </cell>
        </row>
        <row r="116">
          <cell r="U116">
            <v>87.3</v>
          </cell>
        </row>
        <row r="120">
          <cell r="U120">
            <v>64.599999999999994</v>
          </cell>
        </row>
        <row r="121">
          <cell r="U121">
            <v>67.7</v>
          </cell>
        </row>
        <row r="122">
          <cell r="U122">
            <v>71.3</v>
          </cell>
        </row>
        <row r="123">
          <cell r="U123">
            <v>75.7</v>
          </cell>
        </row>
        <row r="126">
          <cell r="U126">
            <v>72.900000000000006</v>
          </cell>
        </row>
        <row r="128">
          <cell r="U128">
            <v>59.2</v>
          </cell>
        </row>
        <row r="130">
          <cell r="U130">
            <v>99.9</v>
          </cell>
        </row>
        <row r="132">
          <cell r="U132">
            <v>36.9</v>
          </cell>
        </row>
        <row r="133">
          <cell r="U133">
            <v>51.6</v>
          </cell>
        </row>
        <row r="134">
          <cell r="U134">
            <v>88.3</v>
          </cell>
        </row>
        <row r="135">
          <cell r="U135">
            <v>69.400000000000006</v>
          </cell>
        </row>
        <row r="139">
          <cell r="U139">
            <v>60.2</v>
          </cell>
        </row>
        <row r="141">
          <cell r="U141">
            <v>71.900000000000006</v>
          </cell>
        </row>
        <row r="143">
          <cell r="U143">
            <v>61.4</v>
          </cell>
        </row>
        <row r="144">
          <cell r="U144">
            <v>80.099999999999994</v>
          </cell>
        </row>
        <row r="145">
          <cell r="U145">
            <v>70.3</v>
          </cell>
        </row>
        <row r="146">
          <cell r="U146">
            <v>72</v>
          </cell>
        </row>
        <row r="148">
          <cell r="U148">
            <v>76.900000000000006</v>
          </cell>
        </row>
        <row r="150">
          <cell r="U150">
            <v>86.2</v>
          </cell>
        </row>
        <row r="151">
          <cell r="U151">
            <v>79.3</v>
          </cell>
        </row>
        <row r="152">
          <cell r="U152">
            <v>72.8</v>
          </cell>
        </row>
        <row r="155">
          <cell r="U155">
            <v>86.1</v>
          </cell>
        </row>
        <row r="156">
          <cell r="U156">
            <v>62.3</v>
          </cell>
        </row>
        <row r="158">
          <cell r="U158">
            <v>62.4</v>
          </cell>
        </row>
        <row r="159">
          <cell r="U159">
            <v>54.9</v>
          </cell>
        </row>
        <row r="160">
          <cell r="U160">
            <v>98.2</v>
          </cell>
        </row>
        <row r="161">
          <cell r="U161">
            <v>73.400000000000006</v>
          </cell>
        </row>
        <row r="162">
          <cell r="U162">
            <v>83.6</v>
          </cell>
        </row>
        <row r="163">
          <cell r="U163">
            <v>59.8</v>
          </cell>
        </row>
        <row r="165">
          <cell r="U165">
            <v>72.3</v>
          </cell>
        </row>
        <row r="166">
          <cell r="U166">
            <v>77.2</v>
          </cell>
        </row>
        <row r="167">
          <cell r="U167">
            <v>71.900000000000006</v>
          </cell>
        </row>
        <row r="169">
          <cell r="U169">
            <v>40.700000000000003</v>
          </cell>
        </row>
        <row r="170">
          <cell r="U170">
            <v>66.400000000000006</v>
          </cell>
        </row>
        <row r="171">
          <cell r="U171">
            <v>95</v>
          </cell>
        </row>
        <row r="172">
          <cell r="U172">
            <v>80.2</v>
          </cell>
        </row>
        <row r="174">
          <cell r="U174">
            <v>60.7</v>
          </cell>
        </row>
        <row r="177">
          <cell r="U177">
            <v>44.2</v>
          </cell>
        </row>
        <row r="178">
          <cell r="U178">
            <v>36.799999999999997</v>
          </cell>
        </row>
        <row r="179">
          <cell r="U179">
            <v>77.400000000000006</v>
          </cell>
        </row>
        <row r="180">
          <cell r="U180">
            <v>58.4</v>
          </cell>
        </row>
        <row r="181">
          <cell r="U181">
            <v>80.2</v>
          </cell>
        </row>
        <row r="182">
          <cell r="U182">
            <v>68.7</v>
          </cell>
        </row>
        <row r="183">
          <cell r="U183">
            <v>30</v>
          </cell>
        </row>
        <row r="185">
          <cell r="U185">
            <v>50.3</v>
          </cell>
        </row>
        <row r="186">
          <cell r="U186">
            <v>47.1</v>
          </cell>
        </row>
        <row r="187">
          <cell r="U187">
            <v>67.3</v>
          </cell>
        </row>
        <row r="188">
          <cell r="U188">
            <v>94.6</v>
          </cell>
        </row>
        <row r="189">
          <cell r="U189">
            <v>91</v>
          </cell>
        </row>
        <row r="191">
          <cell r="U191">
            <v>66.8</v>
          </cell>
        </row>
        <row r="192">
          <cell r="U192">
            <v>68.8</v>
          </cell>
        </row>
        <row r="195">
          <cell r="U195">
            <v>73.7</v>
          </cell>
        </row>
        <row r="196">
          <cell r="U196">
            <v>62.2</v>
          </cell>
        </row>
        <row r="197">
          <cell r="U197">
            <v>32.1</v>
          </cell>
        </row>
      </sheetData>
      <sheetData sheetId="3">
        <row r="7">
          <cell r="U7">
            <v>79.8</v>
          </cell>
        </row>
        <row r="8">
          <cell r="U8">
            <v>72.8</v>
          </cell>
        </row>
        <row r="10">
          <cell r="U10">
            <v>70.2</v>
          </cell>
        </row>
        <row r="12">
          <cell r="U12">
            <v>69.5</v>
          </cell>
        </row>
        <row r="13">
          <cell r="U13">
            <v>85.5</v>
          </cell>
        </row>
        <row r="14">
          <cell r="U14">
            <v>84.4</v>
          </cell>
        </row>
        <row r="15">
          <cell r="U15">
            <v>87.6</v>
          </cell>
        </row>
        <row r="16">
          <cell r="U16">
            <v>77.099999999999994</v>
          </cell>
        </row>
        <row r="18">
          <cell r="U18">
            <v>82.8</v>
          </cell>
        </row>
        <row r="20">
          <cell r="U20">
            <v>60.5</v>
          </cell>
        </row>
        <row r="21">
          <cell r="U21">
            <v>80.3</v>
          </cell>
        </row>
        <row r="22">
          <cell r="U22">
            <v>87.6</v>
          </cell>
        </row>
        <row r="23">
          <cell r="U23">
            <v>71.5</v>
          </cell>
        </row>
        <row r="24">
          <cell r="U24">
            <v>58.8</v>
          </cell>
        </row>
        <row r="25">
          <cell r="U25">
            <v>52</v>
          </cell>
        </row>
        <row r="26">
          <cell r="U26">
            <v>77.599999999999994</v>
          </cell>
        </row>
        <row r="27">
          <cell r="U27">
            <v>86</v>
          </cell>
        </row>
        <row r="28">
          <cell r="U28">
            <v>75.2</v>
          </cell>
        </row>
        <row r="29">
          <cell r="U29">
            <v>69.8</v>
          </cell>
        </row>
        <row r="31">
          <cell r="U31">
            <v>87.6</v>
          </cell>
        </row>
        <row r="32">
          <cell r="U32">
            <v>76.2</v>
          </cell>
        </row>
        <row r="33">
          <cell r="U33">
            <v>78.8</v>
          </cell>
        </row>
        <row r="34">
          <cell r="U34">
            <v>70</v>
          </cell>
        </row>
        <row r="35">
          <cell r="U35">
            <v>59.6</v>
          </cell>
        </row>
        <row r="36">
          <cell r="U36">
            <v>88.1</v>
          </cell>
        </row>
        <row r="37">
          <cell r="U37">
            <v>67.599999999999994</v>
          </cell>
        </row>
        <row r="38">
          <cell r="U38">
            <v>58.1</v>
          </cell>
        </row>
        <row r="39">
          <cell r="U39">
            <v>55.6</v>
          </cell>
        </row>
        <row r="40">
          <cell r="U40">
            <v>88</v>
          </cell>
        </row>
        <row r="41">
          <cell r="U41">
            <v>71.599999999999994</v>
          </cell>
        </row>
        <row r="42">
          <cell r="U42">
            <v>73.2</v>
          </cell>
        </row>
        <row r="43">
          <cell r="U43">
            <v>62.4</v>
          </cell>
        </row>
        <row r="45">
          <cell r="U45">
            <v>63</v>
          </cell>
        </row>
        <row r="47">
          <cell r="U47">
            <v>72.2</v>
          </cell>
        </row>
        <row r="48">
          <cell r="U48">
            <v>87.6</v>
          </cell>
        </row>
        <row r="49">
          <cell r="U49">
            <v>62.2</v>
          </cell>
        </row>
        <row r="50">
          <cell r="U50">
            <v>82.6</v>
          </cell>
        </row>
        <row r="51">
          <cell r="U51">
            <v>87.6</v>
          </cell>
        </row>
        <row r="52">
          <cell r="U52">
            <v>87.6</v>
          </cell>
        </row>
        <row r="53">
          <cell r="U53">
            <v>59.6</v>
          </cell>
        </row>
        <row r="54">
          <cell r="U54">
            <v>74.3</v>
          </cell>
        </row>
        <row r="55">
          <cell r="U55">
            <v>79.8</v>
          </cell>
        </row>
        <row r="56">
          <cell r="U56">
            <v>76</v>
          </cell>
        </row>
        <row r="57">
          <cell r="U57">
            <v>74</v>
          </cell>
        </row>
        <row r="59">
          <cell r="U59">
            <v>58.9</v>
          </cell>
        </row>
        <row r="60">
          <cell r="U60">
            <v>69.099999999999994</v>
          </cell>
        </row>
        <row r="61">
          <cell r="U61">
            <v>87.6</v>
          </cell>
        </row>
        <row r="62">
          <cell r="U62">
            <v>65.599999999999994</v>
          </cell>
        </row>
        <row r="63">
          <cell r="U63">
            <v>69.8</v>
          </cell>
        </row>
        <row r="64">
          <cell r="U64">
            <v>87.6</v>
          </cell>
        </row>
        <row r="65">
          <cell r="U65">
            <v>82.6</v>
          </cell>
        </row>
        <row r="66">
          <cell r="U66">
            <v>61</v>
          </cell>
        </row>
        <row r="68">
          <cell r="U68">
            <v>89.2</v>
          </cell>
        </row>
        <row r="69">
          <cell r="U69">
            <v>87.6</v>
          </cell>
        </row>
        <row r="70">
          <cell r="U70">
            <v>67.8</v>
          </cell>
        </row>
        <row r="71">
          <cell r="U71">
            <v>82.6</v>
          </cell>
        </row>
        <row r="74">
          <cell r="U74">
            <v>61.2</v>
          </cell>
        </row>
        <row r="75">
          <cell r="U75">
            <v>63.6</v>
          </cell>
        </row>
        <row r="76">
          <cell r="U76">
            <v>71.3</v>
          </cell>
        </row>
        <row r="77">
          <cell r="U77">
            <v>74.8</v>
          </cell>
        </row>
        <row r="80">
          <cell r="U80">
            <v>88.2</v>
          </cell>
        </row>
        <row r="81">
          <cell r="U81">
            <v>64.2</v>
          </cell>
        </row>
        <row r="82">
          <cell r="U82">
            <v>73.8</v>
          </cell>
        </row>
        <row r="83">
          <cell r="U83">
            <v>44.8</v>
          </cell>
        </row>
        <row r="85">
          <cell r="U85">
            <v>87.6</v>
          </cell>
        </row>
        <row r="86">
          <cell r="U86">
            <v>87.8</v>
          </cell>
        </row>
        <row r="87">
          <cell r="U87">
            <v>87.6</v>
          </cell>
        </row>
        <row r="89">
          <cell r="U89">
            <v>82.6</v>
          </cell>
        </row>
        <row r="90">
          <cell r="U90">
            <v>78.8</v>
          </cell>
        </row>
        <row r="91">
          <cell r="U91">
            <v>80.900000000000006</v>
          </cell>
        </row>
        <row r="92">
          <cell r="U92">
            <v>72.8</v>
          </cell>
        </row>
        <row r="93">
          <cell r="U93">
            <v>55.4</v>
          </cell>
        </row>
        <row r="96">
          <cell r="U96">
            <v>81.599999999999994</v>
          </cell>
        </row>
        <row r="99">
          <cell r="U99">
            <v>87.6</v>
          </cell>
        </row>
        <row r="100">
          <cell r="U100">
            <v>80.5</v>
          </cell>
        </row>
        <row r="101">
          <cell r="U101">
            <v>63.6</v>
          </cell>
        </row>
        <row r="102">
          <cell r="U102">
            <v>53.8</v>
          </cell>
        </row>
        <row r="105">
          <cell r="U105">
            <v>87.6</v>
          </cell>
        </row>
        <row r="106">
          <cell r="U106">
            <v>87.6</v>
          </cell>
        </row>
        <row r="107">
          <cell r="U107">
            <v>73.2</v>
          </cell>
        </row>
        <row r="108">
          <cell r="U108">
            <v>71</v>
          </cell>
        </row>
        <row r="110">
          <cell r="U110">
            <v>43.8</v>
          </cell>
        </row>
        <row r="111">
          <cell r="U111">
            <v>73.2</v>
          </cell>
        </row>
        <row r="112">
          <cell r="U112">
            <v>87.6</v>
          </cell>
        </row>
        <row r="114">
          <cell r="U114">
            <v>69.900000000000006</v>
          </cell>
        </row>
        <row r="115">
          <cell r="U115">
            <v>88</v>
          </cell>
        </row>
        <row r="116">
          <cell r="U116">
            <v>81.2</v>
          </cell>
        </row>
        <row r="120">
          <cell r="U120">
            <v>83.6</v>
          </cell>
        </row>
        <row r="121">
          <cell r="U121">
            <v>79.8</v>
          </cell>
        </row>
        <row r="122">
          <cell r="U122">
            <v>83.6</v>
          </cell>
        </row>
        <row r="123">
          <cell r="U123">
            <v>75.8</v>
          </cell>
        </row>
        <row r="126">
          <cell r="U126">
            <v>86.4</v>
          </cell>
        </row>
        <row r="128">
          <cell r="U128">
            <v>61.4</v>
          </cell>
        </row>
        <row r="130">
          <cell r="U130">
            <v>86.6</v>
          </cell>
        </row>
        <row r="132">
          <cell r="U132">
            <v>71.8</v>
          </cell>
        </row>
        <row r="133">
          <cell r="U133">
            <v>65</v>
          </cell>
        </row>
        <row r="134">
          <cell r="U134">
            <v>89.4</v>
          </cell>
        </row>
        <row r="135">
          <cell r="U135">
            <v>83.6</v>
          </cell>
        </row>
        <row r="139">
          <cell r="U139">
            <v>85.4</v>
          </cell>
        </row>
        <row r="141">
          <cell r="U141">
            <v>86</v>
          </cell>
        </row>
        <row r="143">
          <cell r="U143">
            <v>87.6</v>
          </cell>
        </row>
        <row r="144">
          <cell r="U144">
            <v>87.6</v>
          </cell>
        </row>
        <row r="145">
          <cell r="U145">
            <v>82.4</v>
          </cell>
        </row>
        <row r="146">
          <cell r="U146">
            <v>87.6</v>
          </cell>
        </row>
        <row r="148">
          <cell r="U148">
            <v>77.8</v>
          </cell>
        </row>
        <row r="150">
          <cell r="U150">
            <v>71.900000000000006</v>
          </cell>
        </row>
        <row r="151">
          <cell r="U151">
            <v>73.3</v>
          </cell>
        </row>
        <row r="152">
          <cell r="U152">
            <v>70</v>
          </cell>
        </row>
        <row r="155">
          <cell r="U155">
            <v>82.2</v>
          </cell>
        </row>
        <row r="156">
          <cell r="U156">
            <v>73.2</v>
          </cell>
        </row>
        <row r="158">
          <cell r="U158">
            <v>33.4</v>
          </cell>
        </row>
        <row r="159">
          <cell r="U159">
            <v>62.8</v>
          </cell>
        </row>
        <row r="160">
          <cell r="U160">
            <v>90</v>
          </cell>
        </row>
        <row r="161">
          <cell r="U161">
            <v>87.6</v>
          </cell>
        </row>
        <row r="162">
          <cell r="U162">
            <v>87.6</v>
          </cell>
        </row>
        <row r="163">
          <cell r="U163">
            <v>62.4</v>
          </cell>
        </row>
        <row r="165">
          <cell r="U165">
            <v>77.2</v>
          </cell>
        </row>
        <row r="166">
          <cell r="U166">
            <v>87.6</v>
          </cell>
        </row>
        <row r="167">
          <cell r="U167">
            <v>72.2</v>
          </cell>
        </row>
        <row r="169">
          <cell r="U169">
            <v>66.400000000000006</v>
          </cell>
        </row>
        <row r="170">
          <cell r="U170">
            <v>79.8</v>
          </cell>
        </row>
        <row r="171">
          <cell r="U171">
            <v>87.6</v>
          </cell>
        </row>
        <row r="172">
          <cell r="U172">
            <v>90</v>
          </cell>
        </row>
        <row r="174">
          <cell r="U174">
            <v>82.5</v>
          </cell>
        </row>
        <row r="177">
          <cell r="U177">
            <v>73</v>
          </cell>
        </row>
        <row r="178">
          <cell r="U178">
            <v>62.2</v>
          </cell>
        </row>
        <row r="179">
          <cell r="U179">
            <v>56.2</v>
          </cell>
        </row>
        <row r="180">
          <cell r="U180">
            <v>81.7</v>
          </cell>
        </row>
        <row r="181">
          <cell r="U181">
            <v>53.5</v>
          </cell>
        </row>
        <row r="182">
          <cell r="U182">
            <v>85.4</v>
          </cell>
        </row>
        <row r="183">
          <cell r="U183">
            <v>79.2</v>
          </cell>
        </row>
        <row r="185">
          <cell r="U185">
            <v>74.8</v>
          </cell>
        </row>
        <row r="186">
          <cell r="U186">
            <v>85.2</v>
          </cell>
        </row>
        <row r="187">
          <cell r="U187">
            <v>82.6</v>
          </cell>
        </row>
        <row r="188">
          <cell r="U188">
            <v>87.6</v>
          </cell>
        </row>
        <row r="189">
          <cell r="U189">
            <v>86.4</v>
          </cell>
        </row>
        <row r="191">
          <cell r="U191">
            <v>66.2</v>
          </cell>
        </row>
        <row r="192">
          <cell r="U192">
            <v>55.1</v>
          </cell>
        </row>
        <row r="195">
          <cell r="U195">
            <v>81.599999999999994</v>
          </cell>
        </row>
        <row r="196">
          <cell r="U196">
            <v>82.4</v>
          </cell>
        </row>
        <row r="197">
          <cell r="U197">
            <v>45</v>
          </cell>
        </row>
      </sheetData>
      <sheetData sheetId="4">
        <row r="7">
          <cell r="U7">
            <v>92.1</v>
          </cell>
        </row>
        <row r="8">
          <cell r="U8">
            <v>83.5</v>
          </cell>
        </row>
        <row r="10">
          <cell r="U10">
            <v>84.5</v>
          </cell>
        </row>
        <row r="12">
          <cell r="U12">
            <v>68.7</v>
          </cell>
        </row>
        <row r="13">
          <cell r="U13">
            <v>89.2</v>
          </cell>
        </row>
        <row r="14">
          <cell r="U14">
            <v>61.3</v>
          </cell>
        </row>
        <row r="15">
          <cell r="U15">
            <v>50.3</v>
          </cell>
        </row>
        <row r="16">
          <cell r="U16">
            <v>83.9</v>
          </cell>
        </row>
        <row r="18">
          <cell r="U18">
            <v>99.8</v>
          </cell>
        </row>
        <row r="20">
          <cell r="U20">
            <v>70.7</v>
          </cell>
        </row>
        <row r="21">
          <cell r="U21">
            <v>83.6</v>
          </cell>
        </row>
        <row r="22">
          <cell r="U22">
            <v>41.8</v>
          </cell>
        </row>
        <row r="23">
          <cell r="U23">
            <v>82.3</v>
          </cell>
        </row>
        <row r="24">
          <cell r="U24">
            <v>75.8</v>
          </cell>
        </row>
        <row r="25">
          <cell r="U25">
            <v>83.9</v>
          </cell>
        </row>
        <row r="26">
          <cell r="U26">
            <v>83.9</v>
          </cell>
        </row>
        <row r="27">
          <cell r="U27">
            <v>83.9</v>
          </cell>
        </row>
        <row r="28">
          <cell r="U28">
            <v>78.400000000000006</v>
          </cell>
        </row>
        <row r="29">
          <cell r="U29">
            <v>69</v>
          </cell>
        </row>
        <row r="31">
          <cell r="U31">
            <v>86.9</v>
          </cell>
        </row>
        <row r="32">
          <cell r="U32">
            <v>80.5</v>
          </cell>
        </row>
        <row r="33">
          <cell r="U33">
            <v>72.3</v>
          </cell>
        </row>
        <row r="34">
          <cell r="U34">
            <v>90.9</v>
          </cell>
        </row>
        <row r="35">
          <cell r="U35">
            <v>66.900000000000006</v>
          </cell>
        </row>
        <row r="36">
          <cell r="U36">
            <v>78</v>
          </cell>
        </row>
        <row r="37">
          <cell r="U37">
            <v>77.3</v>
          </cell>
        </row>
        <row r="38">
          <cell r="U38">
            <v>65.400000000000006</v>
          </cell>
        </row>
        <row r="39">
          <cell r="U39">
            <v>50.4</v>
          </cell>
        </row>
        <row r="40">
          <cell r="U40">
            <v>77.7</v>
          </cell>
        </row>
        <row r="41">
          <cell r="U41">
            <v>70.3</v>
          </cell>
        </row>
        <row r="42">
          <cell r="U42">
            <v>74.5</v>
          </cell>
        </row>
        <row r="43">
          <cell r="U43">
            <v>64.8</v>
          </cell>
        </row>
        <row r="45">
          <cell r="U45">
            <v>73.3</v>
          </cell>
        </row>
        <row r="47">
          <cell r="U47">
            <v>78.5</v>
          </cell>
        </row>
        <row r="48">
          <cell r="U48">
            <v>74.599999999999994</v>
          </cell>
        </row>
        <row r="49">
          <cell r="U49">
            <v>49</v>
          </cell>
        </row>
        <row r="50">
          <cell r="U50">
            <v>74.599999999999994</v>
          </cell>
        </row>
        <row r="51">
          <cell r="U51">
            <v>81</v>
          </cell>
        </row>
        <row r="52">
          <cell r="U52">
            <v>43.2</v>
          </cell>
        </row>
        <row r="53">
          <cell r="U53">
            <v>79.599999999999994</v>
          </cell>
        </row>
        <row r="54">
          <cell r="U54">
            <v>69.5</v>
          </cell>
        </row>
        <row r="55">
          <cell r="U55">
            <v>85.3</v>
          </cell>
        </row>
        <row r="56">
          <cell r="U56">
            <v>78.900000000000006</v>
          </cell>
        </row>
        <row r="57">
          <cell r="U57">
            <v>89.6</v>
          </cell>
        </row>
        <row r="59">
          <cell r="U59">
            <v>75.5</v>
          </cell>
        </row>
        <row r="60">
          <cell r="U60">
            <v>73</v>
          </cell>
        </row>
        <row r="61">
          <cell r="U61">
            <v>80.7</v>
          </cell>
        </row>
        <row r="62">
          <cell r="U62">
            <v>74.5</v>
          </cell>
        </row>
        <row r="63">
          <cell r="U63">
            <v>78.099999999999994</v>
          </cell>
        </row>
        <row r="64">
          <cell r="U64">
            <v>65.3</v>
          </cell>
        </row>
        <row r="65">
          <cell r="U65">
            <v>52.3</v>
          </cell>
        </row>
        <row r="66">
          <cell r="U66">
            <v>74.5</v>
          </cell>
        </row>
        <row r="68">
          <cell r="U68">
            <v>87.5</v>
          </cell>
        </row>
        <row r="69">
          <cell r="U69">
            <v>58.5</v>
          </cell>
        </row>
        <row r="70">
          <cell r="U70">
            <v>83.3</v>
          </cell>
        </row>
        <row r="71">
          <cell r="U71">
            <v>65.900000000000006</v>
          </cell>
        </row>
        <row r="74">
          <cell r="U74">
            <v>69.599999999999994</v>
          </cell>
        </row>
        <row r="75">
          <cell r="U75">
            <v>88.7</v>
          </cell>
        </row>
        <row r="76">
          <cell r="U76">
            <v>64.599999999999994</v>
          </cell>
        </row>
        <row r="77">
          <cell r="U77">
            <v>80.900000000000006</v>
          </cell>
        </row>
        <row r="80">
          <cell r="U80">
            <v>69.8</v>
          </cell>
        </row>
        <row r="81">
          <cell r="U81">
            <v>75.400000000000006</v>
          </cell>
        </row>
        <row r="82">
          <cell r="U82">
            <v>83</v>
          </cell>
        </row>
        <row r="83">
          <cell r="U83">
            <v>81.099999999999994</v>
          </cell>
        </row>
        <row r="85">
          <cell r="U85">
            <v>72.099999999999994</v>
          </cell>
        </row>
        <row r="86">
          <cell r="U86">
            <v>62.3</v>
          </cell>
        </row>
        <row r="87">
          <cell r="U87">
            <v>55.4</v>
          </cell>
        </row>
        <row r="89">
          <cell r="U89">
            <v>67</v>
          </cell>
        </row>
        <row r="90">
          <cell r="U90">
            <v>92.7</v>
          </cell>
        </row>
        <row r="91">
          <cell r="U91">
            <v>87.3</v>
          </cell>
        </row>
        <row r="92">
          <cell r="U92">
            <v>77.599999999999994</v>
          </cell>
        </row>
        <row r="93">
          <cell r="U93">
            <v>60.3</v>
          </cell>
        </row>
        <row r="96">
          <cell r="U96">
            <v>99.9</v>
          </cell>
        </row>
        <row r="99">
          <cell r="U99">
            <v>82.5</v>
          </cell>
        </row>
        <row r="100">
          <cell r="U100">
            <v>91</v>
          </cell>
        </row>
        <row r="101">
          <cell r="U101">
            <v>48.2</v>
          </cell>
        </row>
        <row r="102">
          <cell r="U102">
            <v>73.3</v>
          </cell>
        </row>
        <row r="105">
          <cell r="U105">
            <v>86.1</v>
          </cell>
        </row>
        <row r="106">
          <cell r="U106">
            <v>66.7</v>
          </cell>
        </row>
        <row r="107">
          <cell r="U107">
            <v>87.8</v>
          </cell>
        </row>
        <row r="108">
          <cell r="U108">
            <v>79.3</v>
          </cell>
        </row>
        <row r="110">
          <cell r="U110">
            <v>95.6</v>
          </cell>
        </row>
        <row r="111">
          <cell r="U111">
            <v>60.5</v>
          </cell>
        </row>
        <row r="112">
          <cell r="U112">
            <v>62.5</v>
          </cell>
        </row>
        <row r="114">
          <cell r="U114">
            <v>81.099999999999994</v>
          </cell>
        </row>
        <row r="115">
          <cell r="U115">
            <v>91.9</v>
          </cell>
        </row>
        <row r="116">
          <cell r="U116">
            <v>81.3</v>
          </cell>
        </row>
        <row r="120">
          <cell r="U120">
            <v>90</v>
          </cell>
        </row>
        <row r="121">
          <cell r="U121">
            <v>83.3</v>
          </cell>
        </row>
        <row r="122">
          <cell r="U122">
            <v>89.4</v>
          </cell>
        </row>
        <row r="123">
          <cell r="U123">
            <v>67.8</v>
          </cell>
        </row>
        <row r="126">
          <cell r="U126">
            <v>67.900000000000006</v>
          </cell>
        </row>
        <row r="128">
          <cell r="U128">
            <v>86.4</v>
          </cell>
        </row>
        <row r="130">
          <cell r="U130">
            <v>64.7</v>
          </cell>
        </row>
        <row r="132">
          <cell r="U132">
            <v>77.5</v>
          </cell>
        </row>
        <row r="133">
          <cell r="U133">
            <v>84.4</v>
          </cell>
        </row>
        <row r="134">
          <cell r="U134">
            <v>51.6</v>
          </cell>
        </row>
        <row r="135">
          <cell r="U135">
            <v>98.5</v>
          </cell>
        </row>
        <row r="139">
          <cell r="U139">
            <v>66.3</v>
          </cell>
        </row>
        <row r="141">
          <cell r="U141">
            <v>79.400000000000006</v>
          </cell>
        </row>
        <row r="143">
          <cell r="U143">
            <v>74</v>
          </cell>
        </row>
        <row r="144">
          <cell r="U144">
            <v>61.1</v>
          </cell>
        </row>
        <row r="145">
          <cell r="U145">
            <v>99.8</v>
          </cell>
        </row>
        <row r="146">
          <cell r="U146">
            <v>86.8</v>
          </cell>
        </row>
        <row r="148">
          <cell r="U148">
            <v>76.900000000000006</v>
          </cell>
        </row>
        <row r="150">
          <cell r="U150">
            <v>74.400000000000006</v>
          </cell>
        </row>
        <row r="151">
          <cell r="U151">
            <v>72.3</v>
          </cell>
        </row>
        <row r="152">
          <cell r="U152">
            <v>80.099999999999994</v>
          </cell>
        </row>
        <row r="155">
          <cell r="U155">
            <v>99.4</v>
          </cell>
        </row>
        <row r="156">
          <cell r="U156">
            <v>65.400000000000006</v>
          </cell>
        </row>
        <row r="158">
          <cell r="U158">
            <v>77.7</v>
          </cell>
        </row>
        <row r="159">
          <cell r="U159">
            <v>80.8</v>
          </cell>
        </row>
        <row r="160">
          <cell r="U160">
            <v>91.1</v>
          </cell>
        </row>
        <row r="161">
          <cell r="U161">
            <v>84.2</v>
          </cell>
        </row>
        <row r="162">
          <cell r="U162">
            <v>65.099999999999994</v>
          </cell>
        </row>
        <row r="163">
          <cell r="U163">
            <v>69.2</v>
          </cell>
        </row>
        <row r="165">
          <cell r="U165">
            <v>69.599999999999994</v>
          </cell>
        </row>
        <row r="166">
          <cell r="U166">
            <v>61</v>
          </cell>
        </row>
        <row r="167">
          <cell r="U167">
            <v>73.400000000000006</v>
          </cell>
        </row>
        <row r="169">
          <cell r="U169">
            <v>68.099999999999994</v>
          </cell>
        </row>
        <row r="170">
          <cell r="U170">
            <v>67.2</v>
          </cell>
        </row>
        <row r="171">
          <cell r="U171">
            <v>37.6</v>
          </cell>
        </row>
        <row r="172">
          <cell r="U172">
            <v>68.400000000000006</v>
          </cell>
        </row>
        <row r="174">
          <cell r="U174">
            <v>88.6</v>
          </cell>
        </row>
        <row r="177">
          <cell r="U177">
            <v>64.7</v>
          </cell>
        </row>
        <row r="178">
          <cell r="U178">
            <v>68.099999999999994</v>
          </cell>
        </row>
        <row r="179">
          <cell r="U179">
            <v>83.1</v>
          </cell>
        </row>
        <row r="180">
          <cell r="U180">
            <v>83.7</v>
          </cell>
        </row>
        <row r="181">
          <cell r="U181">
            <v>73.7</v>
          </cell>
        </row>
        <row r="182">
          <cell r="U182">
            <v>78.2</v>
          </cell>
        </row>
        <row r="183">
          <cell r="U183">
            <v>93.6</v>
          </cell>
        </row>
        <row r="185">
          <cell r="U185">
            <v>80.599999999999994</v>
          </cell>
        </row>
        <row r="186">
          <cell r="U186">
            <v>77.3</v>
          </cell>
        </row>
        <row r="187">
          <cell r="U187">
            <v>99.9</v>
          </cell>
        </row>
        <row r="188">
          <cell r="U188">
            <v>52</v>
          </cell>
        </row>
        <row r="189">
          <cell r="U189">
            <v>68.3</v>
          </cell>
        </row>
        <row r="191">
          <cell r="U191">
            <v>90.5</v>
          </cell>
        </row>
        <row r="192">
          <cell r="U192">
            <v>96.1</v>
          </cell>
        </row>
        <row r="195">
          <cell r="U195">
            <v>83.2</v>
          </cell>
        </row>
        <row r="196">
          <cell r="U196">
            <v>72.400000000000006</v>
          </cell>
        </row>
        <row r="197">
          <cell r="U197">
            <v>70.3</v>
          </cell>
        </row>
      </sheetData>
      <sheetData sheetId="5">
        <row r="7">
          <cell r="U7">
            <v>68.7</v>
          </cell>
        </row>
        <row r="8">
          <cell r="U8">
            <v>62.4</v>
          </cell>
        </row>
        <row r="10">
          <cell r="U10">
            <v>48.1</v>
          </cell>
        </row>
        <row r="12">
          <cell r="U12">
            <v>81.7</v>
          </cell>
        </row>
        <row r="13">
          <cell r="U13">
            <v>85.7</v>
          </cell>
        </row>
        <row r="14">
          <cell r="U14">
            <v>64.7</v>
          </cell>
        </row>
        <row r="15">
          <cell r="U15">
            <v>28</v>
          </cell>
        </row>
        <row r="16">
          <cell r="U16">
            <v>71</v>
          </cell>
        </row>
        <row r="18">
          <cell r="U18">
            <v>80.2</v>
          </cell>
        </row>
        <row r="20">
          <cell r="U20">
            <v>48.8</v>
          </cell>
        </row>
        <row r="21">
          <cell r="U21">
            <v>26.2</v>
          </cell>
        </row>
        <row r="22">
          <cell r="U22">
            <v>25</v>
          </cell>
        </row>
        <row r="23">
          <cell r="U23">
            <v>76.099999999999994</v>
          </cell>
        </row>
        <row r="24">
          <cell r="U24">
            <v>84.1</v>
          </cell>
        </row>
        <row r="25">
          <cell r="U25">
            <v>64.099999999999994</v>
          </cell>
        </row>
        <row r="26">
          <cell r="U26">
            <v>63.7</v>
          </cell>
        </row>
        <row r="27">
          <cell r="U27">
            <v>24.1</v>
          </cell>
        </row>
        <row r="28">
          <cell r="U28">
            <v>51.5</v>
          </cell>
        </row>
        <row r="29">
          <cell r="U29">
            <v>49.6</v>
          </cell>
        </row>
        <row r="31">
          <cell r="U31">
            <v>58.3</v>
          </cell>
        </row>
        <row r="32">
          <cell r="U32">
            <v>86</v>
          </cell>
        </row>
        <row r="33">
          <cell r="U33">
            <v>52</v>
          </cell>
        </row>
        <row r="34">
          <cell r="U34">
            <v>94.2</v>
          </cell>
        </row>
        <row r="35">
          <cell r="U35">
            <v>89.7</v>
          </cell>
        </row>
        <row r="36">
          <cell r="U36">
            <v>52.7</v>
          </cell>
        </row>
        <row r="37">
          <cell r="U37">
            <v>71</v>
          </cell>
        </row>
        <row r="38">
          <cell r="U38">
            <v>92.8</v>
          </cell>
        </row>
        <row r="39">
          <cell r="U39">
            <v>85.3</v>
          </cell>
        </row>
        <row r="40">
          <cell r="U40">
            <v>86.6</v>
          </cell>
        </row>
        <row r="41">
          <cell r="U41">
            <v>87</v>
          </cell>
        </row>
        <row r="42">
          <cell r="U42">
            <v>78.900000000000006</v>
          </cell>
        </row>
        <row r="43">
          <cell r="U43">
            <v>77.8</v>
          </cell>
        </row>
        <row r="45">
          <cell r="U45">
            <v>84.5</v>
          </cell>
        </row>
        <row r="47">
          <cell r="U47">
            <v>88.4</v>
          </cell>
        </row>
        <row r="48">
          <cell r="U48">
            <v>50.3</v>
          </cell>
        </row>
        <row r="50">
          <cell r="U50">
            <v>45.6</v>
          </cell>
        </row>
        <row r="51">
          <cell r="U51">
            <v>44.8</v>
          </cell>
        </row>
        <row r="52">
          <cell r="U52">
            <v>19.5</v>
          </cell>
        </row>
        <row r="53">
          <cell r="U53">
            <v>50.5</v>
          </cell>
        </row>
        <row r="54">
          <cell r="U54">
            <v>45.8</v>
          </cell>
        </row>
        <row r="55">
          <cell r="U55">
            <v>89.1</v>
          </cell>
        </row>
        <row r="56">
          <cell r="U56">
            <v>50.1</v>
          </cell>
        </row>
        <row r="57">
          <cell r="U57">
            <v>65.3</v>
          </cell>
        </row>
        <row r="59">
          <cell r="U59">
            <v>80.5</v>
          </cell>
        </row>
        <row r="60">
          <cell r="U60">
            <v>31.5</v>
          </cell>
        </row>
        <row r="61">
          <cell r="U61">
            <v>52.2</v>
          </cell>
        </row>
        <row r="62">
          <cell r="U62">
            <v>88.7</v>
          </cell>
        </row>
        <row r="63">
          <cell r="U63">
            <v>81.3</v>
          </cell>
        </row>
        <row r="64">
          <cell r="U64">
            <v>26.5</v>
          </cell>
        </row>
        <row r="65">
          <cell r="U65">
            <v>16.399999999999999</v>
          </cell>
        </row>
        <row r="66">
          <cell r="U66">
            <v>87.9</v>
          </cell>
        </row>
        <row r="68">
          <cell r="U68">
            <v>60.3</v>
          </cell>
        </row>
        <row r="69">
          <cell r="U69">
            <v>42.7</v>
          </cell>
        </row>
        <row r="70">
          <cell r="U70">
            <v>46.1</v>
          </cell>
        </row>
        <row r="71">
          <cell r="U71">
            <v>34.299999999999997</v>
          </cell>
        </row>
        <row r="74">
          <cell r="U74">
            <v>90.9</v>
          </cell>
        </row>
        <row r="75">
          <cell r="U75">
            <v>54.8</v>
          </cell>
        </row>
        <row r="76">
          <cell r="U76">
            <v>29.1</v>
          </cell>
        </row>
        <row r="77">
          <cell r="U77">
            <v>90.1</v>
          </cell>
        </row>
        <row r="81">
          <cell r="U81">
            <v>77.8</v>
          </cell>
        </row>
        <row r="82">
          <cell r="U82">
            <v>88.9</v>
          </cell>
        </row>
        <row r="83">
          <cell r="U83">
            <v>76</v>
          </cell>
        </row>
        <row r="85">
          <cell r="U85">
            <v>47.1</v>
          </cell>
        </row>
        <row r="86">
          <cell r="U86">
            <v>44.8</v>
          </cell>
        </row>
        <row r="87">
          <cell r="U87">
            <v>28.6</v>
          </cell>
        </row>
        <row r="89">
          <cell r="U89">
            <v>58.7</v>
          </cell>
        </row>
        <row r="90">
          <cell r="U90">
            <v>60.9</v>
          </cell>
        </row>
        <row r="91">
          <cell r="U91">
            <v>78.5</v>
          </cell>
        </row>
        <row r="92">
          <cell r="U92">
            <v>72.8</v>
          </cell>
        </row>
        <row r="96">
          <cell r="U96">
            <v>69.7</v>
          </cell>
        </row>
        <row r="99">
          <cell r="U99">
            <v>55.5</v>
          </cell>
        </row>
        <row r="100">
          <cell r="U100">
            <v>64.900000000000006</v>
          </cell>
        </row>
        <row r="101">
          <cell r="U101">
            <v>21.4</v>
          </cell>
        </row>
        <row r="102">
          <cell r="U102">
            <v>66.5</v>
          </cell>
        </row>
        <row r="105">
          <cell r="U105">
            <v>58</v>
          </cell>
        </row>
        <row r="106">
          <cell r="U106">
            <v>58.5</v>
          </cell>
        </row>
        <row r="107">
          <cell r="U107">
            <v>89.7</v>
          </cell>
        </row>
        <row r="108">
          <cell r="U108">
            <v>56.7</v>
          </cell>
        </row>
        <row r="111">
          <cell r="U111">
            <v>86.5</v>
          </cell>
        </row>
        <row r="112">
          <cell r="U112">
            <v>39.799999999999997</v>
          </cell>
        </row>
        <row r="114">
          <cell r="U114">
            <v>73.900000000000006</v>
          </cell>
        </row>
        <row r="115">
          <cell r="U115">
            <v>80</v>
          </cell>
        </row>
        <row r="116">
          <cell r="U116">
            <v>83.1</v>
          </cell>
        </row>
        <row r="120">
          <cell r="U120">
            <v>64.3</v>
          </cell>
        </row>
        <row r="121">
          <cell r="U121">
            <v>49.6</v>
          </cell>
        </row>
        <row r="122">
          <cell r="U122">
            <v>28.6</v>
          </cell>
        </row>
        <row r="123">
          <cell r="U123">
            <v>74.599999999999994</v>
          </cell>
        </row>
        <row r="126">
          <cell r="U126">
            <v>74.8</v>
          </cell>
        </row>
        <row r="128">
          <cell r="U128">
            <v>88.4</v>
          </cell>
        </row>
        <row r="130">
          <cell r="U130">
            <v>49.3</v>
          </cell>
        </row>
        <row r="132">
          <cell r="U132">
            <v>83</v>
          </cell>
        </row>
        <row r="133">
          <cell r="U133">
            <v>73</v>
          </cell>
        </row>
        <row r="134">
          <cell r="U134">
            <v>51.5</v>
          </cell>
        </row>
        <row r="135">
          <cell r="U135">
            <v>68.099999999999994</v>
          </cell>
        </row>
        <row r="139">
          <cell r="U139">
            <v>63.3</v>
          </cell>
        </row>
        <row r="141">
          <cell r="U141">
            <v>91</v>
          </cell>
        </row>
        <row r="143">
          <cell r="U143">
            <v>43.8</v>
          </cell>
        </row>
        <row r="144">
          <cell r="U144">
            <v>36.200000000000003</v>
          </cell>
        </row>
        <row r="145">
          <cell r="U145">
            <v>78.099999999999994</v>
          </cell>
        </row>
        <row r="146">
          <cell r="U146">
            <v>57.6</v>
          </cell>
        </row>
        <row r="148">
          <cell r="U148">
            <v>78.599999999999994</v>
          </cell>
        </row>
        <row r="150">
          <cell r="U150">
            <v>71.400000000000006</v>
          </cell>
        </row>
        <row r="151">
          <cell r="U151">
            <v>65.099999999999994</v>
          </cell>
        </row>
        <row r="152">
          <cell r="U152">
            <v>67.900000000000006</v>
          </cell>
        </row>
        <row r="155">
          <cell r="U155">
            <v>74.599999999999994</v>
          </cell>
        </row>
        <row r="156">
          <cell r="U156">
            <v>78.8</v>
          </cell>
        </row>
        <row r="158">
          <cell r="U158">
            <v>52.5</v>
          </cell>
        </row>
        <row r="159">
          <cell r="U159">
            <v>86.8</v>
          </cell>
        </row>
        <row r="160">
          <cell r="U160">
            <v>91.3</v>
          </cell>
        </row>
        <row r="161">
          <cell r="U161">
            <v>63.7</v>
          </cell>
        </row>
        <row r="162">
          <cell r="U162">
            <v>41.1</v>
          </cell>
        </row>
        <row r="163">
          <cell r="U163">
            <v>32.9</v>
          </cell>
        </row>
        <row r="165">
          <cell r="U165">
            <v>77.5</v>
          </cell>
        </row>
        <row r="166">
          <cell r="U166">
            <v>49.3</v>
          </cell>
        </row>
        <row r="167">
          <cell r="U167">
            <v>84.7</v>
          </cell>
        </row>
        <row r="169">
          <cell r="U169">
            <v>80.3</v>
          </cell>
        </row>
        <row r="170">
          <cell r="U170">
            <v>65.900000000000006</v>
          </cell>
        </row>
        <row r="171">
          <cell r="U171">
            <v>17.3</v>
          </cell>
        </row>
        <row r="172">
          <cell r="U172">
            <v>69.3</v>
          </cell>
        </row>
        <row r="174">
          <cell r="U174">
            <v>77.3</v>
          </cell>
        </row>
        <row r="178">
          <cell r="U178">
            <v>88.6</v>
          </cell>
        </row>
        <row r="179">
          <cell r="U179">
            <v>73.2</v>
          </cell>
        </row>
        <row r="180">
          <cell r="U180">
            <v>75.8</v>
          </cell>
        </row>
        <row r="181">
          <cell r="U181">
            <v>77.599999999999994</v>
          </cell>
        </row>
        <row r="182">
          <cell r="U182">
            <v>83.6</v>
          </cell>
        </row>
        <row r="183">
          <cell r="U183">
            <v>95.5</v>
          </cell>
        </row>
        <row r="185">
          <cell r="U185">
            <v>90.5</v>
          </cell>
        </row>
        <row r="186">
          <cell r="U186">
            <v>32.9</v>
          </cell>
        </row>
        <row r="187">
          <cell r="U187">
            <v>79.099999999999994</v>
          </cell>
        </row>
        <row r="188">
          <cell r="U188">
            <v>32.9</v>
          </cell>
        </row>
        <row r="189">
          <cell r="U189">
            <v>54.6</v>
          </cell>
        </row>
        <row r="191">
          <cell r="U191">
            <v>71</v>
          </cell>
        </row>
        <row r="192">
          <cell r="U192">
            <v>79.099999999999994</v>
          </cell>
        </row>
        <row r="195">
          <cell r="U195">
            <v>44.5</v>
          </cell>
        </row>
        <row r="196">
          <cell r="U196">
            <v>81.8</v>
          </cell>
        </row>
      </sheetData>
      <sheetData sheetId="6">
        <row r="7">
          <cell r="U7">
            <v>79.900000000000006</v>
          </cell>
        </row>
        <row r="8">
          <cell r="U8">
            <v>75.400000000000006</v>
          </cell>
        </row>
        <row r="10">
          <cell r="U10">
            <v>61.8</v>
          </cell>
        </row>
        <row r="12">
          <cell r="U12">
            <v>63.2</v>
          </cell>
        </row>
        <row r="13">
          <cell r="U13">
            <v>76</v>
          </cell>
        </row>
        <row r="14">
          <cell r="U14">
            <v>85</v>
          </cell>
        </row>
        <row r="15">
          <cell r="U15">
            <v>82.9</v>
          </cell>
        </row>
        <row r="16">
          <cell r="U16">
            <v>72.599999999999994</v>
          </cell>
        </row>
        <row r="18">
          <cell r="U18">
            <v>74</v>
          </cell>
        </row>
        <row r="20">
          <cell r="U20">
            <v>76.3</v>
          </cell>
        </row>
        <row r="21">
          <cell r="U21">
            <v>62.2</v>
          </cell>
        </row>
        <row r="22">
          <cell r="U22">
            <v>82.5</v>
          </cell>
        </row>
        <row r="23">
          <cell r="U23">
            <v>78.8</v>
          </cell>
        </row>
        <row r="24">
          <cell r="U24">
            <v>78.2</v>
          </cell>
        </row>
        <row r="25">
          <cell r="U25">
            <v>71.8</v>
          </cell>
        </row>
        <row r="26">
          <cell r="U26">
            <v>68.8</v>
          </cell>
        </row>
        <row r="27">
          <cell r="U27">
            <v>80.599999999999994</v>
          </cell>
        </row>
        <row r="28">
          <cell r="U28">
            <v>70.900000000000006</v>
          </cell>
        </row>
        <row r="29">
          <cell r="U29">
            <v>75.900000000000006</v>
          </cell>
        </row>
        <row r="31">
          <cell r="U31">
            <v>75.5</v>
          </cell>
        </row>
        <row r="32">
          <cell r="U32">
            <v>76.8</v>
          </cell>
        </row>
        <row r="33">
          <cell r="U33">
            <v>66.099999999999994</v>
          </cell>
        </row>
        <row r="34">
          <cell r="U34">
            <v>78</v>
          </cell>
        </row>
        <row r="35">
          <cell r="U35">
            <v>73.3</v>
          </cell>
        </row>
        <row r="36">
          <cell r="U36">
            <v>78.8</v>
          </cell>
        </row>
        <row r="37">
          <cell r="U37">
            <v>79.2</v>
          </cell>
        </row>
        <row r="38">
          <cell r="U38">
            <v>71.3</v>
          </cell>
        </row>
        <row r="39">
          <cell r="U39">
            <v>70.599999999999994</v>
          </cell>
        </row>
        <row r="40">
          <cell r="U40">
            <v>77.900000000000006</v>
          </cell>
        </row>
        <row r="41">
          <cell r="U41">
            <v>75.3</v>
          </cell>
        </row>
        <row r="42">
          <cell r="U42">
            <v>75.8</v>
          </cell>
        </row>
        <row r="43">
          <cell r="U43">
            <v>76.2</v>
          </cell>
        </row>
        <row r="45">
          <cell r="U45">
            <v>46.7</v>
          </cell>
        </row>
        <row r="47">
          <cell r="U47">
            <v>80.2</v>
          </cell>
        </row>
        <row r="48">
          <cell r="U48">
            <v>78.5</v>
          </cell>
        </row>
        <row r="49">
          <cell r="U49">
            <v>71.599999999999994</v>
          </cell>
        </row>
        <row r="50">
          <cell r="U50">
            <v>87.6</v>
          </cell>
        </row>
        <row r="51">
          <cell r="U51">
            <v>80</v>
          </cell>
        </row>
        <row r="52">
          <cell r="U52">
            <v>81.400000000000006</v>
          </cell>
        </row>
        <row r="53">
          <cell r="U53">
            <v>76.599999999999994</v>
          </cell>
        </row>
        <row r="54">
          <cell r="U54">
            <v>86.3</v>
          </cell>
        </row>
        <row r="55">
          <cell r="U55">
            <v>77.099999999999994</v>
          </cell>
        </row>
        <row r="56">
          <cell r="U56">
            <v>64.900000000000006</v>
          </cell>
        </row>
        <row r="57">
          <cell r="U57">
            <v>60.8</v>
          </cell>
        </row>
        <row r="59">
          <cell r="U59">
            <v>74.400000000000006</v>
          </cell>
        </row>
        <row r="60">
          <cell r="U60">
            <v>46</v>
          </cell>
        </row>
        <row r="61">
          <cell r="U61">
            <v>78.7</v>
          </cell>
        </row>
        <row r="62">
          <cell r="U62">
            <v>54.3</v>
          </cell>
        </row>
        <row r="63">
          <cell r="U63">
            <v>76.099999999999994</v>
          </cell>
        </row>
        <row r="64">
          <cell r="U64">
            <v>80.7</v>
          </cell>
        </row>
        <row r="65">
          <cell r="U65">
            <v>83.7</v>
          </cell>
        </row>
        <row r="66">
          <cell r="U66">
            <v>73.8</v>
          </cell>
        </row>
        <row r="68">
          <cell r="U68">
            <v>76.7</v>
          </cell>
        </row>
        <row r="69">
          <cell r="U69">
            <v>83.9</v>
          </cell>
        </row>
        <row r="70">
          <cell r="U70">
            <v>63.3</v>
          </cell>
        </row>
        <row r="71">
          <cell r="U71">
            <v>80.599999999999994</v>
          </cell>
        </row>
        <row r="74">
          <cell r="U74">
            <v>70.3</v>
          </cell>
        </row>
        <row r="75">
          <cell r="U75">
            <v>72.2</v>
          </cell>
        </row>
        <row r="76">
          <cell r="U76">
            <v>75.8</v>
          </cell>
        </row>
        <row r="77">
          <cell r="U77">
            <v>73.7</v>
          </cell>
        </row>
        <row r="80">
          <cell r="U80">
            <v>68.599999999999994</v>
          </cell>
        </row>
        <row r="81">
          <cell r="U81">
            <v>65.099999999999994</v>
          </cell>
        </row>
        <row r="82">
          <cell r="U82">
            <v>74.3</v>
          </cell>
        </row>
        <row r="83">
          <cell r="U83">
            <v>60.7</v>
          </cell>
        </row>
        <row r="85">
          <cell r="U85">
            <v>80.7</v>
          </cell>
        </row>
        <row r="86">
          <cell r="U86">
            <v>78.400000000000006</v>
          </cell>
        </row>
        <row r="87">
          <cell r="U87">
            <v>82.1</v>
          </cell>
        </row>
        <row r="89">
          <cell r="U89">
            <v>87.9</v>
          </cell>
        </row>
        <row r="90">
          <cell r="U90">
            <v>81.400000000000006</v>
          </cell>
        </row>
        <row r="91">
          <cell r="U91">
            <v>69.900000000000006</v>
          </cell>
        </row>
        <row r="92">
          <cell r="U92">
            <v>73.2</v>
          </cell>
        </row>
        <row r="93">
          <cell r="U93">
            <v>71.099999999999994</v>
          </cell>
        </row>
        <row r="96">
          <cell r="U96">
            <v>69.3</v>
          </cell>
        </row>
        <row r="99">
          <cell r="U99">
            <v>73.5</v>
          </cell>
        </row>
        <row r="100">
          <cell r="U100">
            <v>77.7</v>
          </cell>
        </row>
        <row r="101">
          <cell r="U101">
            <v>71.599999999999994</v>
          </cell>
        </row>
        <row r="102">
          <cell r="U102">
            <v>69.5</v>
          </cell>
        </row>
        <row r="105">
          <cell r="U105">
            <v>74.5</v>
          </cell>
        </row>
        <row r="106">
          <cell r="U106">
            <v>82.1</v>
          </cell>
        </row>
        <row r="107">
          <cell r="U107">
            <v>75.900000000000006</v>
          </cell>
        </row>
        <row r="108">
          <cell r="U108">
            <v>71.599999999999994</v>
          </cell>
        </row>
        <row r="110">
          <cell r="U110">
            <v>74.099999999999994</v>
          </cell>
        </row>
        <row r="111">
          <cell r="U111">
            <v>77.599999999999994</v>
          </cell>
        </row>
        <row r="112">
          <cell r="U112">
            <v>80.099999999999994</v>
          </cell>
        </row>
        <row r="114">
          <cell r="U114">
            <v>77.400000000000006</v>
          </cell>
        </row>
        <row r="115">
          <cell r="U115">
            <v>76.099999999999994</v>
          </cell>
        </row>
        <row r="116">
          <cell r="U116">
            <v>75.7</v>
          </cell>
        </row>
        <row r="120">
          <cell r="U120">
            <v>84.5</v>
          </cell>
        </row>
        <row r="121">
          <cell r="U121">
            <v>73.599999999999994</v>
          </cell>
        </row>
        <row r="122">
          <cell r="U122">
            <v>76</v>
          </cell>
        </row>
        <row r="123">
          <cell r="U123">
            <v>76.5</v>
          </cell>
        </row>
        <row r="126">
          <cell r="U126">
            <v>70.900000000000006</v>
          </cell>
        </row>
        <row r="128">
          <cell r="U128">
            <v>73.8</v>
          </cell>
        </row>
        <row r="130">
          <cell r="U130">
            <v>84.8</v>
          </cell>
        </row>
        <row r="132">
          <cell r="U132">
            <v>80</v>
          </cell>
        </row>
        <row r="133">
          <cell r="U133">
            <v>73.5</v>
          </cell>
        </row>
        <row r="134">
          <cell r="U134">
            <v>75.099999999999994</v>
          </cell>
        </row>
        <row r="135">
          <cell r="U135">
            <v>69.5</v>
          </cell>
        </row>
        <row r="139">
          <cell r="U139">
            <v>72.900000000000006</v>
          </cell>
        </row>
        <row r="141">
          <cell r="U141">
            <v>83.1</v>
          </cell>
        </row>
        <row r="143">
          <cell r="U143">
            <v>78.099999999999994</v>
          </cell>
        </row>
        <row r="144">
          <cell r="U144">
            <v>82.3</v>
          </cell>
        </row>
        <row r="145">
          <cell r="U145">
            <v>71.900000000000006</v>
          </cell>
        </row>
        <row r="146">
          <cell r="U146">
            <v>74.400000000000006</v>
          </cell>
        </row>
        <row r="148">
          <cell r="U148">
            <v>68.5</v>
          </cell>
        </row>
        <row r="150">
          <cell r="U150">
            <v>85.3</v>
          </cell>
        </row>
        <row r="151">
          <cell r="U151">
            <v>78.2</v>
          </cell>
        </row>
        <row r="152">
          <cell r="U152">
            <v>68.5</v>
          </cell>
        </row>
        <row r="155">
          <cell r="U155">
            <v>64.3</v>
          </cell>
        </row>
        <row r="156">
          <cell r="U156">
            <v>79.7</v>
          </cell>
        </row>
        <row r="158">
          <cell r="U158">
            <v>54.9</v>
          </cell>
        </row>
        <row r="159">
          <cell r="U159">
            <v>74.2</v>
          </cell>
        </row>
        <row r="160">
          <cell r="U160">
            <v>86.2</v>
          </cell>
        </row>
        <row r="161">
          <cell r="U161">
            <v>81.599999999999994</v>
          </cell>
        </row>
        <row r="162">
          <cell r="U162">
            <v>80.5</v>
          </cell>
        </row>
        <row r="163">
          <cell r="U163">
            <v>70.400000000000006</v>
          </cell>
        </row>
        <row r="165">
          <cell r="U165">
            <v>71.900000000000006</v>
          </cell>
        </row>
        <row r="166">
          <cell r="U166">
            <v>82.4</v>
          </cell>
        </row>
        <row r="167">
          <cell r="U167">
            <v>65.8</v>
          </cell>
        </row>
        <row r="169">
          <cell r="U169">
            <v>76.400000000000006</v>
          </cell>
        </row>
        <row r="170">
          <cell r="U170">
            <v>71</v>
          </cell>
        </row>
        <row r="171">
          <cell r="U171">
            <v>80.099999999999994</v>
          </cell>
        </row>
        <row r="172">
          <cell r="U172">
            <v>83.8</v>
          </cell>
        </row>
        <row r="174">
          <cell r="U174">
            <v>64.5</v>
          </cell>
        </row>
        <row r="177">
          <cell r="U177">
            <v>78.099999999999994</v>
          </cell>
        </row>
        <row r="178">
          <cell r="U178">
            <v>78.099999999999994</v>
          </cell>
        </row>
        <row r="179">
          <cell r="U179">
            <v>71.099999999999994</v>
          </cell>
        </row>
        <row r="180">
          <cell r="U180">
            <v>71.8</v>
          </cell>
        </row>
        <row r="181">
          <cell r="U181">
            <v>77.3</v>
          </cell>
        </row>
        <row r="182">
          <cell r="U182">
            <v>72.7</v>
          </cell>
        </row>
        <row r="183">
          <cell r="U183">
            <v>69.599999999999994</v>
          </cell>
        </row>
        <row r="185">
          <cell r="U185">
            <v>73.2</v>
          </cell>
        </row>
        <row r="186">
          <cell r="U186">
            <v>63.2</v>
          </cell>
        </row>
        <row r="187">
          <cell r="U187">
            <v>76.5</v>
          </cell>
        </row>
        <row r="188">
          <cell r="U188">
            <v>74.900000000000006</v>
          </cell>
        </row>
        <row r="189">
          <cell r="U189">
            <v>77.400000000000006</v>
          </cell>
        </row>
        <row r="191">
          <cell r="U191">
            <v>61.7</v>
          </cell>
        </row>
        <row r="192">
          <cell r="U192">
            <v>76.5</v>
          </cell>
        </row>
        <row r="195">
          <cell r="U195">
            <v>82.3</v>
          </cell>
        </row>
        <row r="196">
          <cell r="U196">
            <v>77.3</v>
          </cell>
        </row>
      </sheetData>
      <sheetData sheetId="7">
        <row r="7">
          <cell r="U7">
            <v>65</v>
          </cell>
        </row>
        <row r="8">
          <cell r="U8">
            <v>20</v>
          </cell>
        </row>
        <row r="10">
          <cell r="U10">
            <v>35</v>
          </cell>
        </row>
        <row r="12">
          <cell r="U12">
            <v>45</v>
          </cell>
        </row>
        <row r="13">
          <cell r="U13">
            <v>75</v>
          </cell>
        </row>
        <row r="14">
          <cell r="U14">
            <v>80</v>
          </cell>
        </row>
        <row r="15">
          <cell r="U15">
            <v>80</v>
          </cell>
        </row>
        <row r="16">
          <cell r="U16">
            <v>55</v>
          </cell>
        </row>
        <row r="18">
          <cell r="U18">
            <v>75</v>
          </cell>
        </row>
        <row r="20">
          <cell r="U20">
            <v>45</v>
          </cell>
        </row>
        <row r="21">
          <cell r="U21">
            <v>20</v>
          </cell>
        </row>
        <row r="22">
          <cell r="U22">
            <v>80</v>
          </cell>
        </row>
        <row r="23">
          <cell r="U23">
            <v>50</v>
          </cell>
        </row>
        <row r="24">
          <cell r="U24">
            <v>60</v>
          </cell>
        </row>
        <row r="25">
          <cell r="U25">
            <v>20</v>
          </cell>
        </row>
        <row r="26">
          <cell r="U26">
            <v>20</v>
          </cell>
        </row>
        <row r="27">
          <cell r="U27">
            <v>70</v>
          </cell>
        </row>
        <row r="28">
          <cell r="U28">
            <v>75</v>
          </cell>
        </row>
        <row r="29">
          <cell r="U29">
            <v>50</v>
          </cell>
        </row>
        <row r="31">
          <cell r="U31">
            <v>55</v>
          </cell>
        </row>
        <row r="32">
          <cell r="U32">
            <v>55</v>
          </cell>
        </row>
        <row r="33">
          <cell r="U33">
            <v>55</v>
          </cell>
        </row>
        <row r="34">
          <cell r="U34">
            <v>60</v>
          </cell>
        </row>
        <row r="35">
          <cell r="U35">
            <v>35</v>
          </cell>
        </row>
        <row r="36">
          <cell r="U36">
            <v>75</v>
          </cell>
        </row>
        <row r="37">
          <cell r="U37">
            <v>60</v>
          </cell>
        </row>
        <row r="38">
          <cell r="U38">
            <v>50</v>
          </cell>
        </row>
        <row r="39">
          <cell r="U39">
            <v>45</v>
          </cell>
        </row>
        <row r="40">
          <cell r="U40">
            <v>80</v>
          </cell>
        </row>
        <row r="41">
          <cell r="U41">
            <v>25</v>
          </cell>
        </row>
        <row r="42">
          <cell r="U42">
            <v>65</v>
          </cell>
        </row>
        <row r="43">
          <cell r="U43">
            <v>10</v>
          </cell>
        </row>
        <row r="45">
          <cell r="U45">
            <v>15</v>
          </cell>
        </row>
        <row r="47">
          <cell r="U47">
            <v>35</v>
          </cell>
        </row>
        <row r="48">
          <cell r="U48">
            <v>70</v>
          </cell>
        </row>
        <row r="50">
          <cell r="U50">
            <v>75</v>
          </cell>
        </row>
        <row r="51">
          <cell r="U51">
            <v>70</v>
          </cell>
        </row>
        <row r="52">
          <cell r="U52">
            <v>90</v>
          </cell>
        </row>
        <row r="53">
          <cell r="U53">
            <v>60</v>
          </cell>
        </row>
        <row r="54">
          <cell r="U54">
            <v>65</v>
          </cell>
        </row>
        <row r="55">
          <cell r="U55">
            <v>55</v>
          </cell>
        </row>
        <row r="56">
          <cell r="U56">
            <v>25</v>
          </cell>
        </row>
        <row r="57">
          <cell r="U57">
            <v>65</v>
          </cell>
        </row>
        <row r="59">
          <cell r="U59">
            <v>20</v>
          </cell>
        </row>
        <row r="61">
          <cell r="U61">
            <v>90</v>
          </cell>
        </row>
        <row r="62">
          <cell r="U62">
            <v>20</v>
          </cell>
        </row>
        <row r="63">
          <cell r="U63">
            <v>30</v>
          </cell>
        </row>
        <row r="64">
          <cell r="U64">
            <v>85</v>
          </cell>
        </row>
        <row r="65">
          <cell r="U65">
            <v>55</v>
          </cell>
        </row>
        <row r="66">
          <cell r="U66">
            <v>45</v>
          </cell>
        </row>
        <row r="68">
          <cell r="U68">
            <v>70</v>
          </cell>
        </row>
        <row r="69">
          <cell r="U69">
            <v>85</v>
          </cell>
        </row>
        <row r="70">
          <cell r="U70">
            <v>65</v>
          </cell>
        </row>
        <row r="71">
          <cell r="U71">
            <v>60</v>
          </cell>
        </row>
        <row r="74">
          <cell r="U74">
            <v>40</v>
          </cell>
        </row>
        <row r="75">
          <cell r="U75">
            <v>30</v>
          </cell>
        </row>
        <row r="76">
          <cell r="U76">
            <v>30</v>
          </cell>
        </row>
        <row r="77">
          <cell r="U77">
            <v>30</v>
          </cell>
        </row>
        <row r="80">
          <cell r="U80">
            <v>65</v>
          </cell>
        </row>
        <row r="81">
          <cell r="U81">
            <v>35</v>
          </cell>
        </row>
        <row r="82">
          <cell r="U82">
            <v>35</v>
          </cell>
        </row>
        <row r="85">
          <cell r="U85">
            <v>90</v>
          </cell>
        </row>
        <row r="86">
          <cell r="U86">
            <v>80</v>
          </cell>
        </row>
        <row r="87">
          <cell r="U87">
            <v>75</v>
          </cell>
        </row>
        <row r="89">
          <cell r="U89">
            <v>60</v>
          </cell>
        </row>
        <row r="90">
          <cell r="U90">
            <v>70</v>
          </cell>
        </row>
        <row r="91">
          <cell r="U91">
            <v>30</v>
          </cell>
        </row>
        <row r="92">
          <cell r="U92">
            <v>50</v>
          </cell>
        </row>
        <row r="93">
          <cell r="U93">
            <v>25</v>
          </cell>
        </row>
        <row r="96">
          <cell r="U96">
            <v>55</v>
          </cell>
        </row>
        <row r="99">
          <cell r="U99">
            <v>80</v>
          </cell>
        </row>
        <row r="100">
          <cell r="U100">
            <v>60</v>
          </cell>
        </row>
        <row r="101">
          <cell r="U101">
            <v>35</v>
          </cell>
        </row>
        <row r="102">
          <cell r="U102">
            <v>20</v>
          </cell>
        </row>
        <row r="105">
          <cell r="U105">
            <v>80</v>
          </cell>
        </row>
        <row r="106">
          <cell r="U106">
            <v>95</v>
          </cell>
        </row>
        <row r="107">
          <cell r="U107">
            <v>55</v>
          </cell>
        </row>
        <row r="108">
          <cell r="U108">
            <v>50</v>
          </cell>
        </row>
        <row r="110">
          <cell r="U110">
            <v>35</v>
          </cell>
        </row>
        <row r="111">
          <cell r="U111">
            <v>50</v>
          </cell>
        </row>
        <row r="112">
          <cell r="U112">
            <v>75</v>
          </cell>
        </row>
        <row r="114">
          <cell r="U114">
            <v>30</v>
          </cell>
        </row>
        <row r="115">
          <cell r="U115">
            <v>90</v>
          </cell>
        </row>
        <row r="116">
          <cell r="U116">
            <v>65</v>
          </cell>
        </row>
        <row r="120">
          <cell r="U120">
            <v>60</v>
          </cell>
        </row>
        <row r="121">
          <cell r="U121">
            <v>50</v>
          </cell>
        </row>
        <row r="122">
          <cell r="U122">
            <v>55</v>
          </cell>
        </row>
        <row r="123">
          <cell r="U123">
            <v>65</v>
          </cell>
        </row>
        <row r="126">
          <cell r="U126">
            <v>55</v>
          </cell>
        </row>
        <row r="128">
          <cell r="U128">
            <v>5</v>
          </cell>
        </row>
        <row r="130">
          <cell r="U130">
            <v>80</v>
          </cell>
        </row>
        <row r="132">
          <cell r="U132">
            <v>55</v>
          </cell>
        </row>
        <row r="133">
          <cell r="U133">
            <v>40</v>
          </cell>
        </row>
        <row r="134">
          <cell r="U134">
            <v>65</v>
          </cell>
        </row>
        <row r="135">
          <cell r="U135">
            <v>55</v>
          </cell>
        </row>
        <row r="139">
          <cell r="U139">
            <v>35</v>
          </cell>
        </row>
        <row r="141">
          <cell r="U141">
            <v>70</v>
          </cell>
        </row>
        <row r="143">
          <cell r="U143">
            <v>65</v>
          </cell>
        </row>
        <row r="144">
          <cell r="U144">
            <v>70</v>
          </cell>
        </row>
        <row r="145">
          <cell r="U145">
            <v>45</v>
          </cell>
        </row>
        <row r="146">
          <cell r="U146">
            <v>80</v>
          </cell>
        </row>
        <row r="148">
          <cell r="U148">
            <v>50</v>
          </cell>
        </row>
        <row r="150">
          <cell r="U150">
            <v>55</v>
          </cell>
        </row>
        <row r="151">
          <cell r="U151">
            <v>50</v>
          </cell>
        </row>
        <row r="152">
          <cell r="U152">
            <v>30</v>
          </cell>
        </row>
        <row r="155">
          <cell r="U155">
            <v>40</v>
          </cell>
        </row>
        <row r="156">
          <cell r="U156">
            <v>45</v>
          </cell>
        </row>
        <row r="158">
          <cell r="U158">
            <v>45</v>
          </cell>
        </row>
        <row r="159">
          <cell r="U159">
            <v>45</v>
          </cell>
        </row>
        <row r="160">
          <cell r="U160">
            <v>75</v>
          </cell>
        </row>
        <row r="161">
          <cell r="U161">
            <v>75</v>
          </cell>
        </row>
        <row r="162">
          <cell r="U162">
            <v>70</v>
          </cell>
        </row>
        <row r="163">
          <cell r="U163">
            <v>10</v>
          </cell>
        </row>
        <row r="165">
          <cell r="U165">
            <v>45</v>
          </cell>
        </row>
        <row r="166">
          <cell r="U166">
            <v>80</v>
          </cell>
        </row>
        <row r="167">
          <cell r="U167">
            <v>30</v>
          </cell>
        </row>
        <row r="169">
          <cell r="U169">
            <v>10</v>
          </cell>
        </row>
        <row r="170">
          <cell r="U170">
            <v>55</v>
          </cell>
        </row>
        <row r="171">
          <cell r="U171">
            <v>85</v>
          </cell>
        </row>
        <row r="172">
          <cell r="U172">
            <v>80</v>
          </cell>
        </row>
        <row r="174">
          <cell r="U174">
            <v>20</v>
          </cell>
        </row>
        <row r="177">
          <cell r="U177">
            <v>30</v>
          </cell>
        </row>
        <row r="178">
          <cell r="U178">
            <v>25</v>
          </cell>
        </row>
        <row r="179">
          <cell r="U179">
            <v>30</v>
          </cell>
        </row>
        <row r="180">
          <cell r="U180">
            <v>60</v>
          </cell>
        </row>
        <row r="181">
          <cell r="U181">
            <v>35</v>
          </cell>
        </row>
        <row r="182">
          <cell r="U182">
            <v>70</v>
          </cell>
        </row>
        <row r="185">
          <cell r="U185">
            <v>45</v>
          </cell>
        </row>
        <row r="186">
          <cell r="U186">
            <v>20</v>
          </cell>
        </row>
        <row r="187">
          <cell r="U187">
            <v>35</v>
          </cell>
        </row>
        <row r="188">
          <cell r="U188">
            <v>90</v>
          </cell>
        </row>
        <row r="189">
          <cell r="U189">
            <v>75</v>
          </cell>
        </row>
        <row r="192">
          <cell r="U192">
            <v>30</v>
          </cell>
        </row>
        <row r="195">
          <cell r="U195">
            <v>45</v>
          </cell>
        </row>
        <row r="196">
          <cell r="U196">
            <v>55</v>
          </cell>
        </row>
      </sheetData>
      <sheetData sheetId="8">
        <row r="7">
          <cell r="U7">
            <v>70</v>
          </cell>
        </row>
        <row r="8">
          <cell r="U8">
            <v>30</v>
          </cell>
        </row>
        <row r="10">
          <cell r="U10">
            <v>40</v>
          </cell>
        </row>
        <row r="12">
          <cell r="U12">
            <v>30</v>
          </cell>
        </row>
        <row r="13">
          <cell r="U13">
            <v>70</v>
          </cell>
        </row>
        <row r="14">
          <cell r="U14">
            <v>90</v>
          </cell>
        </row>
        <row r="15">
          <cell r="U15">
            <v>70</v>
          </cell>
        </row>
        <row r="16">
          <cell r="U16">
            <v>40</v>
          </cell>
        </row>
        <row r="18">
          <cell r="U18">
            <v>80</v>
          </cell>
        </row>
        <row r="20">
          <cell r="U20">
            <v>60</v>
          </cell>
        </row>
        <row r="21">
          <cell r="U21">
            <v>10</v>
          </cell>
        </row>
        <row r="22">
          <cell r="U22">
            <v>70</v>
          </cell>
        </row>
        <row r="23">
          <cell r="U23">
            <v>50</v>
          </cell>
        </row>
        <row r="24">
          <cell r="U24">
            <v>50</v>
          </cell>
        </row>
        <row r="25">
          <cell r="U25">
            <v>30</v>
          </cell>
        </row>
        <row r="26">
          <cell r="U26">
            <v>50</v>
          </cell>
        </row>
        <row r="27">
          <cell r="U27">
            <v>60</v>
          </cell>
        </row>
        <row r="28">
          <cell r="U28">
            <v>70</v>
          </cell>
        </row>
        <row r="29">
          <cell r="U29">
            <v>50</v>
          </cell>
        </row>
        <row r="31">
          <cell r="U31">
            <v>60</v>
          </cell>
        </row>
        <row r="32">
          <cell r="U32">
            <v>50</v>
          </cell>
        </row>
        <row r="33">
          <cell r="U33">
            <v>30</v>
          </cell>
        </row>
        <row r="34">
          <cell r="U34">
            <v>50</v>
          </cell>
        </row>
        <row r="35">
          <cell r="U35">
            <v>50</v>
          </cell>
        </row>
        <row r="36">
          <cell r="U36">
            <v>80</v>
          </cell>
        </row>
        <row r="37">
          <cell r="U37">
            <v>60</v>
          </cell>
        </row>
        <row r="38">
          <cell r="U38">
            <v>30</v>
          </cell>
        </row>
        <row r="39">
          <cell r="U39">
            <v>40</v>
          </cell>
        </row>
        <row r="40">
          <cell r="U40">
            <v>70</v>
          </cell>
        </row>
        <row r="41">
          <cell r="U41">
            <v>30</v>
          </cell>
        </row>
        <row r="42">
          <cell r="U42">
            <v>60</v>
          </cell>
        </row>
        <row r="43">
          <cell r="U43">
            <v>20</v>
          </cell>
        </row>
        <row r="45">
          <cell r="U45">
            <v>20</v>
          </cell>
        </row>
        <row r="47">
          <cell r="U47">
            <v>50</v>
          </cell>
        </row>
        <row r="48">
          <cell r="U48">
            <v>60</v>
          </cell>
        </row>
        <row r="49">
          <cell r="U49">
            <v>10</v>
          </cell>
        </row>
        <row r="50">
          <cell r="U50">
            <v>70</v>
          </cell>
        </row>
        <row r="51">
          <cell r="U51">
            <v>80</v>
          </cell>
        </row>
        <row r="52">
          <cell r="U52">
            <v>90</v>
          </cell>
        </row>
        <row r="53">
          <cell r="U53">
            <v>60</v>
          </cell>
        </row>
        <row r="54">
          <cell r="U54">
            <v>30</v>
          </cell>
        </row>
        <row r="55">
          <cell r="U55">
            <v>40</v>
          </cell>
        </row>
        <row r="56">
          <cell r="U56">
            <v>40</v>
          </cell>
        </row>
        <row r="57">
          <cell r="U57">
            <v>50</v>
          </cell>
        </row>
        <row r="59">
          <cell r="U59">
            <v>40</v>
          </cell>
        </row>
        <row r="60">
          <cell r="U60">
            <v>20</v>
          </cell>
        </row>
        <row r="61">
          <cell r="U61">
            <v>80</v>
          </cell>
        </row>
        <row r="62">
          <cell r="U62">
            <v>20</v>
          </cell>
        </row>
        <row r="63">
          <cell r="U63">
            <v>60</v>
          </cell>
        </row>
        <row r="64">
          <cell r="U64">
            <v>80</v>
          </cell>
        </row>
        <row r="65">
          <cell r="U65">
            <v>70</v>
          </cell>
        </row>
        <row r="66">
          <cell r="U66">
            <v>40</v>
          </cell>
        </row>
        <row r="68">
          <cell r="U68">
            <v>60</v>
          </cell>
        </row>
        <row r="69">
          <cell r="U69">
            <v>60</v>
          </cell>
        </row>
        <row r="70">
          <cell r="U70">
            <v>60</v>
          </cell>
        </row>
        <row r="71">
          <cell r="U71">
            <v>60</v>
          </cell>
        </row>
        <row r="74">
          <cell r="U74">
            <v>40</v>
          </cell>
        </row>
        <row r="75">
          <cell r="U75">
            <v>30</v>
          </cell>
        </row>
        <row r="76">
          <cell r="U76">
            <v>40</v>
          </cell>
        </row>
        <row r="77">
          <cell r="U77">
            <v>30</v>
          </cell>
        </row>
        <row r="80">
          <cell r="U80">
            <v>60</v>
          </cell>
        </row>
        <row r="81">
          <cell r="U81">
            <v>40</v>
          </cell>
        </row>
        <row r="82">
          <cell r="U82">
            <v>40</v>
          </cell>
        </row>
        <row r="83">
          <cell r="U83">
            <v>10</v>
          </cell>
        </row>
        <row r="85">
          <cell r="U85">
            <v>70</v>
          </cell>
        </row>
        <row r="86">
          <cell r="U86">
            <v>70</v>
          </cell>
        </row>
        <row r="87">
          <cell r="U87">
            <v>60</v>
          </cell>
        </row>
        <row r="89">
          <cell r="U89">
            <v>50</v>
          </cell>
        </row>
        <row r="90">
          <cell r="U90">
            <v>60</v>
          </cell>
        </row>
        <row r="91">
          <cell r="U91">
            <v>50</v>
          </cell>
        </row>
        <row r="92">
          <cell r="U92">
            <v>50</v>
          </cell>
        </row>
        <row r="93">
          <cell r="U93">
            <v>30</v>
          </cell>
        </row>
        <row r="96">
          <cell r="U96">
            <v>50</v>
          </cell>
        </row>
        <row r="99">
          <cell r="U99">
            <v>50</v>
          </cell>
        </row>
        <row r="100">
          <cell r="U100">
            <v>60</v>
          </cell>
        </row>
        <row r="101">
          <cell r="U101">
            <v>40</v>
          </cell>
        </row>
        <row r="102">
          <cell r="U102">
            <v>20</v>
          </cell>
        </row>
        <row r="105">
          <cell r="U105">
            <v>80</v>
          </cell>
        </row>
        <row r="106">
          <cell r="U106">
            <v>80</v>
          </cell>
        </row>
        <row r="107">
          <cell r="U107">
            <v>50</v>
          </cell>
        </row>
        <row r="108">
          <cell r="U108">
            <v>50</v>
          </cell>
        </row>
        <row r="110">
          <cell r="U110">
            <v>30</v>
          </cell>
        </row>
        <row r="111">
          <cell r="U111">
            <v>40</v>
          </cell>
        </row>
        <row r="112">
          <cell r="U112">
            <v>60</v>
          </cell>
        </row>
        <row r="114">
          <cell r="U114">
            <v>40</v>
          </cell>
        </row>
        <row r="115">
          <cell r="U115">
            <v>70</v>
          </cell>
        </row>
        <row r="116">
          <cell r="U116">
            <v>60</v>
          </cell>
        </row>
        <row r="120">
          <cell r="U120">
            <v>60</v>
          </cell>
        </row>
        <row r="121">
          <cell r="U121">
            <v>60</v>
          </cell>
        </row>
        <row r="122">
          <cell r="U122">
            <v>50</v>
          </cell>
        </row>
        <row r="123">
          <cell r="U123">
            <v>60</v>
          </cell>
        </row>
        <row r="126">
          <cell r="U126">
            <v>40</v>
          </cell>
        </row>
        <row r="128">
          <cell r="U128">
            <v>30</v>
          </cell>
        </row>
        <row r="130">
          <cell r="U130">
            <v>80</v>
          </cell>
        </row>
        <row r="132">
          <cell r="U132">
            <v>40</v>
          </cell>
        </row>
        <row r="133">
          <cell r="U133">
            <v>40</v>
          </cell>
        </row>
        <row r="134">
          <cell r="U134">
            <v>60</v>
          </cell>
        </row>
        <row r="135">
          <cell r="U135">
            <v>60</v>
          </cell>
        </row>
        <row r="139">
          <cell r="U139">
            <v>30</v>
          </cell>
        </row>
        <row r="141">
          <cell r="U141">
            <v>60</v>
          </cell>
        </row>
        <row r="143">
          <cell r="U143">
            <v>60</v>
          </cell>
        </row>
        <row r="144">
          <cell r="U144">
            <v>60</v>
          </cell>
        </row>
        <row r="145">
          <cell r="U145">
            <v>50</v>
          </cell>
        </row>
        <row r="146">
          <cell r="U146">
            <v>50</v>
          </cell>
        </row>
        <row r="148">
          <cell r="U148">
            <v>40</v>
          </cell>
        </row>
        <row r="150">
          <cell r="U150">
            <v>40</v>
          </cell>
        </row>
        <row r="151">
          <cell r="U151">
            <v>40</v>
          </cell>
        </row>
        <row r="152">
          <cell r="U152">
            <v>30</v>
          </cell>
        </row>
        <row r="155">
          <cell r="U155">
            <v>50</v>
          </cell>
        </row>
        <row r="156">
          <cell r="U156">
            <v>40</v>
          </cell>
        </row>
        <row r="158">
          <cell r="U158">
            <v>30</v>
          </cell>
        </row>
        <row r="159">
          <cell r="U159">
            <v>20</v>
          </cell>
        </row>
        <row r="160">
          <cell r="U160">
            <v>60</v>
          </cell>
        </row>
        <row r="161">
          <cell r="U161">
            <v>70</v>
          </cell>
        </row>
        <row r="162">
          <cell r="U162">
            <v>50</v>
          </cell>
        </row>
        <row r="163">
          <cell r="U163">
            <v>30</v>
          </cell>
        </row>
        <row r="165">
          <cell r="U165">
            <v>60</v>
          </cell>
        </row>
        <row r="166">
          <cell r="U166">
            <v>80</v>
          </cell>
        </row>
        <row r="167">
          <cell r="U167">
            <v>40</v>
          </cell>
        </row>
        <row r="169">
          <cell r="U169">
            <v>30</v>
          </cell>
        </row>
        <row r="170">
          <cell r="U170">
            <v>40</v>
          </cell>
        </row>
        <row r="171">
          <cell r="U171">
            <v>80</v>
          </cell>
        </row>
        <row r="172">
          <cell r="U172">
            <v>80</v>
          </cell>
        </row>
        <row r="174">
          <cell r="U174">
            <v>40</v>
          </cell>
        </row>
        <row r="177">
          <cell r="U177">
            <v>20</v>
          </cell>
        </row>
        <row r="178">
          <cell r="U178">
            <v>30</v>
          </cell>
        </row>
        <row r="179">
          <cell r="U179">
            <v>20</v>
          </cell>
        </row>
        <row r="180">
          <cell r="U180">
            <v>70</v>
          </cell>
        </row>
        <row r="181">
          <cell r="U181">
            <v>30</v>
          </cell>
        </row>
        <row r="182">
          <cell r="U182">
            <v>50</v>
          </cell>
        </row>
        <row r="183">
          <cell r="U183">
            <v>10</v>
          </cell>
        </row>
        <row r="185">
          <cell r="U185">
            <v>60</v>
          </cell>
        </row>
        <row r="186">
          <cell r="U186">
            <v>30</v>
          </cell>
        </row>
        <row r="187">
          <cell r="U187">
            <v>50</v>
          </cell>
        </row>
        <row r="188">
          <cell r="U188">
            <v>80</v>
          </cell>
        </row>
        <row r="189">
          <cell r="U189">
            <v>70</v>
          </cell>
        </row>
        <row r="191">
          <cell r="U191">
            <v>10</v>
          </cell>
        </row>
        <row r="192">
          <cell r="U192">
            <v>40</v>
          </cell>
        </row>
        <row r="195">
          <cell r="U195">
            <v>30</v>
          </cell>
        </row>
        <row r="196">
          <cell r="U196">
            <v>50</v>
          </cell>
        </row>
        <row r="197">
          <cell r="U197">
            <v>10</v>
          </cell>
        </row>
      </sheetData>
      <sheetData sheetId="9">
        <row r="7">
          <cell r="U7">
            <v>35</v>
          </cell>
        </row>
        <row r="8">
          <cell r="U8">
            <v>30</v>
          </cell>
        </row>
        <row r="10">
          <cell r="U10">
            <v>20</v>
          </cell>
        </row>
        <row r="12">
          <cell r="U12">
            <v>20</v>
          </cell>
        </row>
        <row r="13">
          <cell r="U13">
            <v>30</v>
          </cell>
        </row>
        <row r="14">
          <cell r="U14">
            <v>90</v>
          </cell>
        </row>
        <row r="15">
          <cell r="U15">
            <v>90</v>
          </cell>
        </row>
        <row r="16">
          <cell r="U16">
            <v>20</v>
          </cell>
        </row>
        <row r="18">
          <cell r="U18">
            <v>60</v>
          </cell>
        </row>
        <row r="20">
          <cell r="U20">
            <v>80</v>
          </cell>
        </row>
        <row r="21">
          <cell r="U21">
            <v>20</v>
          </cell>
        </row>
        <row r="22">
          <cell r="U22">
            <v>80</v>
          </cell>
        </row>
        <row r="23">
          <cell r="U23">
            <v>40</v>
          </cell>
        </row>
        <row r="24">
          <cell r="U24">
            <v>30</v>
          </cell>
        </row>
        <row r="25">
          <cell r="U25">
            <v>60</v>
          </cell>
        </row>
        <row r="26">
          <cell r="U26">
            <v>10</v>
          </cell>
        </row>
        <row r="27">
          <cell r="U27">
            <v>20</v>
          </cell>
        </row>
        <row r="28">
          <cell r="U28">
            <v>70</v>
          </cell>
        </row>
        <row r="29">
          <cell r="U29">
            <v>50</v>
          </cell>
        </row>
        <row r="31">
          <cell r="U31">
            <v>30</v>
          </cell>
        </row>
        <row r="32">
          <cell r="U32">
            <v>30</v>
          </cell>
        </row>
        <row r="33">
          <cell r="U33">
            <v>20</v>
          </cell>
        </row>
        <row r="34">
          <cell r="U34">
            <v>30</v>
          </cell>
        </row>
        <row r="35">
          <cell r="U35">
            <v>30</v>
          </cell>
        </row>
        <row r="36">
          <cell r="U36">
            <v>90</v>
          </cell>
        </row>
        <row r="37">
          <cell r="U37">
            <v>65</v>
          </cell>
        </row>
        <row r="38">
          <cell r="U38">
            <v>20</v>
          </cell>
        </row>
        <row r="39">
          <cell r="U39">
            <v>20</v>
          </cell>
        </row>
        <row r="40">
          <cell r="U40">
            <v>85</v>
          </cell>
        </row>
        <row r="41">
          <cell r="U41">
            <v>20</v>
          </cell>
        </row>
        <row r="42">
          <cell r="U42">
            <v>50</v>
          </cell>
        </row>
        <row r="43">
          <cell r="U43">
            <v>30</v>
          </cell>
        </row>
        <row r="45">
          <cell r="U45">
            <v>10</v>
          </cell>
        </row>
        <row r="47">
          <cell r="U47">
            <v>30</v>
          </cell>
        </row>
        <row r="48">
          <cell r="U48">
            <v>40</v>
          </cell>
        </row>
        <row r="49">
          <cell r="U49">
            <v>10</v>
          </cell>
        </row>
        <row r="50">
          <cell r="U50">
            <v>80</v>
          </cell>
        </row>
        <row r="51">
          <cell r="U51">
            <v>65</v>
          </cell>
        </row>
        <row r="52">
          <cell r="U52">
            <v>90</v>
          </cell>
        </row>
        <row r="53">
          <cell r="U53">
            <v>30</v>
          </cell>
        </row>
        <row r="54">
          <cell r="U54">
            <v>65</v>
          </cell>
        </row>
        <row r="55">
          <cell r="U55">
            <v>30</v>
          </cell>
        </row>
        <row r="56">
          <cell r="U56">
            <v>20</v>
          </cell>
        </row>
        <row r="57">
          <cell r="U57">
            <v>40</v>
          </cell>
        </row>
        <row r="59">
          <cell r="U59">
            <v>20</v>
          </cell>
        </row>
        <row r="60">
          <cell r="U60">
            <v>10</v>
          </cell>
        </row>
        <row r="61">
          <cell r="U61">
            <v>80</v>
          </cell>
        </row>
        <row r="62">
          <cell r="U62">
            <v>30</v>
          </cell>
        </row>
        <row r="63">
          <cell r="U63">
            <v>30</v>
          </cell>
        </row>
        <row r="64">
          <cell r="U64">
            <v>90</v>
          </cell>
        </row>
        <row r="65">
          <cell r="U65">
            <v>80</v>
          </cell>
        </row>
        <row r="66">
          <cell r="U66">
            <v>40</v>
          </cell>
        </row>
        <row r="68">
          <cell r="U68">
            <v>40</v>
          </cell>
        </row>
        <row r="69">
          <cell r="U69">
            <v>90</v>
          </cell>
        </row>
        <row r="70">
          <cell r="U70">
            <v>50</v>
          </cell>
        </row>
        <row r="71">
          <cell r="U71">
            <v>50</v>
          </cell>
        </row>
        <row r="74">
          <cell r="U74">
            <v>20</v>
          </cell>
        </row>
        <row r="75">
          <cell r="U75">
            <v>20</v>
          </cell>
        </row>
        <row r="76">
          <cell r="U76">
            <v>30</v>
          </cell>
        </row>
        <row r="77">
          <cell r="U77">
            <v>10</v>
          </cell>
        </row>
        <row r="80">
          <cell r="U80">
            <v>90</v>
          </cell>
        </row>
        <row r="81">
          <cell r="U81">
            <v>50</v>
          </cell>
        </row>
        <row r="82">
          <cell r="U82">
            <v>30</v>
          </cell>
        </row>
        <row r="83">
          <cell r="U83">
            <v>10</v>
          </cell>
        </row>
        <row r="85">
          <cell r="U85">
            <v>90</v>
          </cell>
        </row>
        <row r="86">
          <cell r="U86">
            <v>70</v>
          </cell>
        </row>
        <row r="87">
          <cell r="U87">
            <v>50</v>
          </cell>
        </row>
        <row r="89">
          <cell r="U89">
            <v>80</v>
          </cell>
        </row>
        <row r="90">
          <cell r="U90">
            <v>55</v>
          </cell>
        </row>
        <row r="91">
          <cell r="U91">
            <v>35</v>
          </cell>
        </row>
        <row r="92">
          <cell r="U92">
            <v>30</v>
          </cell>
        </row>
        <row r="93">
          <cell r="U93">
            <v>30</v>
          </cell>
        </row>
        <row r="96">
          <cell r="U96">
            <v>50</v>
          </cell>
        </row>
        <row r="99">
          <cell r="U99">
            <v>50</v>
          </cell>
        </row>
        <row r="100">
          <cell r="U100">
            <v>25</v>
          </cell>
        </row>
        <row r="101">
          <cell r="U101">
            <v>40</v>
          </cell>
        </row>
        <row r="102">
          <cell r="U102">
            <v>30</v>
          </cell>
        </row>
        <row r="105">
          <cell r="U105">
            <v>60</v>
          </cell>
        </row>
        <row r="106">
          <cell r="U106">
            <v>90</v>
          </cell>
        </row>
        <row r="107">
          <cell r="U107">
            <v>40</v>
          </cell>
        </row>
        <row r="108">
          <cell r="U108">
            <v>45</v>
          </cell>
        </row>
        <row r="110">
          <cell r="U110">
            <v>25</v>
          </cell>
        </row>
        <row r="111">
          <cell r="U111">
            <v>30</v>
          </cell>
        </row>
        <row r="112">
          <cell r="U112">
            <v>70</v>
          </cell>
        </row>
        <row r="114">
          <cell r="U114">
            <v>25</v>
          </cell>
        </row>
        <row r="115">
          <cell r="U115">
            <v>60</v>
          </cell>
        </row>
        <row r="116">
          <cell r="U116">
            <v>50</v>
          </cell>
        </row>
        <row r="120">
          <cell r="U120">
            <v>35</v>
          </cell>
        </row>
        <row r="121">
          <cell r="U121">
            <v>30</v>
          </cell>
        </row>
        <row r="122">
          <cell r="U122">
            <v>40</v>
          </cell>
        </row>
        <row r="123">
          <cell r="U123">
            <v>40</v>
          </cell>
        </row>
        <row r="126">
          <cell r="U126">
            <v>30</v>
          </cell>
        </row>
        <row r="128">
          <cell r="U128">
            <v>30</v>
          </cell>
        </row>
        <row r="130">
          <cell r="U130">
            <v>95</v>
          </cell>
        </row>
        <row r="132">
          <cell r="U132">
            <v>30</v>
          </cell>
        </row>
        <row r="133">
          <cell r="U133">
            <v>30</v>
          </cell>
        </row>
        <row r="134">
          <cell r="U134">
            <v>90</v>
          </cell>
        </row>
        <row r="135">
          <cell r="U135">
            <v>50</v>
          </cell>
        </row>
        <row r="139">
          <cell r="U139">
            <v>20</v>
          </cell>
        </row>
        <row r="141">
          <cell r="U141">
            <v>40</v>
          </cell>
        </row>
        <row r="143">
          <cell r="U143">
            <v>60</v>
          </cell>
        </row>
        <row r="144">
          <cell r="U144">
            <v>70</v>
          </cell>
        </row>
        <row r="145">
          <cell r="U145">
            <v>70</v>
          </cell>
        </row>
        <row r="146">
          <cell r="U146">
            <v>40</v>
          </cell>
        </row>
        <row r="148">
          <cell r="U148">
            <v>35</v>
          </cell>
        </row>
        <row r="150">
          <cell r="U150">
            <v>70</v>
          </cell>
        </row>
        <row r="151">
          <cell r="U151">
            <v>70</v>
          </cell>
        </row>
        <row r="152">
          <cell r="U152">
            <v>60</v>
          </cell>
        </row>
        <row r="155">
          <cell r="U155">
            <v>45</v>
          </cell>
        </row>
        <row r="156">
          <cell r="U156">
            <v>40</v>
          </cell>
        </row>
        <row r="158">
          <cell r="U158">
            <v>50</v>
          </cell>
        </row>
        <row r="159">
          <cell r="U159">
            <v>10</v>
          </cell>
        </row>
        <row r="160">
          <cell r="U160">
            <v>90</v>
          </cell>
        </row>
        <row r="161">
          <cell r="U161">
            <v>50</v>
          </cell>
        </row>
        <row r="162">
          <cell r="U162">
            <v>60</v>
          </cell>
        </row>
        <row r="163">
          <cell r="U163">
            <v>30</v>
          </cell>
        </row>
        <row r="165">
          <cell r="U165">
            <v>50</v>
          </cell>
        </row>
        <row r="166">
          <cell r="U166">
            <v>70</v>
          </cell>
        </row>
        <row r="167">
          <cell r="U167">
            <v>40</v>
          </cell>
        </row>
        <row r="169">
          <cell r="U169">
            <v>40</v>
          </cell>
        </row>
        <row r="170">
          <cell r="U170">
            <v>40</v>
          </cell>
        </row>
        <row r="171">
          <cell r="U171">
            <v>90</v>
          </cell>
        </row>
        <row r="172">
          <cell r="U172">
            <v>90</v>
          </cell>
        </row>
        <row r="174">
          <cell r="U174">
            <v>25</v>
          </cell>
        </row>
        <row r="177">
          <cell r="U177">
            <v>20</v>
          </cell>
        </row>
        <row r="178">
          <cell r="U178">
            <v>30</v>
          </cell>
        </row>
        <row r="179">
          <cell r="U179">
            <v>25</v>
          </cell>
        </row>
        <row r="180">
          <cell r="U180">
            <v>50</v>
          </cell>
        </row>
        <row r="181">
          <cell r="U181">
            <v>50</v>
          </cell>
        </row>
        <row r="182">
          <cell r="U182">
            <v>50</v>
          </cell>
        </row>
        <row r="183">
          <cell r="U183">
            <v>10</v>
          </cell>
        </row>
        <row r="185">
          <cell r="U185">
            <v>30</v>
          </cell>
        </row>
        <row r="186">
          <cell r="U186">
            <v>30</v>
          </cell>
        </row>
        <row r="187">
          <cell r="U187">
            <v>50</v>
          </cell>
        </row>
        <row r="188">
          <cell r="U188">
            <v>85</v>
          </cell>
        </row>
        <row r="189">
          <cell r="U189">
            <v>85</v>
          </cell>
        </row>
        <row r="191">
          <cell r="U191">
            <v>15</v>
          </cell>
        </row>
        <row r="192">
          <cell r="U192">
            <v>40</v>
          </cell>
        </row>
        <row r="195">
          <cell r="U195">
            <v>30</v>
          </cell>
        </row>
        <row r="196">
          <cell r="U196">
            <v>30</v>
          </cell>
        </row>
        <row r="197">
          <cell r="U197">
            <v>5</v>
          </cell>
        </row>
      </sheetData>
      <sheetData sheetId="10">
        <row r="7">
          <cell r="U7">
            <v>32</v>
          </cell>
        </row>
        <row r="8">
          <cell r="U8">
            <v>28</v>
          </cell>
        </row>
        <row r="10">
          <cell r="U10">
            <v>19</v>
          </cell>
        </row>
        <row r="12">
          <cell r="U12">
            <v>29</v>
          </cell>
        </row>
        <row r="13">
          <cell r="U13">
            <v>27</v>
          </cell>
        </row>
        <row r="14">
          <cell r="U14">
            <v>87</v>
          </cell>
        </row>
        <row r="15">
          <cell r="U15">
            <v>79</v>
          </cell>
        </row>
        <row r="16">
          <cell r="U16">
            <v>23</v>
          </cell>
        </row>
        <row r="18">
          <cell r="U18">
            <v>51</v>
          </cell>
        </row>
        <row r="20">
          <cell r="U20">
            <v>74</v>
          </cell>
        </row>
        <row r="21">
          <cell r="U21">
            <v>24</v>
          </cell>
        </row>
        <row r="22">
          <cell r="U22">
            <v>71</v>
          </cell>
        </row>
        <row r="23">
          <cell r="U23">
            <v>29</v>
          </cell>
        </row>
        <row r="24">
          <cell r="U24">
            <v>29</v>
          </cell>
        </row>
        <row r="25">
          <cell r="U25">
            <v>50</v>
          </cell>
        </row>
        <row r="26">
          <cell r="U26">
            <v>27</v>
          </cell>
        </row>
        <row r="27">
          <cell r="U27">
            <v>30</v>
          </cell>
        </row>
        <row r="28">
          <cell r="U28">
            <v>56</v>
          </cell>
        </row>
        <row r="29">
          <cell r="U29">
            <v>37</v>
          </cell>
        </row>
        <row r="31">
          <cell r="U31">
            <v>38</v>
          </cell>
        </row>
        <row r="32">
          <cell r="U32">
            <v>36</v>
          </cell>
        </row>
        <row r="33">
          <cell r="U33">
            <v>18</v>
          </cell>
        </row>
        <row r="34">
          <cell r="U34">
            <v>20</v>
          </cell>
        </row>
        <row r="35">
          <cell r="U35">
            <v>22</v>
          </cell>
        </row>
        <row r="36">
          <cell r="U36">
            <v>87</v>
          </cell>
        </row>
        <row r="37">
          <cell r="U37">
            <v>51</v>
          </cell>
        </row>
        <row r="38">
          <cell r="U38">
            <v>20</v>
          </cell>
        </row>
        <row r="39">
          <cell r="U39">
            <v>16</v>
          </cell>
        </row>
        <row r="40">
          <cell r="U40">
            <v>67</v>
          </cell>
        </row>
        <row r="41">
          <cell r="U41">
            <v>36</v>
          </cell>
        </row>
        <row r="42">
          <cell r="U42">
            <v>37</v>
          </cell>
        </row>
        <row r="43">
          <cell r="U43">
            <v>23</v>
          </cell>
        </row>
        <row r="45">
          <cell r="U45">
            <v>19</v>
          </cell>
        </row>
        <row r="47">
          <cell r="U47">
            <v>21</v>
          </cell>
        </row>
        <row r="48">
          <cell r="U48">
            <v>41</v>
          </cell>
        </row>
        <row r="49">
          <cell r="U49">
            <v>44</v>
          </cell>
        </row>
        <row r="50">
          <cell r="U50">
            <v>66</v>
          </cell>
        </row>
        <row r="51">
          <cell r="U51">
            <v>49</v>
          </cell>
        </row>
        <row r="52">
          <cell r="U52">
            <v>93</v>
          </cell>
        </row>
        <row r="53">
          <cell r="U53">
            <v>28</v>
          </cell>
        </row>
        <row r="54">
          <cell r="U54">
            <v>59</v>
          </cell>
        </row>
        <row r="55">
          <cell r="U55">
            <v>30</v>
          </cell>
        </row>
        <row r="56">
          <cell r="U56">
            <v>22</v>
          </cell>
        </row>
        <row r="57">
          <cell r="U57">
            <v>28</v>
          </cell>
        </row>
        <row r="59">
          <cell r="U59">
            <v>18</v>
          </cell>
        </row>
        <row r="60">
          <cell r="U60">
            <v>26</v>
          </cell>
        </row>
        <row r="61">
          <cell r="U61">
            <v>66</v>
          </cell>
        </row>
        <row r="62">
          <cell r="U62">
            <v>27</v>
          </cell>
        </row>
        <row r="63">
          <cell r="U63">
            <v>40</v>
          </cell>
        </row>
        <row r="64">
          <cell r="U64">
            <v>89</v>
          </cell>
        </row>
        <row r="65">
          <cell r="U65">
            <v>69</v>
          </cell>
        </row>
        <row r="66">
          <cell r="U66">
            <v>29</v>
          </cell>
        </row>
        <row r="68">
          <cell r="U68">
            <v>41</v>
          </cell>
        </row>
        <row r="69">
          <cell r="U69">
            <v>80</v>
          </cell>
        </row>
        <row r="70">
          <cell r="U70">
            <v>39</v>
          </cell>
        </row>
        <row r="71">
          <cell r="U71">
            <v>38</v>
          </cell>
        </row>
        <row r="74">
          <cell r="U74">
            <v>18</v>
          </cell>
        </row>
        <row r="75">
          <cell r="U75">
            <v>19</v>
          </cell>
        </row>
        <row r="76">
          <cell r="U76">
            <v>26</v>
          </cell>
        </row>
        <row r="77">
          <cell r="U77">
            <v>18</v>
          </cell>
        </row>
        <row r="80">
          <cell r="U80">
            <v>87</v>
          </cell>
        </row>
        <row r="81">
          <cell r="U81">
            <v>34</v>
          </cell>
        </row>
        <row r="82">
          <cell r="U82">
            <v>28</v>
          </cell>
        </row>
        <row r="83">
          <cell r="U83">
            <v>18</v>
          </cell>
        </row>
        <row r="85">
          <cell r="U85">
            <v>80</v>
          </cell>
        </row>
        <row r="86">
          <cell r="U86">
            <v>61</v>
          </cell>
        </row>
        <row r="87">
          <cell r="U87">
            <v>43</v>
          </cell>
        </row>
        <row r="89">
          <cell r="U89">
            <v>77</v>
          </cell>
        </row>
        <row r="90">
          <cell r="U90">
            <v>50</v>
          </cell>
        </row>
        <row r="91">
          <cell r="U91">
            <v>27</v>
          </cell>
        </row>
        <row r="92">
          <cell r="U92">
            <v>22</v>
          </cell>
        </row>
        <row r="93">
          <cell r="U93">
            <v>28</v>
          </cell>
        </row>
        <row r="96">
          <cell r="U96">
            <v>41</v>
          </cell>
        </row>
        <row r="99">
          <cell r="U99">
            <v>45</v>
          </cell>
        </row>
        <row r="100">
          <cell r="U100">
            <v>25</v>
          </cell>
        </row>
        <row r="101">
          <cell r="U101">
            <v>33</v>
          </cell>
        </row>
        <row r="102">
          <cell r="U102">
            <v>31</v>
          </cell>
        </row>
        <row r="105">
          <cell r="U105">
            <v>49</v>
          </cell>
        </row>
        <row r="106">
          <cell r="U106">
            <v>82</v>
          </cell>
        </row>
        <row r="107">
          <cell r="U107">
            <v>30</v>
          </cell>
        </row>
        <row r="108">
          <cell r="U108">
            <v>33</v>
          </cell>
        </row>
        <row r="110">
          <cell r="U110">
            <v>25</v>
          </cell>
        </row>
        <row r="111">
          <cell r="U111">
            <v>28</v>
          </cell>
        </row>
        <row r="112">
          <cell r="U112">
            <v>52</v>
          </cell>
        </row>
        <row r="114">
          <cell r="U114">
            <v>25</v>
          </cell>
        </row>
        <row r="115">
          <cell r="U115">
            <v>54</v>
          </cell>
        </row>
        <row r="116">
          <cell r="U116">
            <v>33</v>
          </cell>
        </row>
        <row r="120">
          <cell r="U120">
            <v>38</v>
          </cell>
        </row>
        <row r="121">
          <cell r="U121">
            <v>27</v>
          </cell>
        </row>
        <row r="122">
          <cell r="U122">
            <v>39</v>
          </cell>
        </row>
        <row r="123">
          <cell r="U123">
            <v>33</v>
          </cell>
        </row>
        <row r="126">
          <cell r="U126">
            <v>45</v>
          </cell>
        </row>
        <row r="128">
          <cell r="U128">
            <v>23</v>
          </cell>
        </row>
        <row r="130">
          <cell r="U130">
            <v>94</v>
          </cell>
        </row>
        <row r="132">
          <cell r="U132">
            <v>29</v>
          </cell>
        </row>
        <row r="133">
          <cell r="U133">
            <v>25</v>
          </cell>
        </row>
        <row r="134">
          <cell r="U134">
            <v>86</v>
          </cell>
        </row>
        <row r="135">
          <cell r="U135">
            <v>55</v>
          </cell>
        </row>
        <row r="139">
          <cell r="U139">
            <v>21</v>
          </cell>
        </row>
        <row r="141">
          <cell r="U141">
            <v>37</v>
          </cell>
        </row>
        <row r="143">
          <cell r="U143">
            <v>50</v>
          </cell>
        </row>
        <row r="144">
          <cell r="U144">
            <v>58</v>
          </cell>
        </row>
        <row r="145">
          <cell r="U145">
            <v>70</v>
          </cell>
        </row>
        <row r="146">
          <cell r="U146">
            <v>38</v>
          </cell>
        </row>
        <row r="148">
          <cell r="U148">
            <v>33</v>
          </cell>
        </row>
        <row r="150">
          <cell r="U150">
            <v>70</v>
          </cell>
        </row>
        <row r="151">
          <cell r="U151">
            <v>64</v>
          </cell>
        </row>
        <row r="152">
          <cell r="U152">
            <v>45</v>
          </cell>
        </row>
        <row r="155">
          <cell r="U155">
            <v>43</v>
          </cell>
        </row>
        <row r="156">
          <cell r="U156">
            <v>30</v>
          </cell>
        </row>
        <row r="158">
          <cell r="U158">
            <v>48</v>
          </cell>
        </row>
        <row r="159">
          <cell r="U159">
            <v>22</v>
          </cell>
        </row>
        <row r="160">
          <cell r="U160">
            <v>92</v>
          </cell>
        </row>
        <row r="161">
          <cell r="U161">
            <v>45</v>
          </cell>
        </row>
        <row r="162">
          <cell r="U162">
            <v>66</v>
          </cell>
        </row>
        <row r="163">
          <cell r="U163">
            <v>28</v>
          </cell>
        </row>
        <row r="165">
          <cell r="U165">
            <v>47</v>
          </cell>
        </row>
        <row r="166">
          <cell r="U166">
            <v>61</v>
          </cell>
        </row>
        <row r="167">
          <cell r="U167">
            <v>31</v>
          </cell>
        </row>
        <row r="169">
          <cell r="U169">
            <v>37</v>
          </cell>
        </row>
        <row r="170">
          <cell r="U170">
            <v>36</v>
          </cell>
        </row>
        <row r="171">
          <cell r="U171">
            <v>92</v>
          </cell>
        </row>
        <row r="172">
          <cell r="U172">
            <v>90</v>
          </cell>
        </row>
        <row r="174">
          <cell r="U174">
            <v>20</v>
          </cell>
        </row>
        <row r="177">
          <cell r="U177">
            <v>22</v>
          </cell>
        </row>
        <row r="178">
          <cell r="U178">
            <v>28</v>
          </cell>
        </row>
        <row r="179">
          <cell r="U179">
            <v>30</v>
          </cell>
        </row>
        <row r="180">
          <cell r="U180">
            <v>36</v>
          </cell>
        </row>
        <row r="181">
          <cell r="U181">
            <v>42</v>
          </cell>
        </row>
        <row r="182">
          <cell r="U182">
            <v>44</v>
          </cell>
        </row>
        <row r="183">
          <cell r="U183">
            <v>18</v>
          </cell>
        </row>
        <row r="185">
          <cell r="U185">
            <v>25</v>
          </cell>
        </row>
        <row r="186">
          <cell r="U186">
            <v>22</v>
          </cell>
        </row>
        <row r="187">
          <cell r="U187">
            <v>65</v>
          </cell>
        </row>
        <row r="188">
          <cell r="U188">
            <v>77</v>
          </cell>
        </row>
        <row r="189">
          <cell r="U189">
            <v>75</v>
          </cell>
        </row>
        <row r="191">
          <cell r="U191">
            <v>17</v>
          </cell>
        </row>
        <row r="192">
          <cell r="U192">
            <v>32</v>
          </cell>
        </row>
        <row r="195">
          <cell r="U195">
            <v>21</v>
          </cell>
        </row>
        <row r="196">
          <cell r="U196">
            <v>30</v>
          </cell>
        </row>
        <row r="197">
          <cell r="U197">
            <v>22</v>
          </cell>
        </row>
      </sheetData>
      <sheetData sheetId="11">
        <row r="7">
          <cell r="U7">
            <v>50.4</v>
          </cell>
        </row>
        <row r="8">
          <cell r="U8">
            <v>52.9</v>
          </cell>
        </row>
        <row r="10">
          <cell r="U10">
            <v>42.3</v>
          </cell>
        </row>
        <row r="12">
          <cell r="U12">
            <v>47.9</v>
          </cell>
        </row>
        <row r="13">
          <cell r="U13">
            <v>75.900000000000006</v>
          </cell>
        </row>
        <row r="14">
          <cell r="U14">
            <v>92.2</v>
          </cell>
        </row>
        <row r="15">
          <cell r="U15">
            <v>78.2</v>
          </cell>
        </row>
        <row r="16">
          <cell r="U16">
            <v>81.099999999999994</v>
          </cell>
        </row>
        <row r="18">
          <cell r="U18">
            <v>97</v>
          </cell>
        </row>
        <row r="20">
          <cell r="U20">
            <v>80</v>
          </cell>
        </row>
        <row r="21">
          <cell r="U21">
            <v>82.3</v>
          </cell>
        </row>
        <row r="22">
          <cell r="U22">
            <v>71</v>
          </cell>
        </row>
        <row r="23">
          <cell r="U23">
            <v>86.5</v>
          </cell>
        </row>
        <row r="24">
          <cell r="U24">
            <v>50.7</v>
          </cell>
        </row>
        <row r="25">
          <cell r="U25">
            <v>84.7</v>
          </cell>
        </row>
        <row r="26">
          <cell r="U26">
            <v>41.5</v>
          </cell>
        </row>
        <row r="27">
          <cell r="U27">
            <v>60.2</v>
          </cell>
        </row>
        <row r="28">
          <cell r="U28">
            <v>70</v>
          </cell>
        </row>
        <row r="29">
          <cell r="U29">
            <v>57.8</v>
          </cell>
        </row>
        <row r="31">
          <cell r="U31">
            <v>82</v>
          </cell>
        </row>
        <row r="32">
          <cell r="U32">
            <v>53.5</v>
          </cell>
        </row>
        <row r="33">
          <cell r="U33">
            <v>67.099999999999994</v>
          </cell>
        </row>
        <row r="34">
          <cell r="U34">
            <v>46.3</v>
          </cell>
        </row>
        <row r="35">
          <cell r="U35">
            <v>47</v>
          </cell>
        </row>
        <row r="36">
          <cell r="U36">
            <v>81.7</v>
          </cell>
        </row>
        <row r="37">
          <cell r="U37">
            <v>50</v>
          </cell>
        </row>
        <row r="38">
          <cell r="U38">
            <v>48.2</v>
          </cell>
        </row>
        <row r="39">
          <cell r="U39">
            <v>44.8</v>
          </cell>
        </row>
        <row r="40">
          <cell r="U40">
            <v>74.5</v>
          </cell>
        </row>
        <row r="41">
          <cell r="U41">
            <v>54.9</v>
          </cell>
        </row>
        <row r="42">
          <cell r="U42">
            <v>79.3</v>
          </cell>
        </row>
        <row r="43">
          <cell r="U43">
            <v>30.7</v>
          </cell>
        </row>
        <row r="45">
          <cell r="U45">
            <v>37.299999999999997</v>
          </cell>
        </row>
        <row r="47">
          <cell r="U47">
            <v>55.7</v>
          </cell>
        </row>
        <row r="48">
          <cell r="U48">
            <v>44.1</v>
          </cell>
        </row>
        <row r="49">
          <cell r="U49">
            <v>20</v>
          </cell>
        </row>
        <row r="50">
          <cell r="U50">
            <v>71.400000000000006</v>
          </cell>
        </row>
        <row r="51">
          <cell r="U51">
            <v>77</v>
          </cell>
        </row>
        <row r="52">
          <cell r="U52">
            <v>92.1</v>
          </cell>
        </row>
        <row r="53">
          <cell r="U53">
            <v>67.7</v>
          </cell>
        </row>
        <row r="54">
          <cell r="U54">
            <v>62.8</v>
          </cell>
        </row>
        <row r="55">
          <cell r="U55">
            <v>57.1</v>
          </cell>
        </row>
        <row r="56">
          <cell r="U56">
            <v>40.1</v>
          </cell>
        </row>
        <row r="57">
          <cell r="U57">
            <v>53.6</v>
          </cell>
        </row>
        <row r="59">
          <cell r="U59">
            <v>43.1</v>
          </cell>
        </row>
        <row r="60">
          <cell r="U60">
            <v>73.400000000000006</v>
          </cell>
        </row>
        <row r="61">
          <cell r="U61">
            <v>55.8</v>
          </cell>
        </row>
        <row r="62">
          <cell r="U62">
            <v>57.1</v>
          </cell>
        </row>
        <row r="63">
          <cell r="U63">
            <v>75.7</v>
          </cell>
        </row>
        <row r="64">
          <cell r="U64">
            <v>41.4</v>
          </cell>
        </row>
        <row r="65">
          <cell r="U65">
            <v>51.4</v>
          </cell>
        </row>
        <row r="66">
          <cell r="U66">
            <v>58.8</v>
          </cell>
        </row>
        <row r="68">
          <cell r="U68">
            <v>92.1</v>
          </cell>
        </row>
        <row r="69">
          <cell r="U69">
            <v>40.6</v>
          </cell>
        </row>
        <row r="70">
          <cell r="U70">
            <v>56.1</v>
          </cell>
        </row>
        <row r="71">
          <cell r="U71">
            <v>55.2</v>
          </cell>
        </row>
        <row r="74">
          <cell r="U74">
            <v>66.599999999999994</v>
          </cell>
        </row>
        <row r="75">
          <cell r="U75">
            <v>61.4</v>
          </cell>
        </row>
        <row r="76">
          <cell r="U76">
            <v>60.3</v>
          </cell>
        </row>
        <row r="77">
          <cell r="U77">
            <v>76.400000000000006</v>
          </cell>
        </row>
        <row r="80">
          <cell r="U80">
            <v>60.7</v>
          </cell>
        </row>
        <row r="81">
          <cell r="U81">
            <v>67.2</v>
          </cell>
        </row>
        <row r="82">
          <cell r="U82">
            <v>51.8</v>
          </cell>
        </row>
        <row r="83">
          <cell r="U83">
            <v>50.7</v>
          </cell>
        </row>
        <row r="85">
          <cell r="U85">
            <v>77.5</v>
          </cell>
        </row>
        <row r="86">
          <cell r="U86">
            <v>64.3</v>
          </cell>
        </row>
        <row r="87">
          <cell r="U87">
            <v>44.4</v>
          </cell>
        </row>
        <row r="89">
          <cell r="U89">
            <v>81.099999999999994</v>
          </cell>
        </row>
        <row r="90">
          <cell r="U90">
            <v>74.2</v>
          </cell>
        </row>
        <row r="91">
          <cell r="U91">
            <v>88.4</v>
          </cell>
        </row>
        <row r="92">
          <cell r="U92">
            <v>62.9</v>
          </cell>
        </row>
        <row r="93">
          <cell r="U93">
            <v>85.1</v>
          </cell>
        </row>
        <row r="96">
          <cell r="U96">
            <v>67.900000000000006</v>
          </cell>
        </row>
        <row r="99">
          <cell r="U99">
            <v>61.3</v>
          </cell>
        </row>
        <row r="100">
          <cell r="U100">
            <v>59</v>
          </cell>
        </row>
        <row r="101">
          <cell r="U101">
            <v>63.7</v>
          </cell>
        </row>
        <row r="102">
          <cell r="U102">
            <v>48.9</v>
          </cell>
        </row>
        <row r="105">
          <cell r="U105">
            <v>55.6</v>
          </cell>
        </row>
        <row r="106">
          <cell r="U106">
            <v>44.1</v>
          </cell>
        </row>
        <row r="107">
          <cell r="U107">
            <v>50.7</v>
          </cell>
        </row>
        <row r="108">
          <cell r="U108">
            <v>59.1</v>
          </cell>
        </row>
        <row r="110">
          <cell r="U110">
            <v>73.400000000000006</v>
          </cell>
        </row>
        <row r="111">
          <cell r="U111">
            <v>65.8</v>
          </cell>
        </row>
        <row r="112">
          <cell r="U112">
            <v>60</v>
          </cell>
        </row>
        <row r="114">
          <cell r="U114">
            <v>50.3</v>
          </cell>
        </row>
        <row r="115">
          <cell r="U115">
            <v>70.400000000000006</v>
          </cell>
        </row>
        <row r="116">
          <cell r="U116">
            <v>60.9</v>
          </cell>
        </row>
        <row r="120">
          <cell r="U120">
            <v>79.7</v>
          </cell>
        </row>
        <row r="121">
          <cell r="U121">
            <v>74.099999999999994</v>
          </cell>
        </row>
        <row r="122">
          <cell r="U122">
            <v>92.3</v>
          </cell>
        </row>
        <row r="123">
          <cell r="U123">
            <v>27.2</v>
          </cell>
        </row>
        <row r="126">
          <cell r="U126">
            <v>84.6</v>
          </cell>
        </row>
        <row r="128">
          <cell r="U128">
            <v>44.3</v>
          </cell>
        </row>
        <row r="130">
          <cell r="U130">
            <v>89.2</v>
          </cell>
        </row>
        <row r="132">
          <cell r="U132">
            <v>40.299999999999997</v>
          </cell>
        </row>
        <row r="133">
          <cell r="U133">
            <v>84.5</v>
          </cell>
        </row>
        <row r="134">
          <cell r="U134">
            <v>45.8</v>
          </cell>
        </row>
        <row r="135">
          <cell r="U135">
            <v>89.1</v>
          </cell>
        </row>
        <row r="139">
          <cell r="U139">
            <v>72.400000000000006</v>
          </cell>
        </row>
        <row r="141">
          <cell r="U141">
            <v>67.7</v>
          </cell>
        </row>
        <row r="143">
          <cell r="U143">
            <v>61.2</v>
          </cell>
        </row>
        <row r="144">
          <cell r="U144">
            <v>34.700000000000003</v>
          </cell>
        </row>
        <row r="145">
          <cell r="U145">
            <v>67</v>
          </cell>
        </row>
        <row r="146">
          <cell r="U146">
            <v>60.8</v>
          </cell>
        </row>
        <row r="148">
          <cell r="U148">
            <v>89.9</v>
          </cell>
        </row>
        <row r="150">
          <cell r="U150">
            <v>83.4</v>
          </cell>
        </row>
        <row r="151">
          <cell r="U151">
            <v>76.8</v>
          </cell>
        </row>
        <row r="152">
          <cell r="U152">
            <v>82.1</v>
          </cell>
        </row>
        <row r="155">
          <cell r="U155">
            <v>77</v>
          </cell>
        </row>
        <row r="156">
          <cell r="U156">
            <v>42.9</v>
          </cell>
        </row>
        <row r="158">
          <cell r="U158">
            <v>58.1</v>
          </cell>
        </row>
        <row r="159">
          <cell r="U159">
            <v>39.4</v>
          </cell>
        </row>
        <row r="160">
          <cell r="U160">
            <v>98</v>
          </cell>
        </row>
        <row r="161">
          <cell r="U161">
            <v>64.5</v>
          </cell>
        </row>
        <row r="162">
          <cell r="U162">
            <v>41.8</v>
          </cell>
        </row>
        <row r="163">
          <cell r="U163">
            <v>66.599999999999994</v>
          </cell>
        </row>
        <row r="165">
          <cell r="U165">
            <v>56.7</v>
          </cell>
        </row>
        <row r="166">
          <cell r="U166">
            <v>53</v>
          </cell>
        </row>
        <row r="167">
          <cell r="U167">
            <v>61.8</v>
          </cell>
        </row>
        <row r="169">
          <cell r="U169">
            <v>81.8</v>
          </cell>
        </row>
        <row r="170">
          <cell r="U170">
            <v>69.400000000000006</v>
          </cell>
        </row>
        <row r="171">
          <cell r="U171">
            <v>54</v>
          </cell>
        </row>
        <row r="172">
          <cell r="U172">
            <v>87.8</v>
          </cell>
        </row>
        <row r="174">
          <cell r="U174">
            <v>56.4</v>
          </cell>
        </row>
        <row r="177">
          <cell r="U177">
            <v>76.5</v>
          </cell>
        </row>
        <row r="178">
          <cell r="U178">
            <v>43.7</v>
          </cell>
        </row>
        <row r="179">
          <cell r="U179">
            <v>92.1</v>
          </cell>
        </row>
        <row r="180">
          <cell r="U180">
            <v>77.099999999999994</v>
          </cell>
        </row>
        <row r="181">
          <cell r="U181">
            <v>65.7</v>
          </cell>
        </row>
        <row r="182">
          <cell r="U182">
            <v>39.6</v>
          </cell>
        </row>
        <row r="183">
          <cell r="U183">
            <v>30</v>
          </cell>
        </row>
        <row r="185">
          <cell r="U185">
            <v>87.8</v>
          </cell>
        </row>
        <row r="186">
          <cell r="U186">
            <v>50</v>
          </cell>
        </row>
        <row r="187">
          <cell r="U187">
            <v>72.400000000000006</v>
          </cell>
        </row>
        <row r="188">
          <cell r="U188">
            <v>71.2</v>
          </cell>
        </row>
        <row r="189">
          <cell r="U189">
            <v>95.7</v>
          </cell>
        </row>
        <row r="191">
          <cell r="U191">
            <v>60.2</v>
          </cell>
        </row>
        <row r="192">
          <cell r="U192">
            <v>49.8</v>
          </cell>
        </row>
        <row r="195">
          <cell r="U195">
            <v>50.9</v>
          </cell>
        </row>
        <row r="196">
          <cell r="U196">
            <v>56.3</v>
          </cell>
        </row>
        <row r="197">
          <cell r="U197">
            <v>36.799999999999997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aw"/>
      <sheetName val="start"/>
      <sheetName val="Construction"/>
      <sheetName val="Register"/>
      <sheetName val="Credit"/>
      <sheetName val="Investors"/>
      <sheetName val="Taxes"/>
      <sheetName val="Trading"/>
      <sheetName val="Contracts"/>
      <sheetName val="Closing"/>
      <sheetName val="2011"/>
      <sheetName val="2010"/>
      <sheetName val="2009"/>
      <sheetName val="2008"/>
      <sheetName val="2007"/>
      <sheetName val="2006"/>
      <sheetName val="2005"/>
      <sheetName val="2004"/>
    </sheetNames>
    <sheetDataSet>
      <sheetData sheetId="0"/>
      <sheetData sheetId="1">
        <row r="6">
          <cell r="U6">
            <v>167</v>
          </cell>
        </row>
        <row r="7">
          <cell r="U7">
            <v>82</v>
          </cell>
        </row>
        <row r="8">
          <cell r="U8">
            <v>136</v>
          </cell>
        </row>
        <row r="9">
          <cell r="U9" t="e">
            <v>#N/A</v>
          </cell>
        </row>
        <row r="10">
          <cell r="U10">
            <v>163</v>
          </cell>
        </row>
        <row r="11">
          <cell r="U11">
            <v>64</v>
          </cell>
        </row>
        <row r="12">
          <cell r="U12">
            <v>115</v>
          </cell>
        </row>
        <row r="13">
          <cell r="U13">
            <v>48</v>
          </cell>
        </row>
        <row r="14">
          <cell r="U14">
            <v>10</v>
          </cell>
        </row>
        <row r="15">
          <cell r="U15">
            <v>32</v>
          </cell>
        </row>
        <row r="16">
          <cell r="U16">
            <v>54</v>
          </cell>
        </row>
        <row r="17">
          <cell r="U17">
            <v>77</v>
          </cell>
        </row>
        <row r="18">
          <cell r="U18">
            <v>28</v>
          </cell>
        </row>
        <row r="19">
          <cell r="U19">
            <v>107</v>
          </cell>
        </row>
        <row r="20">
          <cell r="U20" t="e">
            <v>#N/A</v>
          </cell>
        </row>
        <row r="21">
          <cell r="U21">
            <v>68</v>
          </cell>
        </row>
        <row r="22">
          <cell r="U22">
            <v>25</v>
          </cell>
        </row>
        <row r="23">
          <cell r="U23">
            <v>99</v>
          </cell>
        </row>
        <row r="24">
          <cell r="U24">
            <v>170</v>
          </cell>
        </row>
        <row r="25">
          <cell r="U25">
            <v>142</v>
          </cell>
        </row>
        <row r="26">
          <cell r="U26">
            <v>149</v>
          </cell>
        </row>
        <row r="27">
          <cell r="U27">
            <v>110</v>
          </cell>
        </row>
        <row r="28">
          <cell r="U28">
            <v>52</v>
          </cell>
        </row>
        <row r="29">
          <cell r="U29">
            <v>127</v>
          </cell>
        </row>
        <row r="30">
          <cell r="U30">
            <v>112</v>
          </cell>
        </row>
        <row r="31">
          <cell r="U31">
            <v>51</v>
          </cell>
        </row>
        <row r="32">
          <cell r="U32">
            <v>151</v>
          </cell>
        </row>
        <row r="33">
          <cell r="U33">
            <v>181</v>
          </cell>
        </row>
        <row r="34">
          <cell r="U34">
            <v>147</v>
          </cell>
        </row>
        <row r="35">
          <cell r="U35">
            <v>168</v>
          </cell>
        </row>
        <row r="36">
          <cell r="U36">
            <v>7</v>
          </cell>
        </row>
        <row r="37">
          <cell r="U37">
            <v>132</v>
          </cell>
        </row>
        <row r="38">
          <cell r="U38">
            <v>182</v>
          </cell>
        </row>
        <row r="39">
          <cell r="U39">
            <v>183</v>
          </cell>
        </row>
        <row r="40">
          <cell r="U40">
            <v>43</v>
          </cell>
        </row>
        <row r="41">
          <cell r="U41">
            <v>79</v>
          </cell>
        </row>
        <row r="42">
          <cell r="U42">
            <v>39</v>
          </cell>
        </row>
        <row r="43">
          <cell r="U43">
            <v>159</v>
          </cell>
        </row>
        <row r="44">
          <cell r="U44">
            <v>177</v>
          </cell>
        </row>
        <row r="45">
          <cell r="U45">
            <v>175</v>
          </cell>
        </row>
        <row r="46">
          <cell r="U46">
            <v>125</v>
          </cell>
        </row>
        <row r="47">
          <cell r="U47">
            <v>169</v>
          </cell>
        </row>
        <row r="48">
          <cell r="U48">
            <v>84</v>
          </cell>
        </row>
        <row r="49">
          <cell r="U49" t="e">
            <v>#N/A</v>
          </cell>
        </row>
        <row r="50">
          <cell r="U50">
            <v>37</v>
          </cell>
        </row>
        <row r="51">
          <cell r="U51">
            <v>63</v>
          </cell>
        </row>
        <row r="52">
          <cell r="U52">
            <v>6</v>
          </cell>
        </row>
        <row r="53">
          <cell r="U53">
            <v>158</v>
          </cell>
        </row>
        <row r="54">
          <cell r="U54">
            <v>88</v>
          </cell>
        </row>
        <row r="55">
          <cell r="U55">
            <v>91</v>
          </cell>
        </row>
        <row r="56">
          <cell r="U56">
            <v>130</v>
          </cell>
        </row>
        <row r="57">
          <cell r="U57">
            <v>94</v>
          </cell>
        </row>
        <row r="58">
          <cell r="U58">
            <v>86</v>
          </cell>
        </row>
        <row r="59">
          <cell r="U59">
            <v>164</v>
          </cell>
        </row>
        <row r="60">
          <cell r="U60">
            <v>180</v>
          </cell>
        </row>
        <row r="61">
          <cell r="U61">
            <v>17</v>
          </cell>
        </row>
        <row r="62">
          <cell r="U62">
            <v>104</v>
          </cell>
        </row>
        <row r="63">
          <cell r="U63">
            <v>62</v>
          </cell>
        </row>
        <row r="64">
          <cell r="U64">
            <v>13</v>
          </cell>
        </row>
        <row r="65">
          <cell r="U65">
            <v>26</v>
          </cell>
        </row>
        <row r="66">
          <cell r="U66">
            <v>156</v>
          </cell>
        </row>
        <row r="67">
          <cell r="U67">
            <v>146</v>
          </cell>
        </row>
        <row r="68">
          <cell r="U68">
            <v>12</v>
          </cell>
        </row>
        <row r="69">
          <cell r="U69">
            <v>22</v>
          </cell>
        </row>
        <row r="70">
          <cell r="U70">
            <v>67</v>
          </cell>
        </row>
        <row r="71">
          <cell r="U71">
            <v>109</v>
          </cell>
        </row>
        <row r="72">
          <cell r="U72">
            <v>92</v>
          </cell>
        </row>
        <row r="73">
          <cell r="U73">
            <v>101</v>
          </cell>
        </row>
        <row r="74">
          <cell r="U74">
            <v>179</v>
          </cell>
        </row>
        <row r="75">
          <cell r="U75">
            <v>176</v>
          </cell>
        </row>
        <row r="76">
          <cell r="U76">
            <v>100</v>
          </cell>
        </row>
        <row r="77">
          <cell r="U77">
            <v>162</v>
          </cell>
        </row>
        <row r="78">
          <cell r="U78">
            <v>131</v>
          </cell>
        </row>
        <row r="79">
          <cell r="U79">
            <v>46</v>
          </cell>
        </row>
        <row r="80">
          <cell r="U80">
            <v>15</v>
          </cell>
        </row>
        <row r="81">
          <cell r="U81">
            <v>134</v>
          </cell>
        </row>
        <row r="82">
          <cell r="U82">
            <v>121</v>
          </cell>
        </row>
        <row r="83">
          <cell r="U83" t="e">
            <v>#N/A</v>
          </cell>
        </row>
        <row r="84">
          <cell r="U84">
            <v>166</v>
          </cell>
        </row>
        <row r="85">
          <cell r="U85">
            <v>9</v>
          </cell>
        </row>
        <row r="86">
          <cell r="U86">
            <v>29</v>
          </cell>
        </row>
        <row r="87">
          <cell r="U87">
            <v>80</v>
          </cell>
        </row>
        <row r="88">
          <cell r="U88">
            <v>81</v>
          </cell>
        </row>
        <row r="89">
          <cell r="U89">
            <v>18</v>
          </cell>
        </row>
        <row r="90">
          <cell r="U90">
            <v>111</v>
          </cell>
        </row>
        <row r="91">
          <cell r="U91">
            <v>59</v>
          </cell>
        </row>
        <row r="92">
          <cell r="U92">
            <v>98</v>
          </cell>
        </row>
        <row r="93">
          <cell r="U93">
            <v>93</v>
          </cell>
        </row>
        <row r="94">
          <cell r="U94" t="e">
            <v>#N/A</v>
          </cell>
        </row>
        <row r="95">
          <cell r="U95">
            <v>16</v>
          </cell>
        </row>
        <row r="96">
          <cell r="U96">
            <v>74</v>
          </cell>
        </row>
        <row r="97">
          <cell r="U97">
            <v>44</v>
          </cell>
        </row>
        <row r="98">
          <cell r="U98" t="e">
            <v>#N/A</v>
          </cell>
        </row>
        <row r="99">
          <cell r="U99">
            <v>24</v>
          </cell>
        </row>
        <row r="100">
          <cell r="U100">
            <v>113</v>
          </cell>
        </row>
        <row r="101">
          <cell r="U101">
            <v>138</v>
          </cell>
        </row>
        <row r="102">
          <cell r="U102">
            <v>155</v>
          </cell>
        </row>
        <row r="103">
          <cell r="U103" t="e">
            <v>#N/A</v>
          </cell>
        </row>
        <row r="104">
          <cell r="U104" t="e">
            <v>#N/A</v>
          </cell>
        </row>
        <row r="105">
          <cell r="U105">
            <v>23</v>
          </cell>
        </row>
        <row r="106">
          <cell r="U106">
            <v>45</v>
          </cell>
        </row>
        <row r="107">
          <cell r="U107">
            <v>140</v>
          </cell>
        </row>
        <row r="108">
          <cell r="U108">
            <v>133</v>
          </cell>
        </row>
        <row r="109">
          <cell r="U109">
            <v>21</v>
          </cell>
        </row>
        <row r="110">
          <cell r="U110">
            <v>85</v>
          </cell>
        </row>
        <row r="111">
          <cell r="U111">
            <v>153</v>
          </cell>
        </row>
        <row r="112">
          <cell r="U112" t="e">
            <v>#N/A</v>
          </cell>
        </row>
        <row r="113">
          <cell r="U113">
            <v>108</v>
          </cell>
        </row>
        <row r="114">
          <cell r="U114">
            <v>165</v>
          </cell>
        </row>
        <row r="115">
          <cell r="U115">
            <v>20</v>
          </cell>
        </row>
        <row r="116">
          <cell r="U116">
            <v>35</v>
          </cell>
        </row>
        <row r="117">
          <cell r="U117">
            <v>141</v>
          </cell>
        </row>
        <row r="118">
          <cell r="U118">
            <v>90</v>
          </cell>
        </row>
        <row r="119">
          <cell r="U119" t="e">
            <v>#N/A</v>
          </cell>
        </row>
        <row r="120">
          <cell r="U120" t="e">
            <v>#N/A</v>
          </cell>
        </row>
        <row r="121">
          <cell r="U121">
            <v>73</v>
          </cell>
        </row>
        <row r="122">
          <cell r="U122">
            <v>66</v>
          </cell>
        </row>
        <row r="123">
          <cell r="U123">
            <v>114</v>
          </cell>
        </row>
        <row r="124">
          <cell r="U124">
            <v>126</v>
          </cell>
        </row>
        <row r="125">
          <cell r="U125" t="e">
            <v>#N/A</v>
          </cell>
        </row>
        <row r="126">
          <cell r="U126">
            <v>69</v>
          </cell>
        </row>
        <row r="127">
          <cell r="U127" t="e">
            <v>#N/A</v>
          </cell>
        </row>
        <row r="128">
          <cell r="U128">
            <v>116</v>
          </cell>
        </row>
        <row r="129">
          <cell r="U129">
            <v>30</v>
          </cell>
        </row>
        <row r="130">
          <cell r="U130">
            <v>3</v>
          </cell>
        </row>
        <row r="131">
          <cell r="U131">
            <v>117</v>
          </cell>
        </row>
        <row r="132">
          <cell r="U132">
            <v>173</v>
          </cell>
        </row>
        <row r="133">
          <cell r="U133">
            <v>137</v>
          </cell>
        </row>
        <row r="134">
          <cell r="U134">
            <v>8</v>
          </cell>
        </row>
        <row r="135">
          <cell r="U135">
            <v>57</v>
          </cell>
        </row>
        <row r="136">
          <cell r="U136">
            <v>83</v>
          </cell>
        </row>
        <row r="137">
          <cell r="U137">
            <v>120</v>
          </cell>
        </row>
        <row r="138">
          <cell r="U138">
            <v>72</v>
          </cell>
        </row>
        <row r="139">
          <cell r="U139">
            <v>103</v>
          </cell>
        </row>
        <row r="140">
          <cell r="U140">
            <v>106</v>
          </cell>
        </row>
        <row r="141">
          <cell r="U141">
            <v>36</v>
          </cell>
        </row>
        <row r="142">
          <cell r="U142">
            <v>148</v>
          </cell>
        </row>
        <row r="143">
          <cell r="U143">
            <v>70</v>
          </cell>
        </row>
        <row r="144">
          <cell r="U144">
            <v>31</v>
          </cell>
        </row>
        <row r="145">
          <cell r="U145">
            <v>50</v>
          </cell>
        </row>
        <row r="146">
          <cell r="U146">
            <v>56</v>
          </cell>
        </row>
        <row r="147">
          <cell r="U147">
            <v>123</v>
          </cell>
        </row>
        <row r="148">
          <cell r="U148">
            <v>58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61</v>
          </cell>
        </row>
        <row r="153">
          <cell r="U153" t="e">
            <v>#N/A</v>
          </cell>
        </row>
        <row r="154">
          <cell r="U154">
            <v>178</v>
          </cell>
        </row>
        <row r="155">
          <cell r="U155">
            <v>11</v>
          </cell>
        </row>
        <row r="156">
          <cell r="U156">
            <v>152</v>
          </cell>
        </row>
        <row r="157">
          <cell r="U157">
            <v>89</v>
          </cell>
        </row>
        <row r="158">
          <cell r="U158">
            <v>95</v>
          </cell>
        </row>
        <row r="159">
          <cell r="U159">
            <v>143</v>
          </cell>
        </row>
        <row r="160">
          <cell r="U160">
            <v>1</v>
          </cell>
        </row>
        <row r="161">
          <cell r="U161">
            <v>41</v>
          </cell>
        </row>
        <row r="162">
          <cell r="U162">
            <v>42</v>
          </cell>
        </row>
        <row r="163">
          <cell r="U163">
            <v>96</v>
          </cell>
        </row>
        <row r="164">
          <cell r="U164" t="e">
            <v>#N/A</v>
          </cell>
        </row>
        <row r="165">
          <cell r="U165">
            <v>34</v>
          </cell>
        </row>
        <row r="166">
          <cell r="U166">
            <v>49</v>
          </cell>
        </row>
        <row r="167">
          <cell r="U167">
            <v>102</v>
          </cell>
        </row>
        <row r="168">
          <cell r="U168">
            <v>154</v>
          </cell>
        </row>
        <row r="169">
          <cell r="U169">
            <v>161</v>
          </cell>
        </row>
        <row r="170">
          <cell r="U170">
            <v>118</v>
          </cell>
        </row>
        <row r="171">
          <cell r="U171">
            <v>14</v>
          </cell>
        </row>
        <row r="172">
          <cell r="U172">
            <v>27</v>
          </cell>
        </row>
        <row r="173">
          <cell r="U173">
            <v>144</v>
          </cell>
        </row>
        <row r="174">
          <cell r="U174">
            <v>139</v>
          </cell>
        </row>
        <row r="175">
          <cell r="U175">
            <v>128</v>
          </cell>
        </row>
        <row r="176">
          <cell r="U176">
            <v>19</v>
          </cell>
        </row>
        <row r="177">
          <cell r="U177">
            <v>174</v>
          </cell>
        </row>
        <row r="178">
          <cell r="U178">
            <v>160</v>
          </cell>
        </row>
        <row r="179">
          <cell r="U179">
            <v>71</v>
          </cell>
        </row>
        <row r="180">
          <cell r="U180">
            <v>97</v>
          </cell>
        </row>
        <row r="181">
          <cell r="U181">
            <v>55</v>
          </cell>
        </row>
        <row r="182">
          <cell r="U182">
            <v>65</v>
          </cell>
        </row>
        <row r="183">
          <cell r="U183" t="e">
            <v>#N/A</v>
          </cell>
        </row>
        <row r="184">
          <cell r="U184" t="e">
            <v>#N/A</v>
          </cell>
        </row>
        <row r="185">
          <cell r="U185">
            <v>122</v>
          </cell>
        </row>
        <row r="186">
          <cell r="U186">
            <v>145</v>
          </cell>
        </row>
        <row r="187">
          <cell r="U187">
            <v>40</v>
          </cell>
        </row>
        <row r="188">
          <cell r="U188">
            <v>4</v>
          </cell>
        </row>
        <row r="189">
          <cell r="U189">
            <v>5</v>
          </cell>
        </row>
        <row r="190">
          <cell r="U190">
            <v>124</v>
          </cell>
        </row>
        <row r="191">
          <cell r="U191">
            <v>150</v>
          </cell>
        </row>
        <row r="192">
          <cell r="U192">
            <v>60</v>
          </cell>
        </row>
        <row r="193">
          <cell r="U193">
            <v>172</v>
          </cell>
        </row>
        <row r="194">
          <cell r="U194">
            <v>78</v>
          </cell>
        </row>
        <row r="195">
          <cell r="U195">
            <v>105</v>
          </cell>
        </row>
        <row r="196">
          <cell r="U196">
            <v>76</v>
          </cell>
        </row>
        <row r="197">
          <cell r="U197">
            <v>157</v>
          </cell>
        </row>
      </sheetData>
      <sheetData sheetId="2">
        <row r="6">
          <cell r="U6">
            <v>25</v>
          </cell>
        </row>
        <row r="7">
          <cell r="U7">
            <v>45</v>
          </cell>
        </row>
        <row r="8">
          <cell r="U8">
            <v>150</v>
          </cell>
        </row>
        <row r="9">
          <cell r="U9" t="e">
            <v>#N/A</v>
          </cell>
        </row>
        <row r="10">
          <cell r="U10">
            <v>164</v>
          </cell>
        </row>
        <row r="11">
          <cell r="U11">
            <v>72</v>
          </cell>
        </row>
        <row r="12">
          <cell r="U12">
            <v>142</v>
          </cell>
        </row>
        <row r="13">
          <cell r="U13">
            <v>22</v>
          </cell>
        </row>
        <row r="14">
          <cell r="U14">
            <v>2</v>
          </cell>
        </row>
        <row r="15">
          <cell r="U15">
            <v>125</v>
          </cell>
        </row>
        <row r="16">
          <cell r="U16">
            <v>15</v>
          </cell>
        </row>
        <row r="17">
          <cell r="U17">
            <v>66</v>
          </cell>
        </row>
        <row r="18">
          <cell r="U18">
            <v>78</v>
          </cell>
        </row>
        <row r="19">
          <cell r="U19">
            <v>79</v>
          </cell>
        </row>
        <row r="20">
          <cell r="U20" t="e">
            <v>#N/A</v>
          </cell>
        </row>
        <row r="21">
          <cell r="U21">
            <v>7</v>
          </cell>
        </row>
        <row r="22">
          <cell r="U22">
            <v>31</v>
          </cell>
        </row>
        <row r="23">
          <cell r="U23">
            <v>148</v>
          </cell>
        </row>
        <row r="24">
          <cell r="U24">
            <v>157</v>
          </cell>
        </row>
        <row r="25">
          <cell r="U25">
            <v>84</v>
          </cell>
        </row>
        <row r="26">
          <cell r="U26">
            <v>166</v>
          </cell>
        </row>
        <row r="27">
          <cell r="U27">
            <v>160</v>
          </cell>
        </row>
        <row r="28">
          <cell r="U28">
            <v>90</v>
          </cell>
        </row>
        <row r="29">
          <cell r="U29">
            <v>128</v>
          </cell>
        </row>
        <row r="30">
          <cell r="U30">
            <v>133</v>
          </cell>
        </row>
        <row r="31">
          <cell r="U31">
            <v>43</v>
          </cell>
        </row>
        <row r="32">
          <cell r="U32">
            <v>119</v>
          </cell>
        </row>
        <row r="33">
          <cell r="U33">
            <v>135</v>
          </cell>
        </row>
        <row r="34">
          <cell r="U34">
            <v>170</v>
          </cell>
        </row>
        <row r="35">
          <cell r="U35">
            <v>131</v>
          </cell>
        </row>
        <row r="36">
          <cell r="U36">
            <v>3</v>
          </cell>
        </row>
        <row r="37">
          <cell r="U37">
            <v>120</v>
          </cell>
        </row>
        <row r="38">
          <cell r="U38">
            <v>161</v>
          </cell>
        </row>
        <row r="39">
          <cell r="U39">
            <v>182</v>
          </cell>
        </row>
        <row r="40">
          <cell r="U40">
            <v>62</v>
          </cell>
        </row>
        <row r="41">
          <cell r="U41">
            <v>151</v>
          </cell>
        </row>
        <row r="42">
          <cell r="U42">
            <v>73</v>
          </cell>
        </row>
        <row r="43">
          <cell r="U43">
            <v>168</v>
          </cell>
        </row>
        <row r="44">
          <cell r="U44">
            <v>176</v>
          </cell>
        </row>
        <row r="45">
          <cell r="U45">
            <v>146</v>
          </cell>
        </row>
        <row r="46">
          <cell r="U46">
            <v>116</v>
          </cell>
        </row>
        <row r="47">
          <cell r="U47">
            <v>172</v>
          </cell>
        </row>
        <row r="48">
          <cell r="U48">
            <v>56</v>
          </cell>
        </row>
        <row r="49">
          <cell r="U49" t="e">
            <v>#N/A</v>
          </cell>
        </row>
        <row r="50">
          <cell r="U50">
            <v>26</v>
          </cell>
        </row>
        <row r="51">
          <cell r="U51">
            <v>130</v>
          </cell>
        </row>
        <row r="52">
          <cell r="U52">
            <v>27</v>
          </cell>
        </row>
        <row r="53">
          <cell r="U53">
            <v>175</v>
          </cell>
        </row>
        <row r="54">
          <cell r="U54">
            <v>38</v>
          </cell>
        </row>
        <row r="55">
          <cell r="U55">
            <v>137</v>
          </cell>
        </row>
        <row r="56">
          <cell r="U56">
            <v>158</v>
          </cell>
        </row>
        <row r="57">
          <cell r="U57">
            <v>18</v>
          </cell>
        </row>
        <row r="58">
          <cell r="U58">
            <v>129</v>
          </cell>
        </row>
        <row r="59">
          <cell r="U59">
            <v>179</v>
          </cell>
        </row>
        <row r="60">
          <cell r="U60">
            <v>180</v>
          </cell>
        </row>
        <row r="61">
          <cell r="U61">
            <v>37</v>
          </cell>
        </row>
        <row r="62">
          <cell r="U62">
            <v>89</v>
          </cell>
        </row>
        <row r="63">
          <cell r="U63">
            <v>104</v>
          </cell>
        </row>
        <row r="64">
          <cell r="U64">
            <v>32</v>
          </cell>
        </row>
        <row r="65">
          <cell r="U65">
            <v>21</v>
          </cell>
        </row>
        <row r="66">
          <cell r="U66">
            <v>153</v>
          </cell>
        </row>
        <row r="67">
          <cell r="U67">
            <v>115</v>
          </cell>
        </row>
        <row r="68">
          <cell r="U68">
            <v>8</v>
          </cell>
        </row>
        <row r="69">
          <cell r="U69">
            <v>88</v>
          </cell>
        </row>
        <row r="70">
          <cell r="U70">
            <v>99</v>
          </cell>
        </row>
        <row r="71">
          <cell r="U71">
            <v>149</v>
          </cell>
        </row>
        <row r="72">
          <cell r="U72">
            <v>49</v>
          </cell>
        </row>
        <row r="73">
          <cell r="U73">
            <v>162</v>
          </cell>
        </row>
        <row r="74">
          <cell r="U74">
            <v>181</v>
          </cell>
        </row>
        <row r="75">
          <cell r="U75">
            <v>183</v>
          </cell>
        </row>
        <row r="76">
          <cell r="U76">
            <v>90</v>
          </cell>
        </row>
        <row r="77">
          <cell r="U77">
            <v>178</v>
          </cell>
        </row>
        <row r="78">
          <cell r="U78">
            <v>145</v>
          </cell>
        </row>
        <row r="79">
          <cell r="U79">
            <v>35</v>
          </cell>
        </row>
        <row r="80">
          <cell r="U80">
            <v>29</v>
          </cell>
        </row>
        <row r="81">
          <cell r="U81">
            <v>165</v>
          </cell>
        </row>
        <row r="82">
          <cell r="U82">
            <v>155</v>
          </cell>
        </row>
        <row r="83">
          <cell r="U83" t="e">
            <v>#N/A</v>
          </cell>
        </row>
        <row r="84">
          <cell r="U84">
            <v>174</v>
          </cell>
        </row>
        <row r="85">
          <cell r="U85">
            <v>11</v>
          </cell>
        </row>
        <row r="86">
          <cell r="U86">
            <v>36</v>
          </cell>
        </row>
        <row r="87">
          <cell r="U87">
            <v>68</v>
          </cell>
        </row>
        <row r="88">
          <cell r="U88">
            <v>18</v>
          </cell>
        </row>
        <row r="89">
          <cell r="U89">
            <v>98</v>
          </cell>
        </row>
        <row r="90">
          <cell r="U90">
            <v>127</v>
          </cell>
        </row>
        <row r="91">
          <cell r="U91">
            <v>47</v>
          </cell>
        </row>
        <row r="92">
          <cell r="U92">
            <v>125</v>
          </cell>
        </row>
        <row r="93">
          <cell r="U93">
            <v>123</v>
          </cell>
        </row>
        <row r="94">
          <cell r="U94" t="e">
            <v>#N/A</v>
          </cell>
        </row>
        <row r="95">
          <cell r="U95">
            <v>60</v>
          </cell>
        </row>
        <row r="96">
          <cell r="U96">
            <v>141</v>
          </cell>
        </row>
        <row r="97">
          <cell r="U97">
            <v>14</v>
          </cell>
        </row>
        <row r="98">
          <cell r="U98" t="e">
            <v>#N/A</v>
          </cell>
        </row>
        <row r="99">
          <cell r="U99">
            <v>53</v>
          </cell>
        </row>
        <row r="100">
          <cell r="U100">
            <v>103</v>
          </cell>
        </row>
        <row r="101">
          <cell r="U101">
            <v>140</v>
          </cell>
        </row>
        <row r="102">
          <cell r="U102">
            <v>64</v>
          </cell>
        </row>
        <row r="103">
          <cell r="U103" t="e">
            <v>#N/A</v>
          </cell>
        </row>
        <row r="104">
          <cell r="U104" t="e">
            <v>#N/A</v>
          </cell>
        </row>
        <row r="105">
          <cell r="U105">
            <v>87</v>
          </cell>
        </row>
        <row r="106">
          <cell r="U106">
            <v>77</v>
          </cell>
        </row>
        <row r="107">
          <cell r="U107">
            <v>70</v>
          </cell>
        </row>
        <row r="108">
          <cell r="U108">
            <v>132</v>
          </cell>
        </row>
        <row r="109">
          <cell r="U109">
            <v>113</v>
          </cell>
        </row>
        <row r="110">
          <cell r="U110">
            <v>50</v>
          </cell>
        </row>
        <row r="111">
          <cell r="U111">
            <v>117</v>
          </cell>
        </row>
        <row r="112">
          <cell r="U112" t="e">
            <v>#N/A</v>
          </cell>
        </row>
        <row r="113">
          <cell r="U113">
            <v>39</v>
          </cell>
        </row>
        <row r="114">
          <cell r="U114">
            <v>152</v>
          </cell>
        </row>
        <row r="115">
          <cell r="U115">
            <v>12</v>
          </cell>
        </row>
        <row r="116">
          <cell r="U116">
            <v>67</v>
          </cell>
        </row>
        <row r="117">
          <cell r="U117">
            <v>92</v>
          </cell>
        </row>
        <row r="118">
          <cell r="U118">
            <v>94</v>
          </cell>
        </row>
        <row r="119">
          <cell r="U119" t="e">
            <v>#N/A</v>
          </cell>
        </row>
        <row r="120">
          <cell r="U120" t="e">
            <v>#N/A</v>
          </cell>
        </row>
        <row r="121">
          <cell r="U121">
            <v>86</v>
          </cell>
        </row>
        <row r="122">
          <cell r="U122">
            <v>51</v>
          </cell>
        </row>
        <row r="123">
          <cell r="U123">
            <v>82</v>
          </cell>
        </row>
        <row r="124">
          <cell r="U124">
            <v>65</v>
          </cell>
        </row>
        <row r="125">
          <cell r="U125" t="e">
            <v>#N/A</v>
          </cell>
        </row>
        <row r="126">
          <cell r="U126">
            <v>124</v>
          </cell>
        </row>
        <row r="127">
          <cell r="U127" t="e">
            <v>#N/A</v>
          </cell>
        </row>
        <row r="128">
          <cell r="U128">
            <v>96</v>
          </cell>
        </row>
        <row r="129">
          <cell r="U129">
            <v>71</v>
          </cell>
        </row>
        <row r="130">
          <cell r="U130">
            <v>1</v>
          </cell>
        </row>
        <row r="131">
          <cell r="U131">
            <v>97</v>
          </cell>
        </row>
        <row r="132">
          <cell r="U132">
            <v>159</v>
          </cell>
        </row>
        <row r="133">
          <cell r="U133">
            <v>110</v>
          </cell>
        </row>
        <row r="134">
          <cell r="U134">
            <v>33</v>
          </cell>
        </row>
        <row r="135">
          <cell r="U135">
            <v>76</v>
          </cell>
        </row>
        <row r="136">
          <cell r="U136">
            <v>85</v>
          </cell>
        </row>
        <row r="137">
          <cell r="U137">
            <v>105</v>
          </cell>
        </row>
        <row r="138">
          <cell r="U138">
            <v>23</v>
          </cell>
        </row>
        <row r="139">
          <cell r="U139">
            <v>81</v>
          </cell>
        </row>
        <row r="140">
          <cell r="U140">
            <v>102</v>
          </cell>
        </row>
        <row r="141">
          <cell r="U141">
            <v>54</v>
          </cell>
        </row>
        <row r="142">
          <cell r="U142">
            <v>156</v>
          </cell>
        </row>
        <row r="143">
          <cell r="U143">
            <v>113</v>
          </cell>
        </row>
        <row r="144">
          <cell r="U144">
            <v>59</v>
          </cell>
        </row>
        <row r="145">
          <cell r="U145">
            <v>111</v>
          </cell>
        </row>
        <row r="146">
          <cell r="U146">
            <v>44</v>
          </cell>
        </row>
        <row r="147">
          <cell r="U147">
            <v>108</v>
          </cell>
        </row>
        <row r="148">
          <cell r="U148">
            <v>9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20</v>
          </cell>
        </row>
        <row r="153">
          <cell r="U153" t="e">
            <v>#N/A</v>
          </cell>
        </row>
        <row r="154">
          <cell r="U154">
            <v>177</v>
          </cell>
        </row>
        <row r="155">
          <cell r="U155">
            <v>13</v>
          </cell>
        </row>
        <row r="156">
          <cell r="U156">
            <v>101</v>
          </cell>
        </row>
        <row r="157">
          <cell r="U157">
            <v>83</v>
          </cell>
        </row>
        <row r="158">
          <cell r="U158">
            <v>109</v>
          </cell>
        </row>
        <row r="159">
          <cell r="U159">
            <v>61</v>
          </cell>
        </row>
        <row r="160">
          <cell r="U160">
            <v>4</v>
          </cell>
        </row>
        <row r="161">
          <cell r="U161">
            <v>68</v>
          </cell>
        </row>
        <row r="162">
          <cell r="U162">
            <v>28</v>
          </cell>
        </row>
        <row r="163">
          <cell r="U163">
            <v>112</v>
          </cell>
        </row>
        <row r="164">
          <cell r="U164" t="e">
            <v>#N/A</v>
          </cell>
        </row>
        <row r="165">
          <cell r="U165">
            <v>75</v>
          </cell>
        </row>
        <row r="166">
          <cell r="U166">
            <v>147</v>
          </cell>
        </row>
        <row r="167">
          <cell r="U167">
            <v>34</v>
          </cell>
        </row>
        <row r="168">
          <cell r="U168">
            <v>121</v>
          </cell>
        </row>
        <row r="169">
          <cell r="U169">
            <v>171</v>
          </cell>
        </row>
        <row r="170">
          <cell r="U170">
            <v>153</v>
          </cell>
        </row>
        <row r="171">
          <cell r="U171">
            <v>39</v>
          </cell>
        </row>
        <row r="172">
          <cell r="U172">
            <v>80</v>
          </cell>
        </row>
        <row r="173">
          <cell r="U173">
            <v>134</v>
          </cell>
        </row>
        <row r="174">
          <cell r="U174">
            <v>136</v>
          </cell>
        </row>
        <row r="175">
          <cell r="U175">
            <v>122</v>
          </cell>
        </row>
        <row r="176">
          <cell r="U176">
            <v>95</v>
          </cell>
        </row>
        <row r="177">
          <cell r="U177">
            <v>167</v>
          </cell>
        </row>
        <row r="178">
          <cell r="U178">
            <v>169</v>
          </cell>
        </row>
        <row r="179">
          <cell r="U179">
            <v>30</v>
          </cell>
        </row>
        <row r="180">
          <cell r="U180">
            <v>74</v>
          </cell>
        </row>
        <row r="181">
          <cell r="U181">
            <v>48</v>
          </cell>
        </row>
        <row r="182">
          <cell r="U182">
            <v>63</v>
          </cell>
        </row>
        <row r="183">
          <cell r="U183" t="e">
            <v>#N/A</v>
          </cell>
        </row>
        <row r="184">
          <cell r="U184" t="e">
            <v>#N/A</v>
          </cell>
        </row>
        <row r="185">
          <cell r="U185">
            <v>137</v>
          </cell>
        </row>
        <row r="186">
          <cell r="U186">
            <v>118</v>
          </cell>
        </row>
        <row r="187">
          <cell r="U187">
            <v>46</v>
          </cell>
        </row>
        <row r="188">
          <cell r="U188">
            <v>17</v>
          </cell>
        </row>
        <row r="189">
          <cell r="U189">
            <v>9</v>
          </cell>
        </row>
        <row r="190">
          <cell r="U190">
            <v>139</v>
          </cell>
        </row>
        <row r="191">
          <cell r="U191">
            <v>106</v>
          </cell>
        </row>
        <row r="192">
          <cell r="U192">
            <v>107</v>
          </cell>
        </row>
        <row r="193">
          <cell r="U193">
            <v>144</v>
          </cell>
        </row>
        <row r="194">
          <cell r="U194">
            <v>100</v>
          </cell>
        </row>
        <row r="195">
          <cell r="U195">
            <v>57</v>
          </cell>
        </row>
        <row r="196">
          <cell r="U196">
            <v>57</v>
          </cell>
        </row>
        <row r="197">
          <cell r="U197">
            <v>143</v>
          </cell>
        </row>
      </sheetData>
      <sheetData sheetId="3">
        <row r="6">
          <cell r="U6">
            <v>149</v>
          </cell>
        </row>
        <row r="7">
          <cell r="U7">
            <v>170</v>
          </cell>
        </row>
        <row r="8">
          <cell r="U8">
            <v>113</v>
          </cell>
        </row>
        <row r="9">
          <cell r="U9" t="e">
            <v>#N/A</v>
          </cell>
        </row>
        <row r="10">
          <cell r="U10">
            <v>128</v>
          </cell>
        </row>
        <row r="11">
          <cell r="U11">
            <v>25</v>
          </cell>
        </row>
        <row r="12">
          <cell r="U12">
            <v>168</v>
          </cell>
        </row>
        <row r="13">
          <cell r="U13">
            <v>78</v>
          </cell>
        </row>
        <row r="14">
          <cell r="U14">
            <v>63</v>
          </cell>
        </row>
        <row r="15">
          <cell r="U15">
            <v>57</v>
          </cell>
        </row>
        <row r="16">
          <cell r="U16">
            <v>160</v>
          </cell>
        </row>
        <row r="17">
          <cell r="U17">
            <v>107</v>
          </cell>
        </row>
        <row r="18">
          <cell r="U18">
            <v>17</v>
          </cell>
        </row>
        <row r="19">
          <cell r="U19">
            <v>116</v>
          </cell>
        </row>
        <row r="20">
          <cell r="U20" t="e">
            <v>#N/A</v>
          </cell>
        </row>
        <row r="21">
          <cell r="U21">
            <v>44</v>
          </cell>
        </row>
        <row r="22">
          <cell r="U22">
            <v>41</v>
          </cell>
        </row>
        <row r="23">
          <cell r="U23">
            <v>4</v>
          </cell>
        </row>
        <row r="24">
          <cell r="U24">
            <v>125</v>
          </cell>
        </row>
        <row r="25">
          <cell r="U25">
            <v>123</v>
          </cell>
        </row>
        <row r="26">
          <cell r="U26">
            <v>98</v>
          </cell>
        </row>
        <row r="27">
          <cell r="U27">
            <v>139</v>
          </cell>
        </row>
        <row r="28">
          <cell r="U28">
            <v>127</v>
          </cell>
        </row>
        <row r="29">
          <cell r="U29">
            <v>112</v>
          </cell>
        </row>
        <row r="30">
          <cell r="U30">
            <v>74</v>
          </cell>
        </row>
        <row r="31">
          <cell r="U31">
            <v>119</v>
          </cell>
        </row>
        <row r="32">
          <cell r="U32">
            <v>77</v>
          </cell>
        </row>
        <row r="33">
          <cell r="U33">
            <v>175</v>
          </cell>
        </row>
        <row r="34">
          <cell r="U34">
            <v>146</v>
          </cell>
        </row>
        <row r="35">
          <cell r="U35">
            <v>118</v>
          </cell>
        </row>
        <row r="36">
          <cell r="U36">
            <v>29</v>
          </cell>
        </row>
        <row r="37">
          <cell r="U37">
            <v>89</v>
          </cell>
        </row>
        <row r="38">
          <cell r="U38">
            <v>148</v>
          </cell>
        </row>
        <row r="39">
          <cell r="U39">
            <v>101</v>
          </cell>
        </row>
        <row r="40">
          <cell r="U40">
            <v>68</v>
          </cell>
        </row>
        <row r="41">
          <cell r="U41">
            <v>181</v>
          </cell>
        </row>
        <row r="42">
          <cell r="U42">
            <v>32</v>
          </cell>
        </row>
        <row r="43">
          <cell r="U43">
            <v>68</v>
          </cell>
        </row>
        <row r="44">
          <cell r="U44">
            <v>83</v>
          </cell>
        </row>
        <row r="45">
          <cell r="U45">
            <v>81</v>
          </cell>
        </row>
        <row r="46">
          <cell r="U46">
            <v>131</v>
          </cell>
        </row>
        <row r="47">
          <cell r="U47">
            <v>165</v>
          </cell>
        </row>
        <row r="48">
          <cell r="U48">
            <v>132</v>
          </cell>
        </row>
        <row r="49">
          <cell r="U49" t="e">
            <v>#N/A</v>
          </cell>
        </row>
        <row r="50">
          <cell r="U50">
            <v>75</v>
          </cell>
        </row>
        <row r="51">
          <cell r="U51">
            <v>76</v>
          </cell>
        </row>
        <row r="52">
          <cell r="U52">
            <v>10</v>
          </cell>
        </row>
        <row r="53">
          <cell r="U53">
            <v>125</v>
          </cell>
        </row>
        <row r="54">
          <cell r="U54">
            <v>28</v>
          </cell>
        </row>
        <row r="55">
          <cell r="U55">
            <v>89</v>
          </cell>
        </row>
        <row r="56">
          <cell r="U56">
            <v>88</v>
          </cell>
        </row>
        <row r="57">
          <cell r="U57">
            <v>154</v>
          </cell>
        </row>
        <row r="58">
          <cell r="U58">
            <v>124</v>
          </cell>
        </row>
        <row r="59">
          <cell r="U59">
            <v>109</v>
          </cell>
        </row>
        <row r="60">
          <cell r="U60">
            <v>183</v>
          </cell>
        </row>
        <row r="61">
          <cell r="U61">
            <v>24</v>
          </cell>
        </row>
        <row r="62">
          <cell r="U62">
            <v>53</v>
          </cell>
        </row>
        <row r="63">
          <cell r="U63">
            <v>58</v>
          </cell>
        </row>
        <row r="64">
          <cell r="U64">
            <v>55</v>
          </cell>
        </row>
        <row r="65">
          <cell r="U65">
            <v>19</v>
          </cell>
        </row>
        <row r="66">
          <cell r="U66">
            <v>67</v>
          </cell>
        </row>
        <row r="67">
          <cell r="U67">
            <v>80</v>
          </cell>
        </row>
        <row r="68">
          <cell r="U68">
            <v>7</v>
          </cell>
        </row>
        <row r="69">
          <cell r="U69">
            <v>18</v>
          </cell>
        </row>
        <row r="70">
          <cell r="U70">
            <v>151</v>
          </cell>
        </row>
        <row r="71">
          <cell r="U71">
            <v>51</v>
          </cell>
        </row>
        <row r="72">
          <cell r="U72">
            <v>15</v>
          </cell>
        </row>
        <row r="73">
          <cell r="U73">
            <v>144</v>
          </cell>
        </row>
        <row r="74">
          <cell r="U74">
            <v>171</v>
          </cell>
        </row>
        <row r="75">
          <cell r="U75">
            <v>103</v>
          </cell>
        </row>
        <row r="76">
          <cell r="U76">
            <v>33</v>
          </cell>
        </row>
        <row r="77">
          <cell r="U77">
            <v>122</v>
          </cell>
        </row>
        <row r="78">
          <cell r="U78">
            <v>73</v>
          </cell>
        </row>
        <row r="79">
          <cell r="U79">
            <v>86</v>
          </cell>
        </row>
        <row r="80">
          <cell r="U80">
            <v>31</v>
          </cell>
        </row>
        <row r="81">
          <cell r="U81">
            <v>177</v>
          </cell>
        </row>
        <row r="82">
          <cell r="U82">
            <v>60</v>
          </cell>
        </row>
        <row r="83">
          <cell r="U83" t="e">
            <v>#N/A</v>
          </cell>
        </row>
        <row r="84">
          <cell r="U84">
            <v>102</v>
          </cell>
        </row>
        <row r="85">
          <cell r="U85">
            <v>38</v>
          </cell>
        </row>
        <row r="86">
          <cell r="U86">
            <v>121</v>
          </cell>
        </row>
        <row r="87">
          <cell r="U87">
            <v>92</v>
          </cell>
        </row>
        <row r="88">
          <cell r="U88">
            <v>47</v>
          </cell>
        </row>
        <row r="89">
          <cell r="U89">
            <v>44</v>
          </cell>
        </row>
        <row r="90">
          <cell r="U90">
            <v>92</v>
          </cell>
        </row>
        <row r="91">
          <cell r="U91">
            <v>147</v>
          </cell>
        </row>
        <row r="92">
          <cell r="U92">
            <v>35</v>
          </cell>
        </row>
        <row r="93">
          <cell r="U93">
            <v>72</v>
          </cell>
        </row>
        <row r="94">
          <cell r="U94" t="e">
            <v>#N/A</v>
          </cell>
        </row>
        <row r="95">
          <cell r="U95">
            <v>22</v>
          </cell>
        </row>
        <row r="96">
          <cell r="U96">
            <v>91</v>
          </cell>
        </row>
        <row r="97">
          <cell r="U97">
            <v>43</v>
          </cell>
        </row>
        <row r="98">
          <cell r="U98" t="e">
            <v>#N/A</v>
          </cell>
        </row>
        <row r="99">
          <cell r="U99">
            <v>79</v>
          </cell>
        </row>
        <row r="100">
          <cell r="U100">
            <v>142</v>
          </cell>
        </row>
        <row r="101">
          <cell r="U101">
            <v>163</v>
          </cell>
        </row>
        <row r="102">
          <cell r="U102">
            <v>135</v>
          </cell>
        </row>
        <row r="103">
          <cell r="U103" t="e">
            <v>#N/A</v>
          </cell>
        </row>
        <row r="104">
          <cell r="U104" t="e">
            <v>#N/A</v>
          </cell>
        </row>
        <row r="105">
          <cell r="U105">
            <v>59</v>
          </cell>
        </row>
        <row r="106">
          <cell r="U106">
            <v>42</v>
          </cell>
        </row>
        <row r="107">
          <cell r="U107">
            <v>110</v>
          </cell>
        </row>
        <row r="108">
          <cell r="U108">
            <v>174</v>
          </cell>
        </row>
        <row r="109">
          <cell r="U109">
            <v>108</v>
          </cell>
        </row>
        <row r="110">
          <cell r="U110">
            <v>9</v>
          </cell>
        </row>
        <row r="111">
          <cell r="U111">
            <v>87</v>
          </cell>
        </row>
        <row r="112">
          <cell r="U112" t="e">
            <v>#N/A</v>
          </cell>
        </row>
        <row r="113">
          <cell r="U113">
            <v>6</v>
          </cell>
        </row>
        <row r="114">
          <cell r="U114">
            <v>153</v>
          </cell>
        </row>
        <row r="115">
          <cell r="U115">
            <v>39</v>
          </cell>
        </row>
        <row r="116">
          <cell r="U116">
            <v>22</v>
          </cell>
        </row>
        <row r="117">
          <cell r="U117">
            <v>11</v>
          </cell>
        </row>
        <row r="118">
          <cell r="U118">
            <v>159</v>
          </cell>
        </row>
        <row r="119">
          <cell r="U119" t="e">
            <v>#N/A</v>
          </cell>
        </row>
        <row r="120">
          <cell r="U120" t="e">
            <v>#N/A</v>
          </cell>
        </row>
        <row r="121">
          <cell r="U121">
            <v>104</v>
          </cell>
        </row>
        <row r="122">
          <cell r="U122">
            <v>161</v>
          </cell>
        </row>
        <row r="123">
          <cell r="U123">
            <v>98</v>
          </cell>
        </row>
        <row r="124">
          <cell r="U124">
            <v>155</v>
          </cell>
        </row>
        <row r="125">
          <cell r="U125" t="e">
            <v>#N/A</v>
          </cell>
        </row>
        <row r="126">
          <cell r="U126">
            <v>36</v>
          </cell>
        </row>
        <row r="127">
          <cell r="U127" t="e">
            <v>#N/A</v>
          </cell>
        </row>
        <row r="128">
          <cell r="U128">
            <v>130</v>
          </cell>
        </row>
        <row r="129">
          <cell r="U129">
            <v>105</v>
          </cell>
        </row>
        <row r="130">
          <cell r="U130">
            <v>5</v>
          </cell>
        </row>
        <row r="131">
          <cell r="U131">
            <v>138</v>
          </cell>
        </row>
        <row r="132">
          <cell r="U132">
            <v>162</v>
          </cell>
        </row>
        <row r="133">
          <cell r="U133">
            <v>167</v>
          </cell>
        </row>
        <row r="134">
          <cell r="U134">
            <v>65</v>
          </cell>
        </row>
        <row r="135">
          <cell r="U135">
            <v>70</v>
          </cell>
        </row>
        <row r="136">
          <cell r="U136">
            <v>98</v>
          </cell>
        </row>
        <row r="137">
          <cell r="U137">
            <v>54</v>
          </cell>
        </row>
        <row r="138">
          <cell r="U138">
            <v>66</v>
          </cell>
        </row>
        <row r="139">
          <cell r="U139">
            <v>120</v>
          </cell>
        </row>
        <row r="140">
          <cell r="U140">
            <v>71</v>
          </cell>
        </row>
        <row r="141">
          <cell r="U141">
            <v>97</v>
          </cell>
        </row>
        <row r="142">
          <cell r="U142">
            <v>156</v>
          </cell>
        </row>
        <row r="143">
          <cell r="U143">
            <v>164</v>
          </cell>
        </row>
        <row r="144">
          <cell r="U144">
            <v>111</v>
          </cell>
        </row>
        <row r="145">
          <cell r="U145">
            <v>30</v>
          </cell>
        </row>
        <row r="146">
          <cell r="U146">
            <v>84</v>
          </cell>
        </row>
        <row r="147">
          <cell r="U147">
            <v>182</v>
          </cell>
        </row>
        <row r="148">
          <cell r="U148">
            <v>82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47</v>
          </cell>
        </row>
        <row r="153">
          <cell r="U153" t="e">
            <v>#N/A</v>
          </cell>
        </row>
        <row r="154">
          <cell r="U154">
            <v>113</v>
          </cell>
        </row>
        <row r="155">
          <cell r="U155">
            <v>14</v>
          </cell>
        </row>
        <row r="156">
          <cell r="U156">
            <v>117</v>
          </cell>
        </row>
        <row r="157">
          <cell r="U157">
            <v>176</v>
          </cell>
        </row>
        <row r="158">
          <cell r="U158">
            <v>61</v>
          </cell>
        </row>
        <row r="159">
          <cell r="U159">
            <v>166</v>
          </cell>
        </row>
        <row r="160">
          <cell r="U160">
            <v>2</v>
          </cell>
        </row>
        <row r="161">
          <cell r="U161">
            <v>56</v>
          </cell>
        </row>
        <row r="162">
          <cell r="U162">
            <v>63</v>
          </cell>
        </row>
        <row r="163">
          <cell r="U163">
            <v>46</v>
          </cell>
        </row>
        <row r="164">
          <cell r="U164" t="e">
            <v>#N/A</v>
          </cell>
        </row>
        <row r="165">
          <cell r="U165">
            <v>52</v>
          </cell>
        </row>
        <row r="166">
          <cell r="U166">
            <v>49</v>
          </cell>
        </row>
        <row r="167">
          <cell r="U167">
            <v>169</v>
          </cell>
        </row>
        <row r="168">
          <cell r="U168">
            <v>139</v>
          </cell>
        </row>
        <row r="169">
          <cell r="U169">
            <v>94</v>
          </cell>
        </row>
        <row r="170">
          <cell r="U170">
            <v>40</v>
          </cell>
        </row>
        <row r="171">
          <cell r="U171">
            <v>20</v>
          </cell>
        </row>
        <row r="172">
          <cell r="U172">
            <v>37</v>
          </cell>
        </row>
        <row r="173">
          <cell r="U173">
            <v>134</v>
          </cell>
        </row>
        <row r="174">
          <cell r="U174">
            <v>178</v>
          </cell>
        </row>
        <row r="175">
          <cell r="U175">
            <v>179</v>
          </cell>
        </row>
        <row r="176">
          <cell r="U176">
            <v>12</v>
          </cell>
        </row>
        <row r="177">
          <cell r="U177">
            <v>128</v>
          </cell>
        </row>
        <row r="178">
          <cell r="U178">
            <v>152</v>
          </cell>
        </row>
        <row r="179">
          <cell r="U179">
            <v>34</v>
          </cell>
        </row>
        <row r="180">
          <cell r="U180">
            <v>85</v>
          </cell>
        </row>
        <row r="181">
          <cell r="U181">
            <v>106</v>
          </cell>
        </row>
        <row r="182">
          <cell r="U182">
            <v>137</v>
          </cell>
        </row>
        <row r="183">
          <cell r="U183" t="e">
            <v>#N/A</v>
          </cell>
        </row>
        <row r="184">
          <cell r="U184" t="e">
            <v>#N/A</v>
          </cell>
        </row>
        <row r="185">
          <cell r="U185">
            <v>133</v>
          </cell>
        </row>
        <row r="186">
          <cell r="U186">
            <v>179</v>
          </cell>
        </row>
        <row r="187">
          <cell r="U187">
            <v>26</v>
          </cell>
        </row>
        <row r="188">
          <cell r="U188">
            <v>16</v>
          </cell>
        </row>
        <row r="189">
          <cell r="U189">
            <v>27</v>
          </cell>
        </row>
        <row r="190">
          <cell r="U190">
            <v>141</v>
          </cell>
        </row>
        <row r="191">
          <cell r="U191">
            <v>145</v>
          </cell>
        </row>
        <row r="192">
          <cell r="U192">
            <v>21</v>
          </cell>
        </row>
        <row r="193">
          <cell r="U193">
            <v>96</v>
          </cell>
        </row>
        <row r="194">
          <cell r="U194">
            <v>62</v>
          </cell>
        </row>
        <row r="195">
          <cell r="U195">
            <v>50</v>
          </cell>
        </row>
        <row r="196">
          <cell r="U196">
            <v>158</v>
          </cell>
        </row>
        <row r="197">
          <cell r="U197">
            <v>172</v>
          </cell>
        </row>
      </sheetData>
      <sheetData sheetId="4">
        <row r="6">
          <cell r="U6">
            <v>170</v>
          </cell>
        </row>
        <row r="7">
          <cell r="U7">
            <v>72</v>
          </cell>
        </row>
        <row r="8">
          <cell r="U8">
            <v>165</v>
          </cell>
        </row>
        <row r="9">
          <cell r="U9" t="e">
            <v>#N/A</v>
          </cell>
        </row>
        <row r="10">
          <cell r="U10">
            <v>174</v>
          </cell>
        </row>
        <row r="11">
          <cell r="U11">
            <v>123</v>
          </cell>
        </row>
        <row r="12">
          <cell r="U12">
            <v>118</v>
          </cell>
        </row>
        <row r="13">
          <cell r="U13">
            <v>5</v>
          </cell>
        </row>
        <row r="14">
          <cell r="U14">
            <v>35</v>
          </cell>
        </row>
        <row r="15">
          <cell r="U15">
            <v>33</v>
          </cell>
        </row>
        <row r="16">
          <cell r="U16">
            <v>10</v>
          </cell>
        </row>
        <row r="17">
          <cell r="U17">
            <v>154</v>
          </cell>
        </row>
        <row r="18">
          <cell r="U18">
            <v>29</v>
          </cell>
        </row>
        <row r="19">
          <cell r="U19">
            <v>172</v>
          </cell>
        </row>
        <row r="20">
          <cell r="U20" t="e">
            <v>#N/A</v>
          </cell>
        </row>
        <row r="21">
          <cell r="U21">
            <v>6</v>
          </cell>
        </row>
        <row r="22">
          <cell r="U22">
            <v>177</v>
          </cell>
        </row>
        <row r="23">
          <cell r="U23">
            <v>134</v>
          </cell>
        </row>
        <row r="24">
          <cell r="U24">
            <v>129</v>
          </cell>
        </row>
        <row r="25">
          <cell r="U25">
            <v>48</v>
          </cell>
        </row>
        <row r="26">
          <cell r="U26">
            <v>139</v>
          </cell>
        </row>
        <row r="27">
          <cell r="U27">
            <v>103</v>
          </cell>
        </row>
        <row r="28">
          <cell r="U28">
            <v>44</v>
          </cell>
        </row>
        <row r="29">
          <cell r="U29">
            <v>122</v>
          </cell>
        </row>
        <row r="30">
          <cell r="U30">
            <v>183</v>
          </cell>
        </row>
        <row r="31">
          <cell r="U31">
            <v>62</v>
          </cell>
        </row>
        <row r="32">
          <cell r="U32">
            <v>118</v>
          </cell>
        </row>
        <row r="33">
          <cell r="U33">
            <v>115</v>
          </cell>
        </row>
        <row r="34">
          <cell r="U34">
            <v>117</v>
          </cell>
        </row>
        <row r="35">
          <cell r="U35">
            <v>149</v>
          </cell>
        </row>
        <row r="36">
          <cell r="U36">
            <v>37</v>
          </cell>
        </row>
        <row r="37">
          <cell r="U37">
            <v>104</v>
          </cell>
        </row>
        <row r="38">
          <cell r="U38">
            <v>141</v>
          </cell>
        </row>
        <row r="39">
          <cell r="U39">
            <v>137</v>
          </cell>
        </row>
        <row r="40">
          <cell r="U40">
            <v>45</v>
          </cell>
        </row>
        <row r="41">
          <cell r="U41">
            <v>38</v>
          </cell>
        </row>
        <row r="42">
          <cell r="U42">
            <v>55</v>
          </cell>
        </row>
        <row r="43">
          <cell r="U43">
            <v>99</v>
          </cell>
        </row>
        <row r="44">
          <cell r="U44">
            <v>133</v>
          </cell>
        </row>
        <row r="45">
          <cell r="U45">
            <v>118</v>
          </cell>
        </row>
        <row r="46">
          <cell r="U46">
            <v>52</v>
          </cell>
        </row>
        <row r="47">
          <cell r="U47">
            <v>151</v>
          </cell>
        </row>
        <row r="48">
          <cell r="U48">
            <v>110</v>
          </cell>
        </row>
        <row r="49">
          <cell r="U49" t="e">
            <v>#N/A</v>
          </cell>
        </row>
        <row r="50">
          <cell r="U50">
            <v>66</v>
          </cell>
        </row>
        <row r="51">
          <cell r="U51">
            <v>47</v>
          </cell>
        </row>
        <row r="52">
          <cell r="U52">
            <v>30</v>
          </cell>
        </row>
        <row r="53">
          <cell r="U53">
            <v>140</v>
          </cell>
        </row>
        <row r="54">
          <cell r="U54">
            <v>112</v>
          </cell>
        </row>
        <row r="55">
          <cell r="U55">
            <v>114</v>
          </cell>
        </row>
        <row r="56">
          <cell r="U56">
            <v>69</v>
          </cell>
        </row>
        <row r="57">
          <cell r="U57">
            <v>93</v>
          </cell>
        </row>
        <row r="58">
          <cell r="U58">
            <v>49</v>
          </cell>
        </row>
        <row r="59">
          <cell r="U59">
            <v>79</v>
          </cell>
        </row>
        <row r="60">
          <cell r="U60">
            <v>178</v>
          </cell>
        </row>
        <row r="61">
          <cell r="U61">
            <v>13</v>
          </cell>
        </row>
        <row r="62">
          <cell r="U62">
            <v>109</v>
          </cell>
        </row>
        <row r="63">
          <cell r="U63">
            <v>50</v>
          </cell>
        </row>
        <row r="64">
          <cell r="U64">
            <v>26</v>
          </cell>
        </row>
        <row r="65">
          <cell r="U65">
            <v>142</v>
          </cell>
        </row>
        <row r="66">
          <cell r="U66">
            <v>132</v>
          </cell>
        </row>
        <row r="67">
          <cell r="U67">
            <v>121</v>
          </cell>
        </row>
        <row r="68">
          <cell r="U68">
            <v>2</v>
          </cell>
        </row>
        <row r="69">
          <cell r="U69">
            <v>67</v>
          </cell>
        </row>
        <row r="70">
          <cell r="U70">
            <v>36</v>
          </cell>
        </row>
        <row r="71">
          <cell r="U71">
            <v>153</v>
          </cell>
        </row>
        <row r="72">
          <cell r="U72">
            <v>145</v>
          </cell>
        </row>
        <row r="73">
          <cell r="U73">
            <v>23</v>
          </cell>
        </row>
        <row r="74">
          <cell r="U74">
            <v>166</v>
          </cell>
        </row>
        <row r="75">
          <cell r="U75">
            <v>175</v>
          </cell>
        </row>
        <row r="76">
          <cell r="U76">
            <v>75</v>
          </cell>
        </row>
        <row r="77">
          <cell r="U77">
            <v>128</v>
          </cell>
        </row>
        <row r="78">
          <cell r="U78">
            <v>89</v>
          </cell>
        </row>
        <row r="79">
          <cell r="U79">
            <v>41</v>
          </cell>
        </row>
        <row r="80">
          <cell r="U80">
            <v>11</v>
          </cell>
        </row>
        <row r="81">
          <cell r="U81">
            <v>94</v>
          </cell>
        </row>
        <row r="82">
          <cell r="U82">
            <v>98</v>
          </cell>
        </row>
        <row r="83">
          <cell r="U83" t="e">
            <v>#N/A</v>
          </cell>
        </row>
        <row r="84">
          <cell r="U84">
            <v>96</v>
          </cell>
        </row>
        <row r="85">
          <cell r="U85">
            <v>78</v>
          </cell>
        </row>
        <row r="86">
          <cell r="U86">
            <v>147</v>
          </cell>
        </row>
        <row r="87">
          <cell r="U87">
            <v>95</v>
          </cell>
        </row>
        <row r="88">
          <cell r="U88">
            <v>106</v>
          </cell>
        </row>
        <row r="89">
          <cell r="U89">
            <v>59</v>
          </cell>
        </row>
        <row r="90">
          <cell r="U90">
            <v>106</v>
          </cell>
        </row>
        <row r="91">
          <cell r="U91">
            <v>28</v>
          </cell>
        </row>
        <row r="92">
          <cell r="U92">
            <v>129</v>
          </cell>
        </row>
        <row r="93">
          <cell r="U93">
            <v>68</v>
          </cell>
        </row>
        <row r="94">
          <cell r="U94" t="e">
            <v>#N/A</v>
          </cell>
        </row>
        <row r="95">
          <cell r="U95">
            <v>74</v>
          </cell>
        </row>
        <row r="96">
          <cell r="U96">
            <v>90</v>
          </cell>
        </row>
        <row r="97">
          <cell r="U97">
            <v>17</v>
          </cell>
        </row>
        <row r="98">
          <cell r="U98" t="e">
            <v>#N/A</v>
          </cell>
        </row>
        <row r="99">
          <cell r="U99">
            <v>57</v>
          </cell>
        </row>
        <row r="100">
          <cell r="U100">
            <v>111</v>
          </cell>
        </row>
        <row r="101">
          <cell r="U101">
            <v>146</v>
          </cell>
        </row>
        <row r="102">
          <cell r="U102">
            <v>176</v>
          </cell>
        </row>
        <row r="103">
          <cell r="U103" t="e">
            <v>#N/A</v>
          </cell>
        </row>
        <row r="104">
          <cell r="U104" t="e">
            <v>#N/A</v>
          </cell>
        </row>
        <row r="105">
          <cell r="U105">
            <v>7</v>
          </cell>
        </row>
        <row r="106">
          <cell r="U106">
            <v>129</v>
          </cell>
        </row>
        <row r="107">
          <cell r="U107">
            <v>162</v>
          </cell>
        </row>
        <row r="108">
          <cell r="U108">
            <v>81</v>
          </cell>
        </row>
        <row r="109">
          <cell r="U109">
            <v>60</v>
          </cell>
        </row>
        <row r="110">
          <cell r="U110">
            <v>147</v>
          </cell>
        </row>
        <row r="111">
          <cell r="U111">
            <v>88</v>
          </cell>
        </row>
        <row r="112">
          <cell r="U112" t="e">
            <v>#N/A</v>
          </cell>
        </row>
        <row r="113">
          <cell r="U113">
            <v>183</v>
          </cell>
        </row>
        <row r="114">
          <cell r="U114">
            <v>73</v>
          </cell>
        </row>
        <row r="115">
          <cell r="U115">
            <v>69</v>
          </cell>
        </row>
        <row r="116">
          <cell r="U116">
            <v>105</v>
          </cell>
        </row>
        <row r="117">
          <cell r="U117">
            <v>183</v>
          </cell>
        </row>
        <row r="118">
          <cell r="U118">
            <v>18</v>
          </cell>
        </row>
        <row r="119">
          <cell r="U119" t="e">
            <v>#N/A</v>
          </cell>
        </row>
        <row r="120">
          <cell r="U120" t="e">
            <v>#N/A</v>
          </cell>
        </row>
        <row r="121">
          <cell r="U121">
            <v>27</v>
          </cell>
        </row>
        <row r="122">
          <cell r="U122">
            <v>116</v>
          </cell>
        </row>
        <row r="123">
          <cell r="U123">
            <v>124</v>
          </cell>
        </row>
        <row r="124">
          <cell r="U124">
            <v>144</v>
          </cell>
        </row>
        <row r="125">
          <cell r="U125" t="e">
            <v>#N/A</v>
          </cell>
        </row>
        <row r="126">
          <cell r="U126">
            <v>136</v>
          </cell>
        </row>
        <row r="127">
          <cell r="U127" t="e">
            <v>#N/A</v>
          </cell>
        </row>
        <row r="128">
          <cell r="U128">
            <v>25</v>
          </cell>
        </row>
        <row r="129">
          <cell r="U129">
            <v>46</v>
          </cell>
        </row>
        <row r="130">
          <cell r="U130">
            <v>3</v>
          </cell>
        </row>
        <row r="131">
          <cell r="U131">
            <v>142</v>
          </cell>
        </row>
        <row r="132">
          <cell r="U132">
            <v>84</v>
          </cell>
        </row>
        <row r="133">
          <cell r="U133">
            <v>179</v>
          </cell>
        </row>
        <row r="134">
          <cell r="U134">
            <v>8</v>
          </cell>
        </row>
        <row r="135">
          <cell r="U135">
            <v>21</v>
          </cell>
        </row>
        <row r="136">
          <cell r="U136">
            <v>126</v>
          </cell>
        </row>
        <row r="137">
          <cell r="U137">
            <v>20</v>
          </cell>
        </row>
        <row r="138">
          <cell r="U138">
            <v>113</v>
          </cell>
        </row>
        <row r="139">
          <cell r="U139">
            <v>85</v>
          </cell>
        </row>
        <row r="140">
          <cell r="U140">
            <v>60</v>
          </cell>
        </row>
        <row r="141">
          <cell r="U141">
            <v>24</v>
          </cell>
        </row>
        <row r="142">
          <cell r="U142">
            <v>102</v>
          </cell>
        </row>
        <row r="143">
          <cell r="U143">
            <v>86</v>
          </cell>
        </row>
        <row r="144">
          <cell r="U144">
            <v>31</v>
          </cell>
        </row>
        <row r="145">
          <cell r="U145">
            <v>58</v>
          </cell>
        </row>
        <row r="146">
          <cell r="U146">
            <v>92</v>
          </cell>
        </row>
        <row r="147">
          <cell r="U147">
            <v>51</v>
          </cell>
        </row>
        <row r="148">
          <cell r="U148">
            <v>41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34</v>
          </cell>
        </row>
        <row r="153">
          <cell r="U153" t="e">
            <v>#N/A</v>
          </cell>
        </row>
        <row r="154">
          <cell r="U154">
            <v>161</v>
          </cell>
        </row>
        <row r="155">
          <cell r="U155">
            <v>1</v>
          </cell>
        </row>
        <row r="156">
          <cell r="U156">
            <v>167</v>
          </cell>
        </row>
        <row r="157">
          <cell r="U157">
            <v>100</v>
          </cell>
        </row>
        <row r="158">
          <cell r="U158">
            <v>62</v>
          </cell>
        </row>
        <row r="159">
          <cell r="U159">
            <v>169</v>
          </cell>
        </row>
        <row r="160">
          <cell r="U160">
            <v>15</v>
          </cell>
        </row>
        <row r="161">
          <cell r="U161">
            <v>9</v>
          </cell>
        </row>
        <row r="162">
          <cell r="U162">
            <v>97</v>
          </cell>
        </row>
        <row r="163">
          <cell r="U163">
            <v>173</v>
          </cell>
        </row>
        <row r="164">
          <cell r="U164" t="e">
            <v>#N/A</v>
          </cell>
        </row>
        <row r="165">
          <cell r="U165">
            <v>91</v>
          </cell>
        </row>
        <row r="166">
          <cell r="U166">
            <v>54</v>
          </cell>
        </row>
        <row r="167">
          <cell r="U167">
            <v>155</v>
          </cell>
        </row>
        <row r="168">
          <cell r="U168">
            <v>40</v>
          </cell>
        </row>
        <row r="169">
          <cell r="U169">
            <v>168</v>
          </cell>
        </row>
        <row r="170">
          <cell r="U170">
            <v>156</v>
          </cell>
        </row>
        <row r="171">
          <cell r="U171">
            <v>15</v>
          </cell>
        </row>
        <row r="172">
          <cell r="U172">
            <v>14</v>
          </cell>
        </row>
        <row r="173">
          <cell r="U173">
            <v>80</v>
          </cell>
        </row>
        <row r="174">
          <cell r="U174">
            <v>87</v>
          </cell>
        </row>
        <row r="175">
          <cell r="U175">
            <v>151</v>
          </cell>
        </row>
        <row r="176">
          <cell r="U176">
            <v>19</v>
          </cell>
        </row>
        <row r="177">
          <cell r="U177">
            <v>183</v>
          </cell>
        </row>
        <row r="178">
          <cell r="U178">
            <v>158</v>
          </cell>
        </row>
        <row r="179">
          <cell r="U179">
            <v>125</v>
          </cell>
        </row>
        <row r="180">
          <cell r="U180">
            <v>171</v>
          </cell>
        </row>
        <row r="181">
          <cell r="U181">
            <v>64</v>
          </cell>
        </row>
        <row r="182">
          <cell r="U182">
            <v>38</v>
          </cell>
        </row>
        <row r="183">
          <cell r="U183" t="e">
            <v>#N/A</v>
          </cell>
        </row>
        <row r="184">
          <cell r="U184" t="e">
            <v>#N/A</v>
          </cell>
        </row>
        <row r="185">
          <cell r="U185">
            <v>150</v>
          </cell>
        </row>
        <row r="186">
          <cell r="U186">
            <v>164</v>
          </cell>
        </row>
        <row r="187">
          <cell r="U187">
            <v>4</v>
          </cell>
        </row>
        <row r="188">
          <cell r="U188">
            <v>22</v>
          </cell>
        </row>
        <row r="189">
          <cell r="U189">
            <v>12</v>
          </cell>
        </row>
        <row r="190">
          <cell r="U190">
            <v>159</v>
          </cell>
        </row>
        <row r="191">
          <cell r="U191">
            <v>135</v>
          </cell>
        </row>
        <row r="192">
          <cell r="U192">
            <v>108</v>
          </cell>
        </row>
        <row r="193">
          <cell r="U193">
            <v>101</v>
          </cell>
        </row>
        <row r="194">
          <cell r="U194">
            <v>43</v>
          </cell>
        </row>
        <row r="195">
          <cell r="U195">
            <v>53</v>
          </cell>
        </row>
        <row r="196">
          <cell r="U196">
            <v>83</v>
          </cell>
        </row>
        <row r="197">
          <cell r="U197">
            <v>82</v>
          </cell>
        </row>
      </sheetData>
      <sheetData sheetId="5">
        <row r="6">
          <cell r="U6">
            <v>128</v>
          </cell>
        </row>
        <row r="7">
          <cell r="U7">
            <v>15</v>
          </cell>
        </row>
        <row r="8">
          <cell r="U8">
            <v>138</v>
          </cell>
        </row>
        <row r="9">
          <cell r="U9" t="e">
            <v>#N/A</v>
          </cell>
        </row>
        <row r="10">
          <cell r="U10">
            <v>116</v>
          </cell>
        </row>
        <row r="11">
          <cell r="U11">
            <v>116</v>
          </cell>
        </row>
        <row r="12">
          <cell r="U12">
            <v>65</v>
          </cell>
        </row>
        <row r="13">
          <cell r="U13">
            <v>46</v>
          </cell>
        </row>
        <row r="14">
          <cell r="U14">
            <v>6</v>
          </cell>
        </row>
        <row r="15">
          <cell r="U15">
            <v>15</v>
          </cell>
        </row>
        <row r="16">
          <cell r="U16">
            <v>46</v>
          </cell>
        </row>
        <row r="17">
          <cell r="U17">
            <v>72</v>
          </cell>
        </row>
        <row r="18">
          <cell r="U18">
            <v>89</v>
          </cell>
        </row>
        <row r="19">
          <cell r="U19">
            <v>72</v>
          </cell>
        </row>
        <row r="20">
          <cell r="U20" t="e">
            <v>#N/A</v>
          </cell>
        </row>
        <row r="21">
          <cell r="U21">
            <v>89</v>
          </cell>
        </row>
        <row r="22">
          <cell r="U22">
            <v>46</v>
          </cell>
        </row>
        <row r="23">
          <cell r="U23">
            <v>89</v>
          </cell>
        </row>
        <row r="24">
          <cell r="U24">
            <v>152</v>
          </cell>
        </row>
        <row r="25">
          <cell r="U25">
            <v>176</v>
          </cell>
        </row>
        <row r="26">
          <cell r="U26">
            <v>116</v>
          </cell>
        </row>
        <row r="27">
          <cell r="U27">
            <v>65</v>
          </cell>
        </row>
        <row r="28">
          <cell r="U28">
            <v>46</v>
          </cell>
        </row>
        <row r="29">
          <cell r="U29">
            <v>89</v>
          </cell>
        </row>
        <row r="30">
          <cell r="U30">
            <v>116</v>
          </cell>
        </row>
        <row r="31">
          <cell r="U31">
            <v>6</v>
          </cell>
        </row>
        <row r="32">
          <cell r="U32">
            <v>152</v>
          </cell>
        </row>
        <row r="33">
          <cell r="U33">
            <v>168</v>
          </cell>
        </row>
        <row r="34">
          <cell r="U34">
            <v>89</v>
          </cell>
        </row>
        <row r="35">
          <cell r="U35">
            <v>138</v>
          </cell>
        </row>
        <row r="36">
          <cell r="U36">
            <v>32</v>
          </cell>
        </row>
        <row r="37">
          <cell r="U37">
            <v>152</v>
          </cell>
        </row>
        <row r="38">
          <cell r="U38">
            <v>138</v>
          </cell>
        </row>
        <row r="39">
          <cell r="U39">
            <v>152</v>
          </cell>
        </row>
        <row r="40">
          <cell r="U40">
            <v>72</v>
          </cell>
        </row>
        <row r="41">
          <cell r="U41">
            <v>65</v>
          </cell>
        </row>
        <row r="42">
          <cell r="U42">
            <v>65</v>
          </cell>
        </row>
        <row r="43">
          <cell r="U43">
            <v>168</v>
          </cell>
        </row>
        <row r="44">
          <cell r="U44">
            <v>138</v>
          </cell>
        </row>
        <row r="45">
          <cell r="U45">
            <v>168</v>
          </cell>
        </row>
        <row r="46">
          <cell r="U46">
            <v>65</v>
          </cell>
        </row>
        <row r="47">
          <cell r="U47">
            <v>152</v>
          </cell>
        </row>
        <row r="48">
          <cell r="U48">
            <v>65</v>
          </cell>
        </row>
        <row r="49">
          <cell r="U49" t="e">
            <v>#N/A</v>
          </cell>
        </row>
        <row r="50">
          <cell r="U50">
            <v>72</v>
          </cell>
        </row>
        <row r="51">
          <cell r="U51">
            <v>46</v>
          </cell>
        </row>
        <row r="52">
          <cell r="U52">
            <v>15</v>
          </cell>
        </row>
        <row r="53">
          <cell r="U53">
            <v>176</v>
          </cell>
        </row>
        <row r="54">
          <cell r="U54">
            <v>72</v>
          </cell>
        </row>
        <row r="55">
          <cell r="U55">
            <v>72</v>
          </cell>
        </row>
        <row r="56">
          <cell r="U56">
            <v>89</v>
          </cell>
        </row>
        <row r="57">
          <cell r="U57">
            <v>72</v>
          </cell>
        </row>
        <row r="58">
          <cell r="U58">
            <v>46</v>
          </cell>
        </row>
        <row r="59">
          <cell r="U59">
            <v>138</v>
          </cell>
        </row>
        <row r="60">
          <cell r="U60">
            <v>176</v>
          </cell>
        </row>
        <row r="61">
          <cell r="U61">
            <v>32</v>
          </cell>
        </row>
        <row r="62">
          <cell r="U62">
            <v>128</v>
          </cell>
        </row>
        <row r="63">
          <cell r="U63">
            <v>46</v>
          </cell>
        </row>
        <row r="64">
          <cell r="U64">
            <v>32</v>
          </cell>
        </row>
        <row r="65">
          <cell r="U65">
            <v>46</v>
          </cell>
        </row>
        <row r="66">
          <cell r="U66">
            <v>138</v>
          </cell>
        </row>
        <row r="67">
          <cell r="U67">
            <v>138</v>
          </cell>
        </row>
        <row r="68">
          <cell r="U68">
            <v>15</v>
          </cell>
        </row>
        <row r="69">
          <cell r="U69">
            <v>15</v>
          </cell>
        </row>
        <row r="70">
          <cell r="U70">
            <v>46</v>
          </cell>
        </row>
        <row r="71">
          <cell r="U71">
            <v>89</v>
          </cell>
        </row>
        <row r="72">
          <cell r="U72">
            <v>89</v>
          </cell>
        </row>
        <row r="73">
          <cell r="U73">
            <v>6</v>
          </cell>
        </row>
        <row r="74">
          <cell r="U74">
            <v>168</v>
          </cell>
        </row>
        <row r="75">
          <cell r="U75">
            <v>152</v>
          </cell>
        </row>
        <row r="76">
          <cell r="U76">
            <v>152</v>
          </cell>
        </row>
        <row r="77">
          <cell r="U77">
            <v>138</v>
          </cell>
        </row>
        <row r="78">
          <cell r="U78">
            <v>32</v>
          </cell>
        </row>
        <row r="79">
          <cell r="U79">
            <v>32</v>
          </cell>
        </row>
        <row r="80">
          <cell r="U80">
            <v>32</v>
          </cell>
        </row>
        <row r="81">
          <cell r="U81">
            <v>32</v>
          </cell>
        </row>
        <row r="82">
          <cell r="U82">
            <v>116</v>
          </cell>
        </row>
        <row r="83">
          <cell r="U83" t="e">
            <v>#N/A</v>
          </cell>
        </row>
        <row r="84">
          <cell r="U84">
            <v>168</v>
          </cell>
        </row>
        <row r="85">
          <cell r="U85">
            <v>15</v>
          </cell>
        </row>
        <row r="86">
          <cell r="U86">
            <v>6</v>
          </cell>
        </row>
        <row r="87">
          <cell r="U87">
            <v>89</v>
          </cell>
        </row>
        <row r="88">
          <cell r="U88">
            <v>89</v>
          </cell>
        </row>
        <row r="89">
          <cell r="U89">
            <v>15</v>
          </cell>
        </row>
        <row r="90">
          <cell r="U90">
            <v>128</v>
          </cell>
        </row>
        <row r="91">
          <cell r="U91">
            <v>72</v>
          </cell>
        </row>
        <row r="92">
          <cell r="U92">
            <v>6</v>
          </cell>
        </row>
        <row r="93">
          <cell r="U93">
            <v>138</v>
          </cell>
        </row>
        <row r="94">
          <cell r="U94" t="e">
            <v>#N/A</v>
          </cell>
        </row>
        <row r="95">
          <cell r="U95">
            <v>15</v>
          </cell>
        </row>
        <row r="96">
          <cell r="U96">
            <v>89</v>
          </cell>
        </row>
        <row r="97">
          <cell r="U97">
            <v>15</v>
          </cell>
        </row>
        <row r="98">
          <cell r="U98" t="e">
            <v>#N/A</v>
          </cell>
        </row>
        <row r="99">
          <cell r="U99">
            <v>6</v>
          </cell>
        </row>
        <row r="100">
          <cell r="U100">
            <v>89</v>
          </cell>
        </row>
        <row r="101">
          <cell r="U101">
            <v>128</v>
          </cell>
        </row>
        <row r="102">
          <cell r="U102">
            <v>138</v>
          </cell>
        </row>
        <row r="103">
          <cell r="U103" t="e">
            <v>#N/A</v>
          </cell>
        </row>
        <row r="104">
          <cell r="U104" t="e">
            <v>#N/A</v>
          </cell>
        </row>
        <row r="105">
          <cell r="U105">
            <v>46</v>
          </cell>
        </row>
        <row r="106">
          <cell r="U106">
            <v>116</v>
          </cell>
        </row>
        <row r="107">
          <cell r="U107">
            <v>176</v>
          </cell>
        </row>
        <row r="108">
          <cell r="U108">
            <v>116</v>
          </cell>
        </row>
        <row r="109">
          <cell r="U109">
            <v>1</v>
          </cell>
        </row>
        <row r="110">
          <cell r="U110">
            <v>152</v>
          </cell>
        </row>
        <row r="111">
          <cell r="U111">
            <v>152</v>
          </cell>
        </row>
        <row r="112">
          <cell r="U112" t="e">
            <v>#N/A</v>
          </cell>
        </row>
        <row r="113">
          <cell r="U113">
            <v>89</v>
          </cell>
        </row>
        <row r="114">
          <cell r="U114">
            <v>152</v>
          </cell>
        </row>
        <row r="115">
          <cell r="U115">
            <v>89</v>
          </cell>
        </row>
        <row r="116">
          <cell r="U116">
            <v>46</v>
          </cell>
        </row>
        <row r="117">
          <cell r="U117">
            <v>116</v>
          </cell>
        </row>
        <row r="118">
          <cell r="U118">
            <v>89</v>
          </cell>
        </row>
        <row r="119">
          <cell r="U119" t="e">
            <v>#N/A</v>
          </cell>
        </row>
        <row r="120">
          <cell r="U120" t="e">
            <v>#N/A</v>
          </cell>
        </row>
        <row r="121">
          <cell r="U121">
            <v>72</v>
          </cell>
        </row>
        <row r="122">
          <cell r="U122">
            <v>32</v>
          </cell>
        </row>
        <row r="123">
          <cell r="U123">
            <v>89</v>
          </cell>
        </row>
        <row r="124">
          <cell r="U124">
            <v>128</v>
          </cell>
        </row>
        <row r="125">
          <cell r="U125" t="e">
            <v>#N/A</v>
          </cell>
        </row>
        <row r="126">
          <cell r="U126">
            <v>15</v>
          </cell>
        </row>
        <row r="127">
          <cell r="U127" t="e">
            <v>#N/A</v>
          </cell>
        </row>
        <row r="128">
          <cell r="U128">
            <v>89</v>
          </cell>
        </row>
        <row r="129">
          <cell r="U129">
            <v>46</v>
          </cell>
        </row>
        <row r="130">
          <cell r="U130">
            <v>2</v>
          </cell>
        </row>
        <row r="131">
          <cell r="U131">
            <v>89</v>
          </cell>
        </row>
        <row r="132">
          <cell r="U132">
            <v>152</v>
          </cell>
        </row>
        <row r="133">
          <cell r="U133">
            <v>89</v>
          </cell>
        </row>
        <row r="134">
          <cell r="U134">
            <v>46</v>
          </cell>
        </row>
        <row r="135">
          <cell r="U135">
            <v>128</v>
          </cell>
        </row>
        <row r="136">
          <cell r="U136">
            <v>65</v>
          </cell>
        </row>
        <row r="137">
          <cell r="U137">
            <v>183</v>
          </cell>
        </row>
        <row r="138">
          <cell r="U138">
            <v>32</v>
          </cell>
        </row>
        <row r="139">
          <cell r="U139">
            <v>89</v>
          </cell>
        </row>
        <row r="140">
          <cell r="U140">
            <v>72</v>
          </cell>
        </row>
        <row r="141">
          <cell r="U141">
            <v>15</v>
          </cell>
        </row>
        <row r="142">
          <cell r="U142">
            <v>128</v>
          </cell>
        </row>
        <row r="143">
          <cell r="U143">
            <v>15</v>
          </cell>
        </row>
        <row r="144">
          <cell r="U144">
            <v>89</v>
          </cell>
        </row>
        <row r="145">
          <cell r="U145">
            <v>138</v>
          </cell>
        </row>
        <row r="146">
          <cell r="U146">
            <v>15</v>
          </cell>
        </row>
        <row r="147">
          <cell r="U147">
            <v>89</v>
          </cell>
        </row>
        <row r="148">
          <cell r="U148">
            <v>32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128</v>
          </cell>
        </row>
        <row r="153">
          <cell r="U153" t="e">
            <v>#N/A</v>
          </cell>
        </row>
        <row r="154">
          <cell r="U154">
            <v>176</v>
          </cell>
        </row>
        <row r="155">
          <cell r="U155">
            <v>46</v>
          </cell>
        </row>
        <row r="156">
          <cell r="U156">
            <v>152</v>
          </cell>
        </row>
        <row r="157">
          <cell r="U157">
            <v>15</v>
          </cell>
        </row>
        <row r="158">
          <cell r="U158">
            <v>152</v>
          </cell>
        </row>
        <row r="159">
          <cell r="U159">
            <v>128</v>
          </cell>
        </row>
        <row r="160">
          <cell r="U160">
            <v>6</v>
          </cell>
        </row>
        <row r="161">
          <cell r="U161">
            <v>15</v>
          </cell>
        </row>
        <row r="162">
          <cell r="U162">
            <v>116</v>
          </cell>
        </row>
        <row r="163">
          <cell r="U163">
            <v>89</v>
          </cell>
        </row>
        <row r="164">
          <cell r="U164" t="e">
            <v>#N/A</v>
          </cell>
        </row>
        <row r="165">
          <cell r="U165">
            <v>2</v>
          </cell>
        </row>
        <row r="166">
          <cell r="U166">
            <v>46</v>
          </cell>
        </row>
        <row r="167">
          <cell r="U167">
            <v>72</v>
          </cell>
        </row>
        <row r="168">
          <cell r="U168">
            <v>138</v>
          </cell>
        </row>
        <row r="169">
          <cell r="U169">
            <v>138</v>
          </cell>
        </row>
        <row r="170">
          <cell r="U170">
            <v>46</v>
          </cell>
        </row>
        <row r="171">
          <cell r="U171">
            <v>72</v>
          </cell>
        </row>
        <row r="172">
          <cell r="U172">
            <v>15</v>
          </cell>
        </row>
        <row r="173">
          <cell r="U173">
            <v>168</v>
          </cell>
        </row>
        <row r="174">
          <cell r="U174">
            <v>168</v>
          </cell>
        </row>
        <row r="175">
          <cell r="U175">
            <v>89</v>
          </cell>
        </row>
        <row r="176">
          <cell r="U176">
            <v>72</v>
          </cell>
        </row>
        <row r="177">
          <cell r="U177">
            <v>182</v>
          </cell>
        </row>
        <row r="178">
          <cell r="U178">
            <v>152</v>
          </cell>
        </row>
        <row r="179">
          <cell r="U179">
            <v>116</v>
          </cell>
        </row>
        <row r="180">
          <cell r="U180">
            <v>32</v>
          </cell>
        </row>
        <row r="181">
          <cell r="U181">
            <v>89</v>
          </cell>
        </row>
        <row r="182">
          <cell r="U182">
            <v>72</v>
          </cell>
        </row>
        <row r="183">
          <cell r="U183" t="e">
            <v>#N/A</v>
          </cell>
        </row>
        <row r="184">
          <cell r="U184" t="e">
            <v>#N/A</v>
          </cell>
        </row>
        <row r="185">
          <cell r="U185">
            <v>46</v>
          </cell>
        </row>
        <row r="186">
          <cell r="U186">
            <v>32</v>
          </cell>
        </row>
        <row r="187">
          <cell r="U187">
            <v>72</v>
          </cell>
        </row>
        <row r="188">
          <cell r="U188">
            <v>2</v>
          </cell>
        </row>
        <row r="189">
          <cell r="U189">
            <v>6</v>
          </cell>
        </row>
        <row r="190">
          <cell r="U190">
            <v>46</v>
          </cell>
        </row>
        <row r="191">
          <cell r="U191">
            <v>138</v>
          </cell>
        </row>
        <row r="192">
          <cell r="U192">
            <v>72</v>
          </cell>
        </row>
        <row r="193">
          <cell r="U193">
            <v>176</v>
          </cell>
        </row>
        <row r="194">
          <cell r="U194">
            <v>15</v>
          </cell>
        </row>
        <row r="195">
          <cell r="U195">
            <v>152</v>
          </cell>
        </row>
        <row r="196">
          <cell r="U196">
            <v>6</v>
          </cell>
        </row>
        <row r="197">
          <cell r="U197">
            <v>128</v>
          </cell>
        </row>
      </sheetData>
      <sheetData sheetId="6">
        <row r="6">
          <cell r="U6">
            <v>183</v>
          </cell>
        </row>
        <row r="7">
          <cell r="U7">
            <v>15</v>
          </cell>
        </row>
        <row r="8">
          <cell r="U8">
            <v>74</v>
          </cell>
        </row>
        <row r="9">
          <cell r="U9" t="e">
            <v>#N/A</v>
          </cell>
        </row>
        <row r="10">
          <cell r="U10">
            <v>59</v>
          </cell>
        </row>
        <row r="11">
          <cell r="U11">
            <v>28</v>
          </cell>
        </row>
        <row r="12">
          <cell r="U12">
            <v>109</v>
          </cell>
        </row>
        <row r="13">
          <cell r="U13">
            <v>93</v>
          </cell>
        </row>
        <row r="14">
          <cell r="U14">
            <v>59</v>
          </cell>
        </row>
        <row r="15">
          <cell r="U15">
            <v>132</v>
          </cell>
        </row>
        <row r="16">
          <cell r="U16">
            <v>20</v>
          </cell>
        </row>
        <row r="17">
          <cell r="U17">
            <v>109</v>
          </cell>
        </row>
        <row r="18">
          <cell r="U18">
            <v>59</v>
          </cell>
        </row>
        <row r="19">
          <cell r="U19">
            <v>20</v>
          </cell>
        </row>
        <row r="20">
          <cell r="U20" t="e">
            <v>#N/A</v>
          </cell>
        </row>
        <row r="21">
          <cell r="U21">
            <v>109</v>
          </cell>
        </row>
        <row r="22">
          <cell r="U22">
            <v>16</v>
          </cell>
        </row>
        <row r="23">
          <cell r="U23">
            <v>120</v>
          </cell>
        </row>
        <row r="24">
          <cell r="U24">
            <v>154</v>
          </cell>
        </row>
        <row r="25">
          <cell r="U25">
            <v>132</v>
          </cell>
        </row>
        <row r="26">
          <cell r="U26">
            <v>132</v>
          </cell>
        </row>
        <row r="27">
          <cell r="U27">
            <v>93</v>
          </cell>
        </row>
        <row r="28">
          <cell r="U28">
            <v>44</v>
          </cell>
        </row>
        <row r="29">
          <cell r="U29">
            <v>74</v>
          </cell>
        </row>
        <row r="30">
          <cell r="U30">
            <v>120</v>
          </cell>
        </row>
        <row r="31">
          <cell r="U31">
            <v>44</v>
          </cell>
        </row>
        <row r="32">
          <cell r="U32">
            <v>147</v>
          </cell>
        </row>
        <row r="33">
          <cell r="U33">
            <v>154</v>
          </cell>
        </row>
        <row r="34">
          <cell r="U34">
            <v>74</v>
          </cell>
        </row>
        <row r="35">
          <cell r="U35">
            <v>120</v>
          </cell>
        </row>
        <row r="36">
          <cell r="U36">
            <v>5</v>
          </cell>
        </row>
        <row r="37">
          <cell r="U37">
            <v>132</v>
          </cell>
        </row>
        <row r="38">
          <cell r="U38">
            <v>132</v>
          </cell>
        </row>
        <row r="39">
          <cell r="U39">
            <v>154</v>
          </cell>
        </row>
        <row r="40">
          <cell r="U40">
            <v>28</v>
          </cell>
        </row>
        <row r="41">
          <cell r="U41">
            <v>93</v>
          </cell>
        </row>
        <row r="42">
          <cell r="U42">
            <v>5</v>
          </cell>
        </row>
        <row r="43">
          <cell r="U43">
            <v>132</v>
          </cell>
        </row>
        <row r="44">
          <cell r="U44">
            <v>154</v>
          </cell>
        </row>
        <row r="45">
          <cell r="U45">
            <v>154</v>
          </cell>
        </row>
        <row r="46">
          <cell r="U46">
            <v>167</v>
          </cell>
        </row>
        <row r="47">
          <cell r="U47">
            <v>154</v>
          </cell>
        </row>
        <row r="48">
          <cell r="U48">
            <v>132</v>
          </cell>
        </row>
        <row r="49">
          <cell r="U49" t="e">
            <v>#N/A</v>
          </cell>
        </row>
        <row r="50">
          <cell r="U50">
            <v>93</v>
          </cell>
        </row>
        <row r="51">
          <cell r="U51">
            <v>93</v>
          </cell>
        </row>
        <row r="52">
          <cell r="U52">
            <v>28</v>
          </cell>
        </row>
        <row r="53">
          <cell r="U53">
            <v>179</v>
          </cell>
        </row>
        <row r="54">
          <cell r="U54">
            <v>28</v>
          </cell>
        </row>
        <row r="55">
          <cell r="U55">
            <v>59</v>
          </cell>
        </row>
        <row r="56">
          <cell r="U56">
            <v>132</v>
          </cell>
        </row>
        <row r="57">
          <cell r="U57">
            <v>74</v>
          </cell>
        </row>
        <row r="58">
          <cell r="U58">
            <v>120</v>
          </cell>
        </row>
        <row r="59">
          <cell r="U59">
            <v>147</v>
          </cell>
        </row>
        <row r="60">
          <cell r="U60">
            <v>109</v>
          </cell>
        </row>
        <row r="61">
          <cell r="U61">
            <v>59</v>
          </cell>
        </row>
        <row r="62">
          <cell r="U62">
            <v>120</v>
          </cell>
        </row>
        <row r="63">
          <cell r="U63">
            <v>44</v>
          </cell>
        </row>
        <row r="64">
          <cell r="U64">
            <v>59</v>
          </cell>
        </row>
        <row r="65">
          <cell r="U65">
            <v>74</v>
          </cell>
        </row>
        <row r="66">
          <cell r="U66">
            <v>154</v>
          </cell>
        </row>
        <row r="67">
          <cell r="U67">
            <v>173</v>
          </cell>
        </row>
        <row r="68">
          <cell r="U68">
            <v>20</v>
          </cell>
        </row>
        <row r="69">
          <cell r="U69">
            <v>93</v>
          </cell>
        </row>
        <row r="70">
          <cell r="U70">
            <v>44</v>
          </cell>
        </row>
        <row r="71">
          <cell r="U71">
            <v>154</v>
          </cell>
        </row>
        <row r="72">
          <cell r="U72">
            <v>28</v>
          </cell>
        </row>
        <row r="73">
          <cell r="U73">
            <v>132</v>
          </cell>
        </row>
        <row r="74">
          <cell r="U74">
            <v>173</v>
          </cell>
        </row>
        <row r="75">
          <cell r="U75">
            <v>132</v>
          </cell>
        </row>
        <row r="76">
          <cell r="U76">
            <v>74</v>
          </cell>
        </row>
        <row r="77">
          <cell r="U77">
            <v>167</v>
          </cell>
        </row>
        <row r="78">
          <cell r="U78">
            <v>167</v>
          </cell>
        </row>
        <row r="79">
          <cell r="U79">
            <v>120</v>
          </cell>
        </row>
        <row r="80">
          <cell r="U80">
            <v>74</v>
          </cell>
        </row>
        <row r="81">
          <cell r="U81">
            <v>44</v>
          </cell>
        </row>
        <row r="82">
          <cell r="U82">
            <v>44</v>
          </cell>
        </row>
        <row r="83">
          <cell r="U83" t="e">
            <v>#N/A</v>
          </cell>
        </row>
        <row r="84">
          <cell r="U84">
            <v>120</v>
          </cell>
        </row>
        <row r="85">
          <cell r="U85">
            <v>5</v>
          </cell>
        </row>
        <row r="86">
          <cell r="U86">
            <v>5</v>
          </cell>
        </row>
        <row r="87">
          <cell r="U87">
            <v>59</v>
          </cell>
        </row>
        <row r="88">
          <cell r="U88">
            <v>74</v>
          </cell>
        </row>
        <row r="89">
          <cell r="U89">
            <v>16</v>
          </cell>
        </row>
        <row r="90">
          <cell r="U90">
            <v>120</v>
          </cell>
        </row>
        <row r="91">
          <cell r="U91">
            <v>44</v>
          </cell>
        </row>
        <row r="92">
          <cell r="U92">
            <v>93</v>
          </cell>
        </row>
        <row r="93">
          <cell r="U93">
            <v>44</v>
          </cell>
        </row>
        <row r="94">
          <cell r="U94" t="e">
            <v>#N/A</v>
          </cell>
        </row>
        <row r="95">
          <cell r="U95">
            <v>74</v>
          </cell>
        </row>
        <row r="96">
          <cell r="U96">
            <v>28</v>
          </cell>
        </row>
        <row r="97">
          <cell r="U97">
            <v>12</v>
          </cell>
        </row>
        <row r="98">
          <cell r="U98" t="e">
            <v>#N/A</v>
          </cell>
        </row>
        <row r="99">
          <cell r="U99">
            <v>59</v>
          </cell>
        </row>
        <row r="100">
          <cell r="U100">
            <v>93</v>
          </cell>
        </row>
        <row r="101">
          <cell r="U101">
            <v>147</v>
          </cell>
        </row>
        <row r="102">
          <cell r="U102">
            <v>147</v>
          </cell>
        </row>
        <row r="103">
          <cell r="U103" t="e">
            <v>#N/A</v>
          </cell>
        </row>
        <row r="104">
          <cell r="U104" t="e">
            <v>#N/A</v>
          </cell>
        </row>
        <row r="105">
          <cell r="U105">
            <v>93</v>
          </cell>
        </row>
        <row r="106">
          <cell r="U106">
            <v>120</v>
          </cell>
        </row>
        <row r="107">
          <cell r="U107">
            <v>59</v>
          </cell>
        </row>
        <row r="108">
          <cell r="U108">
            <v>74</v>
          </cell>
        </row>
        <row r="109">
          <cell r="U109">
            <v>4</v>
          </cell>
        </row>
        <row r="110">
          <cell r="U110">
            <v>74</v>
          </cell>
        </row>
        <row r="111">
          <cell r="U111">
            <v>147</v>
          </cell>
        </row>
        <row r="112">
          <cell r="U112" t="e">
            <v>#N/A</v>
          </cell>
        </row>
        <row r="113">
          <cell r="U113">
            <v>154</v>
          </cell>
        </row>
        <row r="114">
          <cell r="U114">
            <v>147</v>
          </cell>
        </row>
        <row r="115">
          <cell r="U115">
            <v>12</v>
          </cell>
        </row>
        <row r="116">
          <cell r="U116">
            <v>44</v>
          </cell>
        </row>
        <row r="117">
          <cell r="U117">
            <v>173</v>
          </cell>
        </row>
        <row r="118">
          <cell r="U118">
            <v>109</v>
          </cell>
        </row>
        <row r="119">
          <cell r="U119" t="e">
            <v>#N/A</v>
          </cell>
        </row>
        <row r="120">
          <cell r="U120" t="e">
            <v>#N/A</v>
          </cell>
        </row>
        <row r="121">
          <cell r="U121">
            <v>28</v>
          </cell>
        </row>
        <row r="122">
          <cell r="U122">
            <v>28</v>
          </cell>
        </row>
        <row r="123">
          <cell r="U123">
            <v>154</v>
          </cell>
        </row>
        <row r="124">
          <cell r="U124">
            <v>44</v>
          </cell>
        </row>
        <row r="125">
          <cell r="U125" t="e">
            <v>#N/A</v>
          </cell>
        </row>
        <row r="126">
          <cell r="U126">
            <v>74</v>
          </cell>
        </row>
        <row r="127">
          <cell r="U127" t="e">
            <v>#N/A</v>
          </cell>
        </row>
        <row r="128">
          <cell r="U128">
            <v>74</v>
          </cell>
        </row>
        <row r="129">
          <cell r="U129">
            <v>109</v>
          </cell>
        </row>
        <row r="130">
          <cell r="U130">
            <v>1</v>
          </cell>
        </row>
        <row r="131">
          <cell r="U131">
            <v>93</v>
          </cell>
        </row>
        <row r="132">
          <cell r="U132">
            <v>154</v>
          </cell>
        </row>
        <row r="133">
          <cell r="U133">
            <v>59</v>
          </cell>
        </row>
        <row r="134">
          <cell r="U134">
            <v>20</v>
          </cell>
        </row>
        <row r="135">
          <cell r="U135">
            <v>93</v>
          </cell>
        </row>
        <row r="136">
          <cell r="U136">
            <v>28</v>
          </cell>
        </row>
        <row r="137">
          <cell r="U137">
            <v>173</v>
          </cell>
        </row>
        <row r="138">
          <cell r="U138">
            <v>109</v>
          </cell>
        </row>
        <row r="139">
          <cell r="U139">
            <v>44</v>
          </cell>
        </row>
        <row r="140">
          <cell r="U140">
            <v>59</v>
          </cell>
        </row>
        <row r="141">
          <cell r="U141">
            <v>20</v>
          </cell>
        </row>
        <row r="142">
          <cell r="U142">
            <v>132</v>
          </cell>
        </row>
        <row r="143">
          <cell r="U143">
            <v>44</v>
          </cell>
        </row>
        <row r="144">
          <cell r="U144">
            <v>44</v>
          </cell>
        </row>
        <row r="145">
          <cell r="U145">
            <v>93</v>
          </cell>
        </row>
        <row r="146">
          <cell r="U146">
            <v>44</v>
          </cell>
        </row>
        <row r="147">
          <cell r="U147">
            <v>93</v>
          </cell>
        </row>
        <row r="148">
          <cell r="U148">
            <v>28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28</v>
          </cell>
        </row>
        <row r="153">
          <cell r="U153" t="e">
            <v>#N/A</v>
          </cell>
        </row>
        <row r="154">
          <cell r="U154">
            <v>154</v>
          </cell>
        </row>
        <row r="155">
          <cell r="U155">
            <v>16</v>
          </cell>
        </row>
        <row r="156">
          <cell r="U156">
            <v>167</v>
          </cell>
        </row>
        <row r="157">
          <cell r="U157">
            <v>74</v>
          </cell>
        </row>
        <row r="158">
          <cell r="U158">
            <v>59</v>
          </cell>
        </row>
        <row r="159">
          <cell r="U159">
            <v>28</v>
          </cell>
        </row>
        <row r="160">
          <cell r="U160">
            <v>2</v>
          </cell>
        </row>
        <row r="161">
          <cell r="U161">
            <v>109</v>
          </cell>
        </row>
        <row r="162">
          <cell r="U162">
            <v>20</v>
          </cell>
        </row>
        <row r="163">
          <cell r="U163">
            <v>59</v>
          </cell>
        </row>
        <row r="164">
          <cell r="U164" t="e">
            <v>#N/A</v>
          </cell>
        </row>
        <row r="165">
          <cell r="U165">
            <v>10</v>
          </cell>
        </row>
        <row r="166">
          <cell r="U166">
            <v>93</v>
          </cell>
        </row>
        <row r="167">
          <cell r="U167">
            <v>74</v>
          </cell>
        </row>
        <row r="168">
          <cell r="U168">
            <v>154</v>
          </cell>
        </row>
        <row r="169">
          <cell r="U169">
            <v>181</v>
          </cell>
        </row>
        <row r="170">
          <cell r="U170">
            <v>120</v>
          </cell>
        </row>
        <row r="171">
          <cell r="U171">
            <v>28</v>
          </cell>
        </row>
        <row r="172">
          <cell r="U172">
            <v>167</v>
          </cell>
        </row>
        <row r="173">
          <cell r="U173">
            <v>109</v>
          </cell>
        </row>
        <row r="174">
          <cell r="U174">
            <v>59</v>
          </cell>
        </row>
        <row r="175">
          <cell r="U175">
            <v>93</v>
          </cell>
        </row>
        <row r="176">
          <cell r="U176">
            <v>12</v>
          </cell>
        </row>
        <row r="177">
          <cell r="U177">
            <v>132</v>
          </cell>
        </row>
        <row r="178">
          <cell r="U178">
            <v>147</v>
          </cell>
        </row>
        <row r="179">
          <cell r="U179">
            <v>109</v>
          </cell>
        </row>
        <row r="180">
          <cell r="U180">
            <v>20</v>
          </cell>
        </row>
        <row r="181">
          <cell r="U181">
            <v>74</v>
          </cell>
        </row>
        <row r="182">
          <cell r="U182">
            <v>59</v>
          </cell>
        </row>
        <row r="183">
          <cell r="U183" t="e">
            <v>#N/A</v>
          </cell>
        </row>
        <row r="184">
          <cell r="U184" t="e">
            <v>#N/A</v>
          </cell>
        </row>
        <row r="185">
          <cell r="U185">
            <v>132</v>
          </cell>
        </row>
        <row r="186">
          <cell r="U186">
            <v>109</v>
          </cell>
        </row>
        <row r="187">
          <cell r="U187">
            <v>120</v>
          </cell>
        </row>
        <row r="188">
          <cell r="U188">
            <v>10</v>
          </cell>
        </row>
        <row r="189">
          <cell r="U189">
            <v>5</v>
          </cell>
        </row>
        <row r="190">
          <cell r="U190">
            <v>93</v>
          </cell>
        </row>
        <row r="191">
          <cell r="U191">
            <v>132</v>
          </cell>
        </row>
        <row r="192">
          <cell r="U192">
            <v>74</v>
          </cell>
        </row>
        <row r="193">
          <cell r="U193">
            <v>179</v>
          </cell>
        </row>
        <row r="194">
          <cell r="U194">
            <v>173</v>
          </cell>
        </row>
        <row r="195">
          <cell r="U195">
            <v>132</v>
          </cell>
        </row>
        <row r="196">
          <cell r="U196">
            <v>74</v>
          </cell>
        </row>
        <row r="197">
          <cell r="U197">
            <v>120</v>
          </cell>
        </row>
      </sheetData>
      <sheetData sheetId="7">
        <row r="6">
          <cell r="U6">
            <v>53</v>
          </cell>
        </row>
        <row r="7">
          <cell r="U7">
            <v>149</v>
          </cell>
        </row>
        <row r="8">
          <cell r="U8">
            <v>168</v>
          </cell>
        </row>
        <row r="9">
          <cell r="U9" t="e">
            <v>#N/A</v>
          </cell>
        </row>
        <row r="10">
          <cell r="U10">
            <v>142</v>
          </cell>
        </row>
        <row r="11">
          <cell r="U11">
            <v>132</v>
          </cell>
        </row>
        <row r="12">
          <cell r="U12">
            <v>143</v>
          </cell>
        </row>
        <row r="13">
          <cell r="U13">
            <v>159</v>
          </cell>
        </row>
        <row r="14">
          <cell r="U14">
            <v>48</v>
          </cell>
        </row>
        <row r="15">
          <cell r="U15">
            <v>104</v>
          </cell>
        </row>
        <row r="16">
          <cell r="U16">
            <v>103</v>
          </cell>
        </row>
        <row r="17">
          <cell r="U17">
            <v>50</v>
          </cell>
        </row>
        <row r="18">
          <cell r="U18">
            <v>14</v>
          </cell>
        </row>
        <row r="19">
          <cell r="U19">
            <v>93</v>
          </cell>
        </row>
        <row r="20">
          <cell r="U20" t="e">
            <v>#N/A</v>
          </cell>
        </row>
        <row r="21">
          <cell r="U21">
            <v>183</v>
          </cell>
        </row>
        <row r="22">
          <cell r="U22">
            <v>70</v>
          </cell>
        </row>
        <row r="23">
          <cell r="U23">
            <v>69</v>
          </cell>
        </row>
        <row r="24">
          <cell r="U24">
            <v>167</v>
          </cell>
        </row>
        <row r="25">
          <cell r="U25">
            <v>94</v>
          </cell>
        </row>
        <row r="26">
          <cell r="U26">
            <v>177</v>
          </cell>
        </row>
        <row r="27">
          <cell r="U27">
            <v>127</v>
          </cell>
        </row>
        <row r="28">
          <cell r="U28">
            <v>21</v>
          </cell>
        </row>
        <row r="29">
          <cell r="U29">
            <v>152</v>
          </cell>
        </row>
        <row r="30">
          <cell r="U30">
            <v>22</v>
          </cell>
        </row>
        <row r="31">
          <cell r="U31">
            <v>85</v>
          </cell>
        </row>
        <row r="32">
          <cell r="U32">
            <v>148</v>
          </cell>
        </row>
        <row r="33">
          <cell r="U33">
            <v>141</v>
          </cell>
        </row>
        <row r="34">
          <cell r="U34">
            <v>57</v>
          </cell>
        </row>
        <row r="35">
          <cell r="U35">
            <v>169</v>
          </cell>
        </row>
        <row r="36">
          <cell r="U36">
            <v>10</v>
          </cell>
        </row>
        <row r="37">
          <cell r="U37">
            <v>100</v>
          </cell>
        </row>
        <row r="38">
          <cell r="U38">
            <v>182</v>
          </cell>
        </row>
        <row r="39">
          <cell r="U39">
            <v>179</v>
          </cell>
        </row>
        <row r="40">
          <cell r="U40">
            <v>46</v>
          </cell>
        </row>
        <row r="41">
          <cell r="U41">
            <v>114</v>
          </cell>
        </row>
        <row r="42">
          <cell r="U42">
            <v>118</v>
          </cell>
        </row>
        <row r="43">
          <cell r="U43">
            <v>96</v>
          </cell>
        </row>
        <row r="44">
          <cell r="U44">
            <v>180</v>
          </cell>
        </row>
        <row r="45">
          <cell r="U45">
            <v>163</v>
          </cell>
        </row>
        <row r="46">
          <cell r="U46">
            <v>155</v>
          </cell>
        </row>
        <row r="47">
          <cell r="U47">
            <v>153</v>
          </cell>
        </row>
        <row r="48">
          <cell r="U48">
            <v>42</v>
          </cell>
        </row>
        <row r="49">
          <cell r="U49" t="e">
            <v>#N/A</v>
          </cell>
        </row>
        <row r="50">
          <cell r="U50">
            <v>32</v>
          </cell>
        </row>
        <row r="51">
          <cell r="U51">
            <v>128</v>
          </cell>
        </row>
        <row r="52">
          <cell r="U52">
            <v>13</v>
          </cell>
        </row>
        <row r="53">
          <cell r="U53">
            <v>60</v>
          </cell>
        </row>
        <row r="54">
          <cell r="U54">
            <v>67</v>
          </cell>
        </row>
        <row r="55">
          <cell r="U55">
            <v>76</v>
          </cell>
        </row>
        <row r="56">
          <cell r="U56">
            <v>81</v>
          </cell>
        </row>
        <row r="57">
          <cell r="U57">
            <v>136</v>
          </cell>
        </row>
        <row r="58">
          <cell r="U58">
            <v>137</v>
          </cell>
        </row>
        <row r="59">
          <cell r="U59">
            <v>170</v>
          </cell>
        </row>
        <row r="60">
          <cell r="U60">
            <v>113</v>
          </cell>
        </row>
        <row r="61">
          <cell r="U61">
            <v>30</v>
          </cell>
        </row>
        <row r="62">
          <cell r="U62">
            <v>47</v>
          </cell>
        </row>
        <row r="63">
          <cell r="U63">
            <v>77</v>
          </cell>
        </row>
        <row r="64">
          <cell r="U64">
            <v>65</v>
          </cell>
        </row>
        <row r="65">
          <cell r="U65">
            <v>55</v>
          </cell>
        </row>
        <row r="66">
          <cell r="U66">
            <v>140</v>
          </cell>
        </row>
        <row r="67">
          <cell r="U67">
            <v>176</v>
          </cell>
        </row>
        <row r="68">
          <cell r="U68">
            <v>61</v>
          </cell>
        </row>
        <row r="69">
          <cell r="U69">
            <v>88</v>
          </cell>
        </row>
        <row r="70">
          <cell r="U70">
            <v>78</v>
          </cell>
        </row>
        <row r="71">
          <cell r="U71">
            <v>74</v>
          </cell>
        </row>
        <row r="72">
          <cell r="U72">
            <v>79</v>
          </cell>
        </row>
        <row r="73">
          <cell r="U73">
            <v>116</v>
          </cell>
        </row>
        <row r="74">
          <cell r="U74">
            <v>173</v>
          </cell>
        </row>
        <row r="75">
          <cell r="U75">
            <v>133</v>
          </cell>
        </row>
        <row r="76">
          <cell r="U76">
            <v>119</v>
          </cell>
        </row>
        <row r="77">
          <cell r="U77">
            <v>97</v>
          </cell>
        </row>
        <row r="78">
          <cell r="U78">
            <v>147</v>
          </cell>
        </row>
        <row r="79">
          <cell r="U79">
            <v>109</v>
          </cell>
        </row>
        <row r="80">
          <cell r="U80">
            <v>35</v>
          </cell>
        </row>
        <row r="81">
          <cell r="U81">
            <v>164</v>
          </cell>
        </row>
        <row r="82">
          <cell r="U82">
            <v>130</v>
          </cell>
        </row>
        <row r="83">
          <cell r="U83" t="e">
            <v>#N/A</v>
          </cell>
        </row>
        <row r="84">
          <cell r="U84">
            <v>54</v>
          </cell>
        </row>
        <row r="85">
          <cell r="U85">
            <v>7</v>
          </cell>
        </row>
        <row r="86">
          <cell r="U86">
            <v>82</v>
          </cell>
        </row>
        <row r="87">
          <cell r="U87">
            <v>128</v>
          </cell>
        </row>
        <row r="88">
          <cell r="U88">
            <v>174</v>
          </cell>
        </row>
        <row r="89">
          <cell r="U89">
            <v>112</v>
          </cell>
        </row>
        <row r="90">
          <cell r="U90">
            <v>29</v>
          </cell>
        </row>
        <row r="91">
          <cell r="U91">
            <v>39</v>
          </cell>
        </row>
        <row r="92">
          <cell r="U92">
            <v>162</v>
          </cell>
        </row>
        <row r="93">
          <cell r="U93">
            <v>10</v>
          </cell>
        </row>
        <row r="94">
          <cell r="U94" t="e">
            <v>#N/A</v>
          </cell>
        </row>
        <row r="95">
          <cell r="U95">
            <v>49</v>
          </cell>
        </row>
        <row r="96">
          <cell r="U96">
            <v>9</v>
          </cell>
        </row>
        <row r="97">
          <cell r="U97">
            <v>150</v>
          </cell>
        </row>
        <row r="98">
          <cell r="U98" t="e">
            <v>#N/A</v>
          </cell>
        </row>
        <row r="99">
          <cell r="U99">
            <v>59</v>
          </cell>
        </row>
        <row r="100">
          <cell r="U100">
            <v>36</v>
          </cell>
        </row>
        <row r="101">
          <cell r="U101">
            <v>64</v>
          </cell>
        </row>
        <row r="102">
          <cell r="U102">
            <v>84</v>
          </cell>
        </row>
        <row r="103">
          <cell r="U103" t="e">
            <v>#N/A</v>
          </cell>
        </row>
        <row r="104">
          <cell r="U104" t="e">
            <v>#N/A</v>
          </cell>
        </row>
        <row r="105">
          <cell r="U105">
            <v>44</v>
          </cell>
        </row>
        <row r="106">
          <cell r="U106">
            <v>15</v>
          </cell>
        </row>
        <row r="107">
          <cell r="U107">
            <v>72</v>
          </cell>
        </row>
        <row r="108">
          <cell r="U108">
            <v>25</v>
          </cell>
        </row>
        <row r="109">
          <cell r="U109">
            <v>23</v>
          </cell>
        </row>
        <row r="110">
          <cell r="U110">
            <v>1</v>
          </cell>
        </row>
        <row r="111">
          <cell r="U111">
            <v>159</v>
          </cell>
        </row>
        <row r="112">
          <cell r="U112" t="e">
            <v>#N/A</v>
          </cell>
        </row>
        <row r="113">
          <cell r="U113">
            <v>90</v>
          </cell>
        </row>
        <row r="114">
          <cell r="U114">
            <v>172</v>
          </cell>
        </row>
        <row r="115">
          <cell r="U115">
            <v>12</v>
          </cell>
        </row>
        <row r="116">
          <cell r="U116">
            <v>107</v>
          </cell>
        </row>
        <row r="117">
          <cell r="U117">
            <v>83</v>
          </cell>
        </row>
        <row r="118">
          <cell r="U118">
            <v>106</v>
          </cell>
        </row>
        <row r="119">
          <cell r="U119" t="e">
            <v>#N/A</v>
          </cell>
        </row>
        <row r="120">
          <cell r="U120" t="e">
            <v>#N/A</v>
          </cell>
        </row>
        <row r="121">
          <cell r="U121">
            <v>66</v>
          </cell>
        </row>
        <row r="122">
          <cell r="U122">
            <v>139</v>
          </cell>
        </row>
        <row r="123">
          <cell r="U123">
            <v>124</v>
          </cell>
        </row>
        <row r="124">
          <cell r="U124">
            <v>101</v>
          </cell>
        </row>
        <row r="125">
          <cell r="U125" t="e">
            <v>#N/A</v>
          </cell>
        </row>
        <row r="126">
          <cell r="U126">
            <v>99</v>
          </cell>
        </row>
        <row r="127">
          <cell r="U127" t="e">
            <v>#N/A</v>
          </cell>
        </row>
        <row r="128">
          <cell r="U128">
            <v>123</v>
          </cell>
        </row>
        <row r="129">
          <cell r="U129">
            <v>27</v>
          </cell>
        </row>
        <row r="130">
          <cell r="U130">
            <v>26</v>
          </cell>
        </row>
        <row r="131">
          <cell r="U131">
            <v>158</v>
          </cell>
        </row>
        <row r="132">
          <cell r="U132">
            <v>144</v>
          </cell>
        </row>
        <row r="133">
          <cell r="U133">
            <v>134</v>
          </cell>
        </row>
        <row r="134">
          <cell r="U134">
            <v>18</v>
          </cell>
        </row>
        <row r="135">
          <cell r="U135">
            <v>8</v>
          </cell>
        </row>
        <row r="136">
          <cell r="U136">
            <v>145</v>
          </cell>
        </row>
        <row r="137">
          <cell r="U137">
            <v>89</v>
          </cell>
        </row>
        <row r="138">
          <cell r="U138">
            <v>175</v>
          </cell>
        </row>
        <row r="139">
          <cell r="U139">
            <v>101</v>
          </cell>
        </row>
        <row r="140">
          <cell r="U140">
            <v>110</v>
          </cell>
        </row>
        <row r="141">
          <cell r="U141">
            <v>86</v>
          </cell>
        </row>
        <row r="142">
          <cell r="U142">
            <v>124</v>
          </cell>
        </row>
        <row r="143">
          <cell r="U143">
            <v>121</v>
          </cell>
        </row>
        <row r="144">
          <cell r="U144">
            <v>73</v>
          </cell>
        </row>
        <row r="145">
          <cell r="U145">
            <v>2</v>
          </cell>
        </row>
        <row r="146">
          <cell r="U146">
            <v>151</v>
          </cell>
        </row>
        <row r="147">
          <cell r="U147">
            <v>105</v>
          </cell>
        </row>
        <row r="148">
          <cell r="U148">
            <v>43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68</v>
          </cell>
        </row>
        <row r="153">
          <cell r="U153" t="e">
            <v>#N/A</v>
          </cell>
        </row>
        <row r="154">
          <cell r="U154">
            <v>135</v>
          </cell>
        </row>
        <row r="155">
          <cell r="U155">
            <v>6</v>
          </cell>
        </row>
        <row r="156">
          <cell r="U156">
            <v>170</v>
          </cell>
        </row>
        <row r="157">
          <cell r="U157">
            <v>138</v>
          </cell>
        </row>
        <row r="158">
          <cell r="U158">
            <v>38</v>
          </cell>
        </row>
        <row r="159">
          <cell r="U159">
            <v>159</v>
          </cell>
        </row>
        <row r="160">
          <cell r="U160">
            <v>4</v>
          </cell>
        </row>
        <row r="161">
          <cell r="U161">
            <v>122</v>
          </cell>
        </row>
        <row r="162">
          <cell r="U162">
            <v>80</v>
          </cell>
        </row>
        <row r="163">
          <cell r="U163">
            <v>51</v>
          </cell>
        </row>
        <row r="164">
          <cell r="U164" t="e">
            <v>#N/A</v>
          </cell>
        </row>
        <row r="165">
          <cell r="U165">
            <v>24</v>
          </cell>
        </row>
        <row r="166">
          <cell r="U166">
            <v>71</v>
          </cell>
        </row>
        <row r="167">
          <cell r="U167">
            <v>166</v>
          </cell>
        </row>
        <row r="168">
          <cell r="U168">
            <v>94</v>
          </cell>
        </row>
        <row r="169">
          <cell r="U169">
            <v>34</v>
          </cell>
        </row>
        <row r="170">
          <cell r="U170">
            <v>52</v>
          </cell>
        </row>
        <row r="171">
          <cell r="U171">
            <v>39</v>
          </cell>
        </row>
        <row r="172">
          <cell r="U172">
            <v>16</v>
          </cell>
        </row>
        <row r="173">
          <cell r="U173">
            <v>110</v>
          </cell>
        </row>
        <row r="174">
          <cell r="U174">
            <v>165</v>
          </cell>
        </row>
        <row r="175">
          <cell r="U175">
            <v>120</v>
          </cell>
        </row>
        <row r="176">
          <cell r="U176">
            <v>91</v>
          </cell>
        </row>
        <row r="177">
          <cell r="U177">
            <v>20</v>
          </cell>
        </row>
        <row r="178">
          <cell r="U178">
            <v>157</v>
          </cell>
        </row>
        <row r="179">
          <cell r="U179">
            <v>31</v>
          </cell>
        </row>
        <row r="180">
          <cell r="U180">
            <v>91</v>
          </cell>
        </row>
        <row r="181">
          <cell r="U181">
            <v>58</v>
          </cell>
        </row>
        <row r="182">
          <cell r="U182">
            <v>75</v>
          </cell>
        </row>
        <row r="183">
          <cell r="U183" t="e">
            <v>#N/A</v>
          </cell>
        </row>
        <row r="184">
          <cell r="U184" t="e">
            <v>#N/A</v>
          </cell>
        </row>
        <row r="185">
          <cell r="U185">
            <v>62</v>
          </cell>
        </row>
        <row r="186">
          <cell r="U186">
            <v>181</v>
          </cell>
        </row>
        <row r="187">
          <cell r="U187">
            <v>5</v>
          </cell>
        </row>
        <row r="188">
          <cell r="U188">
            <v>16</v>
          </cell>
        </row>
        <row r="189">
          <cell r="U189">
            <v>62</v>
          </cell>
        </row>
        <row r="190">
          <cell r="U190">
            <v>155</v>
          </cell>
        </row>
        <row r="191">
          <cell r="U191">
            <v>154</v>
          </cell>
        </row>
        <row r="192">
          <cell r="U192">
            <v>19</v>
          </cell>
        </row>
        <row r="193">
          <cell r="U193">
            <v>178</v>
          </cell>
        </row>
        <row r="194">
          <cell r="U194">
            <v>124</v>
          </cell>
        </row>
        <row r="195">
          <cell r="U195">
            <v>146</v>
          </cell>
        </row>
        <row r="196">
          <cell r="U196">
            <v>37</v>
          </cell>
        </row>
        <row r="197">
          <cell r="U197">
            <v>131</v>
          </cell>
        </row>
      </sheetData>
      <sheetData sheetId="8">
        <row r="6">
          <cell r="U6">
            <v>183</v>
          </cell>
        </row>
        <row r="7">
          <cell r="U7">
            <v>75</v>
          </cell>
        </row>
        <row r="8">
          <cell r="U8">
            <v>124</v>
          </cell>
        </row>
        <row r="9">
          <cell r="U9" t="e">
            <v>#N/A</v>
          </cell>
        </row>
        <row r="10">
          <cell r="U10">
            <v>166</v>
          </cell>
        </row>
        <row r="11">
          <cell r="U11">
            <v>63</v>
          </cell>
        </row>
        <row r="12">
          <cell r="U12">
            <v>115</v>
          </cell>
        </row>
        <row r="13">
          <cell r="U13">
            <v>82</v>
          </cell>
        </row>
        <row r="14">
          <cell r="U14">
            <v>29</v>
          </cell>
        </row>
        <row r="15">
          <cell r="U15">
            <v>25</v>
          </cell>
        </row>
        <row r="16">
          <cell r="U16">
            <v>177</v>
          </cell>
        </row>
        <row r="17">
          <cell r="U17">
            <v>45</v>
          </cell>
        </row>
        <row r="18">
          <cell r="U18">
            <v>33</v>
          </cell>
        </row>
        <row r="19">
          <cell r="U19">
            <v>112</v>
          </cell>
        </row>
        <row r="20">
          <cell r="U20" t="e">
            <v>#N/A</v>
          </cell>
        </row>
        <row r="21">
          <cell r="U21">
            <v>128</v>
          </cell>
        </row>
        <row r="22">
          <cell r="U22">
            <v>44</v>
          </cell>
        </row>
        <row r="23">
          <cell r="U23">
            <v>119</v>
          </cell>
        </row>
        <row r="24">
          <cell r="U24">
            <v>127</v>
          </cell>
        </row>
        <row r="25">
          <cell r="U25">
            <v>161</v>
          </cell>
        </row>
        <row r="26">
          <cell r="U26">
            <v>125</v>
          </cell>
        </row>
        <row r="27">
          <cell r="U27">
            <v>71</v>
          </cell>
        </row>
        <row r="28">
          <cell r="U28">
            <v>151</v>
          </cell>
        </row>
        <row r="29">
          <cell r="U29">
            <v>114</v>
          </cell>
        </row>
        <row r="30">
          <cell r="U30">
            <v>52</v>
          </cell>
        </row>
        <row r="31">
          <cell r="U31">
            <v>108</v>
          </cell>
        </row>
        <row r="32">
          <cell r="U32">
            <v>175</v>
          </cell>
        </row>
        <row r="33">
          <cell r="U33">
            <v>176</v>
          </cell>
        </row>
        <row r="34">
          <cell r="U34">
            <v>118</v>
          </cell>
        </row>
        <row r="35">
          <cell r="U35">
            <v>155</v>
          </cell>
        </row>
        <row r="36">
          <cell r="U36">
            <v>41</v>
          </cell>
        </row>
        <row r="37">
          <cell r="U37">
            <v>55</v>
          </cell>
        </row>
        <row r="38">
          <cell r="U38">
            <v>182</v>
          </cell>
        </row>
        <row r="39">
          <cell r="U39">
            <v>171</v>
          </cell>
        </row>
        <row r="40">
          <cell r="U40">
            <v>68</v>
          </cell>
        </row>
        <row r="41">
          <cell r="U41">
            <v>50</v>
          </cell>
        </row>
        <row r="42">
          <cell r="U42">
            <v>99</v>
          </cell>
        </row>
        <row r="43">
          <cell r="U43">
            <v>135</v>
          </cell>
        </row>
        <row r="44">
          <cell r="U44">
            <v>180</v>
          </cell>
        </row>
        <row r="45">
          <cell r="U45">
            <v>172</v>
          </cell>
        </row>
        <row r="46">
          <cell r="U46">
            <v>69</v>
          </cell>
        </row>
        <row r="47">
          <cell r="U47">
            <v>160</v>
          </cell>
        </row>
        <row r="48">
          <cell r="U48">
            <v>98</v>
          </cell>
        </row>
        <row r="49">
          <cell r="U49" t="e">
            <v>#N/A</v>
          </cell>
        </row>
        <row r="50">
          <cell r="U50">
            <v>19</v>
          </cell>
        </row>
        <row r="51">
          <cell r="U51">
            <v>62</v>
          </cell>
        </row>
        <row r="52">
          <cell r="U52">
            <v>5</v>
          </cell>
        </row>
        <row r="53">
          <cell r="U53">
            <v>38</v>
          </cell>
        </row>
        <row r="54">
          <cell r="U54">
            <v>90</v>
          </cell>
        </row>
        <row r="55">
          <cell r="U55">
            <v>40</v>
          </cell>
        </row>
        <row r="56">
          <cell r="U56">
            <v>126</v>
          </cell>
        </row>
        <row r="57">
          <cell r="U57">
            <v>21</v>
          </cell>
        </row>
        <row r="58">
          <cell r="U58">
            <v>65</v>
          </cell>
        </row>
        <row r="59">
          <cell r="U59">
            <v>137</v>
          </cell>
        </row>
        <row r="60">
          <cell r="U60">
            <v>165</v>
          </cell>
        </row>
        <row r="61">
          <cell r="U61">
            <v>4</v>
          </cell>
        </row>
        <row r="62">
          <cell r="U62">
            <v>157</v>
          </cell>
        </row>
        <row r="63">
          <cell r="U63">
            <v>103</v>
          </cell>
        </row>
        <row r="64">
          <cell r="U64">
            <v>6</v>
          </cell>
        </row>
        <row r="65">
          <cell r="U65">
            <v>26</v>
          </cell>
        </row>
        <row r="66">
          <cell r="U66">
            <v>134</v>
          </cell>
        </row>
        <row r="67">
          <cell r="U67">
            <v>87</v>
          </cell>
        </row>
        <row r="68">
          <cell r="U68">
            <v>35</v>
          </cell>
        </row>
        <row r="69">
          <cell r="U69">
            <v>14</v>
          </cell>
        </row>
        <row r="70">
          <cell r="U70">
            <v>89</v>
          </cell>
        </row>
        <row r="71">
          <cell r="U71">
            <v>84</v>
          </cell>
        </row>
        <row r="72">
          <cell r="U72">
            <v>57</v>
          </cell>
        </row>
        <row r="73">
          <cell r="U73">
            <v>122</v>
          </cell>
        </row>
        <row r="74">
          <cell r="U74">
            <v>129</v>
          </cell>
        </row>
        <row r="75">
          <cell r="U75">
            <v>117</v>
          </cell>
        </row>
        <row r="76">
          <cell r="U76">
            <v>78</v>
          </cell>
        </row>
        <row r="77">
          <cell r="U77">
            <v>145</v>
          </cell>
        </row>
        <row r="78">
          <cell r="U78">
            <v>110</v>
          </cell>
        </row>
        <row r="79">
          <cell r="U79">
            <v>73</v>
          </cell>
        </row>
        <row r="80">
          <cell r="U80">
            <v>79</v>
          </cell>
        </row>
        <row r="81">
          <cell r="U81">
            <v>100</v>
          </cell>
        </row>
        <row r="82">
          <cell r="U82">
            <v>47</v>
          </cell>
        </row>
        <row r="83">
          <cell r="U83" t="e">
            <v>#N/A</v>
          </cell>
        </row>
        <row r="84">
          <cell r="U84">
            <v>179</v>
          </cell>
        </row>
        <row r="85">
          <cell r="U85">
            <v>23</v>
          </cell>
        </row>
        <row r="86">
          <cell r="U86">
            <v>10</v>
          </cell>
        </row>
        <row r="87">
          <cell r="U87">
            <v>59</v>
          </cell>
        </row>
        <row r="88">
          <cell r="U88">
            <v>104</v>
          </cell>
        </row>
        <row r="89">
          <cell r="U89">
            <v>24</v>
          </cell>
        </row>
        <row r="90">
          <cell r="U90">
            <v>77</v>
          </cell>
        </row>
        <row r="91">
          <cell r="U91">
            <v>181</v>
          </cell>
        </row>
        <row r="92">
          <cell r="U92">
            <v>144</v>
          </cell>
        </row>
        <row r="93">
          <cell r="U93">
            <v>83</v>
          </cell>
        </row>
        <row r="94">
          <cell r="U94" t="e">
            <v>#N/A</v>
          </cell>
        </row>
        <row r="95">
          <cell r="U95">
            <v>8</v>
          </cell>
        </row>
        <row r="96">
          <cell r="U96">
            <v>113</v>
          </cell>
        </row>
        <row r="97">
          <cell r="U97">
            <v>156</v>
          </cell>
        </row>
        <row r="98">
          <cell r="U98" t="e">
            <v>#N/A</v>
          </cell>
        </row>
        <row r="99">
          <cell r="U99">
            <v>16</v>
          </cell>
        </row>
        <row r="100">
          <cell r="U100">
            <v>95</v>
          </cell>
        </row>
        <row r="101">
          <cell r="U101">
            <v>140</v>
          </cell>
        </row>
        <row r="102">
          <cell r="U102">
            <v>116</v>
          </cell>
        </row>
        <row r="103">
          <cell r="U103" t="e">
            <v>#N/A</v>
          </cell>
        </row>
        <row r="104">
          <cell r="U104" t="e">
            <v>#N/A</v>
          </cell>
        </row>
        <row r="105">
          <cell r="U105">
            <v>31</v>
          </cell>
        </row>
        <row r="106">
          <cell r="U106">
            <v>32</v>
          </cell>
        </row>
        <row r="107">
          <cell r="U107">
            <v>106</v>
          </cell>
        </row>
        <row r="108">
          <cell r="U108">
            <v>173</v>
          </cell>
        </row>
        <row r="109">
          <cell r="U109">
            <v>37</v>
          </cell>
        </row>
        <row r="110">
          <cell r="U110">
            <v>138</v>
          </cell>
        </row>
        <row r="111">
          <cell r="U111">
            <v>154</v>
          </cell>
        </row>
        <row r="112">
          <cell r="U112" t="e">
            <v>#N/A</v>
          </cell>
        </row>
        <row r="113">
          <cell r="U113">
            <v>70</v>
          </cell>
        </row>
        <row r="114">
          <cell r="U114">
            <v>163</v>
          </cell>
        </row>
        <row r="115">
          <cell r="U115">
            <v>22</v>
          </cell>
        </row>
        <row r="116">
          <cell r="U116">
            <v>58</v>
          </cell>
        </row>
        <row r="117">
          <cell r="U117">
            <v>97</v>
          </cell>
        </row>
        <row r="118">
          <cell r="U118">
            <v>141</v>
          </cell>
        </row>
        <row r="119">
          <cell r="U119" t="e">
            <v>#N/A</v>
          </cell>
        </row>
        <row r="120">
          <cell r="U120" t="e">
            <v>#N/A</v>
          </cell>
        </row>
        <row r="121">
          <cell r="U121">
            <v>158</v>
          </cell>
        </row>
        <row r="122">
          <cell r="U122">
            <v>34</v>
          </cell>
        </row>
        <row r="123">
          <cell r="U123">
            <v>80</v>
          </cell>
        </row>
        <row r="124">
          <cell r="U124">
            <v>133</v>
          </cell>
        </row>
        <row r="125">
          <cell r="U125" t="e">
            <v>#N/A</v>
          </cell>
        </row>
        <row r="126">
          <cell r="U126">
            <v>153</v>
          </cell>
        </row>
        <row r="127">
          <cell r="U127" t="e">
            <v>#N/A</v>
          </cell>
        </row>
        <row r="128">
          <cell r="U128">
            <v>164</v>
          </cell>
        </row>
        <row r="129">
          <cell r="U129">
            <v>13</v>
          </cell>
        </row>
        <row r="130">
          <cell r="U130">
            <v>28</v>
          </cell>
        </row>
        <row r="131">
          <cell r="U131">
            <v>85</v>
          </cell>
        </row>
        <row r="132">
          <cell r="U132">
            <v>174</v>
          </cell>
        </row>
        <row r="133">
          <cell r="U133">
            <v>146</v>
          </cell>
        </row>
        <row r="134">
          <cell r="U134">
            <v>9</v>
          </cell>
        </row>
        <row r="135">
          <cell r="U135">
            <v>88</v>
          </cell>
        </row>
        <row r="136">
          <cell r="U136">
            <v>81</v>
          </cell>
        </row>
        <row r="137">
          <cell r="U137">
            <v>121</v>
          </cell>
        </row>
        <row r="138">
          <cell r="U138">
            <v>11</v>
          </cell>
        </row>
        <row r="139">
          <cell r="U139">
            <v>96</v>
          </cell>
        </row>
        <row r="140">
          <cell r="U140">
            <v>152</v>
          </cell>
        </row>
        <row r="141">
          <cell r="U141">
            <v>53</v>
          </cell>
        </row>
        <row r="142">
          <cell r="U142">
            <v>61</v>
          </cell>
        </row>
        <row r="143">
          <cell r="U143">
            <v>49</v>
          </cell>
        </row>
        <row r="144">
          <cell r="U144">
            <v>27</v>
          </cell>
        </row>
        <row r="145">
          <cell r="U145">
            <v>46</v>
          </cell>
        </row>
        <row r="146">
          <cell r="U146">
            <v>47</v>
          </cell>
        </row>
        <row r="147">
          <cell r="U147">
            <v>162</v>
          </cell>
        </row>
        <row r="148">
          <cell r="U148">
            <v>159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94</v>
          </cell>
        </row>
        <row r="153">
          <cell r="U153" t="e">
            <v>#N/A</v>
          </cell>
        </row>
        <row r="154">
          <cell r="U154">
            <v>92</v>
          </cell>
        </row>
        <row r="155">
          <cell r="U155">
            <v>18</v>
          </cell>
        </row>
        <row r="156">
          <cell r="U156">
            <v>67</v>
          </cell>
        </row>
        <row r="157">
          <cell r="U157">
            <v>74</v>
          </cell>
        </row>
        <row r="158">
          <cell r="U158">
            <v>36</v>
          </cell>
        </row>
        <row r="159">
          <cell r="U159">
            <v>136</v>
          </cell>
        </row>
        <row r="160">
          <cell r="U160">
            <v>1</v>
          </cell>
        </row>
        <row r="161">
          <cell r="U161">
            <v>102</v>
          </cell>
        </row>
        <row r="162">
          <cell r="U162">
            <v>56</v>
          </cell>
        </row>
        <row r="163">
          <cell r="U163">
            <v>86</v>
          </cell>
        </row>
        <row r="164">
          <cell r="U164" t="e">
            <v>#N/A</v>
          </cell>
        </row>
        <row r="165">
          <cell r="U165">
            <v>149</v>
          </cell>
        </row>
        <row r="166">
          <cell r="U166">
            <v>54</v>
          </cell>
        </row>
        <row r="167">
          <cell r="U167">
            <v>72</v>
          </cell>
        </row>
        <row r="168">
          <cell r="U168">
            <v>143</v>
          </cell>
        </row>
        <row r="169">
          <cell r="U169">
            <v>101</v>
          </cell>
        </row>
        <row r="170">
          <cell r="U170">
            <v>147</v>
          </cell>
        </row>
        <row r="171">
          <cell r="U171">
            <v>7</v>
          </cell>
        </row>
        <row r="172">
          <cell r="U172">
            <v>43</v>
          </cell>
        </row>
        <row r="173">
          <cell r="U173">
            <v>120</v>
          </cell>
        </row>
        <row r="174">
          <cell r="U174">
            <v>178</v>
          </cell>
        </row>
        <row r="175">
          <cell r="U175">
            <v>109</v>
          </cell>
        </row>
        <row r="176">
          <cell r="U176">
            <v>12</v>
          </cell>
        </row>
        <row r="177">
          <cell r="U177">
            <v>91</v>
          </cell>
        </row>
        <row r="178">
          <cell r="U178">
            <v>93</v>
          </cell>
        </row>
        <row r="179">
          <cell r="U179">
            <v>60</v>
          </cell>
        </row>
        <row r="180">
          <cell r="U180">
            <v>51</v>
          </cell>
        </row>
        <row r="181">
          <cell r="U181">
            <v>30</v>
          </cell>
        </row>
        <row r="182">
          <cell r="U182">
            <v>76</v>
          </cell>
        </row>
        <row r="183">
          <cell r="U183" t="e">
            <v>#N/A</v>
          </cell>
        </row>
        <row r="184">
          <cell r="U184" t="e">
            <v>#N/A</v>
          </cell>
        </row>
        <row r="185">
          <cell r="U185">
            <v>148</v>
          </cell>
        </row>
        <row r="186">
          <cell r="U186">
            <v>139</v>
          </cell>
        </row>
        <row r="187">
          <cell r="U187">
            <v>3</v>
          </cell>
        </row>
        <row r="188">
          <cell r="U188">
            <v>15</v>
          </cell>
        </row>
        <row r="189">
          <cell r="U189">
            <v>20</v>
          </cell>
        </row>
        <row r="190">
          <cell r="U190">
            <v>132</v>
          </cell>
        </row>
        <row r="191">
          <cell r="U191">
            <v>169</v>
          </cell>
        </row>
        <row r="192">
          <cell r="U192">
            <v>142</v>
          </cell>
        </row>
        <row r="193">
          <cell r="U193">
            <v>167</v>
          </cell>
        </row>
        <row r="194">
          <cell r="U194">
            <v>63</v>
          </cell>
        </row>
        <row r="195">
          <cell r="U195">
            <v>123</v>
          </cell>
        </row>
        <row r="196">
          <cell r="U196">
            <v>150</v>
          </cell>
        </row>
        <row r="197">
          <cell r="U197">
            <v>168</v>
          </cell>
        </row>
      </sheetData>
      <sheetData sheetId="9">
        <row r="6">
          <cell r="U6">
            <v>162</v>
          </cell>
        </row>
        <row r="7">
          <cell r="U7">
            <v>89</v>
          </cell>
        </row>
        <row r="8">
          <cell r="U8">
            <v>127</v>
          </cell>
        </row>
        <row r="9">
          <cell r="U9" t="e">
            <v>#N/A</v>
          </cell>
        </row>
        <row r="10">
          <cell r="U10">
            <v>181</v>
          </cell>
        </row>
        <row r="11">
          <cell r="U11">
            <v>73</v>
          </cell>
        </row>
        <row r="12">
          <cell r="U12">
            <v>45</v>
          </cell>
        </row>
        <row r="13">
          <cell r="U13">
            <v>63</v>
          </cell>
        </row>
        <row r="14">
          <cell r="U14">
            <v>16</v>
          </cell>
        </row>
        <row r="15">
          <cell r="U15">
            <v>9</v>
          </cell>
        </row>
        <row r="16">
          <cell r="U16">
            <v>27</v>
          </cell>
        </row>
        <row r="17">
          <cell r="U17">
            <v>120</v>
          </cell>
        </row>
        <row r="18">
          <cell r="U18">
            <v>117</v>
          </cell>
        </row>
        <row r="19">
          <cell r="U19">
            <v>179</v>
          </cell>
        </row>
        <row r="20">
          <cell r="U20" t="e">
            <v>#N/A</v>
          </cell>
        </row>
        <row r="21">
          <cell r="U21">
            <v>12</v>
          </cell>
        </row>
        <row r="22">
          <cell r="U22">
            <v>21</v>
          </cell>
        </row>
        <row r="23">
          <cell r="U23">
            <v>168</v>
          </cell>
        </row>
        <row r="24">
          <cell r="U24">
            <v>177</v>
          </cell>
        </row>
        <row r="25">
          <cell r="U25">
            <v>33</v>
          </cell>
        </row>
        <row r="26">
          <cell r="U26">
            <v>136</v>
          </cell>
        </row>
        <row r="27">
          <cell r="U27">
            <v>124</v>
          </cell>
        </row>
        <row r="28">
          <cell r="U28">
            <v>70</v>
          </cell>
        </row>
        <row r="29">
          <cell r="U29">
            <v>98</v>
          </cell>
        </row>
        <row r="30">
          <cell r="U30">
            <v>159</v>
          </cell>
        </row>
        <row r="31">
          <cell r="U31">
            <v>87</v>
          </cell>
        </row>
        <row r="32">
          <cell r="U32">
            <v>108</v>
          </cell>
        </row>
        <row r="33">
          <cell r="U33">
            <v>171</v>
          </cell>
        </row>
        <row r="34">
          <cell r="U34">
            <v>142</v>
          </cell>
        </row>
        <row r="35">
          <cell r="U35">
            <v>173</v>
          </cell>
        </row>
        <row r="36">
          <cell r="U36">
            <v>58</v>
          </cell>
        </row>
        <row r="37">
          <cell r="U37">
            <v>38</v>
          </cell>
        </row>
        <row r="38">
          <cell r="U38">
            <v>173</v>
          </cell>
        </row>
        <row r="39">
          <cell r="U39">
            <v>164</v>
          </cell>
        </row>
        <row r="40">
          <cell r="U40">
            <v>68</v>
          </cell>
        </row>
        <row r="41">
          <cell r="U41">
            <v>15</v>
          </cell>
        </row>
        <row r="42">
          <cell r="U42">
            <v>150</v>
          </cell>
        </row>
        <row r="43">
          <cell r="U43">
            <v>152</v>
          </cell>
        </row>
        <row r="44">
          <cell r="U44">
            <v>158</v>
          </cell>
        </row>
        <row r="45">
          <cell r="U45">
            <v>172</v>
          </cell>
        </row>
        <row r="46">
          <cell r="U46">
            <v>130</v>
          </cell>
        </row>
        <row r="47">
          <cell r="U47">
            <v>126</v>
          </cell>
        </row>
        <row r="48">
          <cell r="U48">
            <v>47</v>
          </cell>
        </row>
        <row r="49">
          <cell r="U49" t="e">
            <v>#N/A</v>
          </cell>
        </row>
        <row r="50">
          <cell r="U50">
            <v>104</v>
          </cell>
        </row>
        <row r="51">
          <cell r="U51">
            <v>78</v>
          </cell>
        </row>
        <row r="52">
          <cell r="U52">
            <v>30</v>
          </cell>
        </row>
        <row r="53">
          <cell r="U53">
            <v>160</v>
          </cell>
        </row>
        <row r="54">
          <cell r="U54">
            <v>167</v>
          </cell>
        </row>
        <row r="55">
          <cell r="U55">
            <v>84</v>
          </cell>
        </row>
        <row r="56">
          <cell r="U56">
            <v>100</v>
          </cell>
        </row>
        <row r="57">
          <cell r="U57">
            <v>143</v>
          </cell>
        </row>
        <row r="58">
          <cell r="U58">
            <v>51</v>
          </cell>
        </row>
        <row r="59">
          <cell r="U59">
            <v>72</v>
          </cell>
        </row>
        <row r="60">
          <cell r="U60">
            <v>48</v>
          </cell>
        </row>
        <row r="61">
          <cell r="U61">
            <v>50</v>
          </cell>
        </row>
        <row r="62">
          <cell r="U62">
            <v>57</v>
          </cell>
        </row>
        <row r="63">
          <cell r="U63">
            <v>63</v>
          </cell>
        </row>
        <row r="64">
          <cell r="U64">
            <v>11</v>
          </cell>
        </row>
        <row r="65">
          <cell r="U65">
            <v>7</v>
          </cell>
        </row>
        <row r="66">
          <cell r="U66">
            <v>148</v>
          </cell>
        </row>
        <row r="67">
          <cell r="U67">
            <v>67</v>
          </cell>
        </row>
        <row r="68">
          <cell r="U68">
            <v>41</v>
          </cell>
        </row>
        <row r="69">
          <cell r="U69">
            <v>6</v>
          </cell>
        </row>
        <row r="70">
          <cell r="U70">
            <v>45</v>
          </cell>
        </row>
        <row r="71">
          <cell r="U71">
            <v>88</v>
          </cell>
        </row>
        <row r="72">
          <cell r="U72">
            <v>161</v>
          </cell>
        </row>
        <row r="73">
          <cell r="U73">
            <v>101</v>
          </cell>
        </row>
        <row r="74">
          <cell r="U74">
            <v>130</v>
          </cell>
        </row>
        <row r="75">
          <cell r="U75">
            <v>139</v>
          </cell>
        </row>
        <row r="76">
          <cell r="U76">
            <v>74</v>
          </cell>
        </row>
        <row r="77">
          <cell r="U77">
            <v>91</v>
          </cell>
        </row>
        <row r="78">
          <cell r="U78">
            <v>175</v>
          </cell>
        </row>
        <row r="79">
          <cell r="U79">
            <v>22</v>
          </cell>
        </row>
        <row r="80">
          <cell r="U80">
            <v>3</v>
          </cell>
        </row>
        <row r="81">
          <cell r="U81">
            <v>182</v>
          </cell>
        </row>
        <row r="82">
          <cell r="U82">
            <v>154</v>
          </cell>
        </row>
        <row r="83">
          <cell r="U83" t="e">
            <v>#N/A</v>
          </cell>
        </row>
        <row r="84">
          <cell r="U84">
            <v>141</v>
          </cell>
        </row>
        <row r="85">
          <cell r="U85">
            <v>37</v>
          </cell>
        </row>
        <row r="86">
          <cell r="U86">
            <v>96</v>
          </cell>
        </row>
        <row r="87">
          <cell r="U87">
            <v>157</v>
          </cell>
        </row>
        <row r="88">
          <cell r="U88">
            <v>128</v>
          </cell>
        </row>
        <row r="89">
          <cell r="U89">
            <v>19</v>
          </cell>
        </row>
        <row r="90">
          <cell r="U90">
            <v>129</v>
          </cell>
        </row>
        <row r="91">
          <cell r="U91">
            <v>36</v>
          </cell>
        </row>
        <row r="92">
          <cell r="U92">
            <v>125</v>
          </cell>
        </row>
        <row r="93">
          <cell r="U93">
            <v>80</v>
          </cell>
        </row>
        <row r="94">
          <cell r="U94" t="e">
            <v>#N/A</v>
          </cell>
        </row>
        <row r="95">
          <cell r="U95">
            <v>5</v>
          </cell>
        </row>
        <row r="96">
          <cell r="U96">
            <v>114</v>
          </cell>
        </row>
        <row r="97">
          <cell r="U97">
            <v>54</v>
          </cell>
        </row>
        <row r="98">
          <cell r="U98" t="e">
            <v>#N/A</v>
          </cell>
        </row>
        <row r="99">
          <cell r="U99">
            <v>14</v>
          </cell>
        </row>
        <row r="100">
          <cell r="U100">
            <v>122</v>
          </cell>
        </row>
        <row r="101">
          <cell r="U101">
            <v>116</v>
          </cell>
        </row>
        <row r="102">
          <cell r="U102">
            <v>166</v>
          </cell>
        </row>
        <row r="103">
          <cell r="U103" t="e">
            <v>#N/A</v>
          </cell>
        </row>
        <row r="104">
          <cell r="U104" t="e">
            <v>#N/A</v>
          </cell>
        </row>
        <row r="105">
          <cell r="U105">
            <v>17</v>
          </cell>
        </row>
        <row r="106">
          <cell r="U106">
            <v>1</v>
          </cell>
        </row>
        <row r="107">
          <cell r="U107">
            <v>153</v>
          </cell>
        </row>
        <row r="108">
          <cell r="U108">
            <v>121</v>
          </cell>
        </row>
        <row r="109">
          <cell r="U109">
            <v>59</v>
          </cell>
        </row>
        <row r="110">
          <cell r="U110">
            <v>92</v>
          </cell>
        </row>
        <row r="111">
          <cell r="U111">
            <v>133</v>
          </cell>
        </row>
        <row r="112">
          <cell r="U112" t="e">
            <v>#N/A</v>
          </cell>
        </row>
        <row r="113">
          <cell r="U113">
            <v>62</v>
          </cell>
        </row>
        <row r="114">
          <cell r="U114">
            <v>83</v>
          </cell>
        </row>
        <row r="115">
          <cell r="U115">
            <v>61</v>
          </cell>
        </row>
        <row r="116">
          <cell r="U116">
            <v>81</v>
          </cell>
        </row>
        <row r="117">
          <cell r="U117">
            <v>147</v>
          </cell>
        </row>
        <row r="118">
          <cell r="U118">
            <v>20</v>
          </cell>
        </row>
        <row r="119">
          <cell r="U119" t="e">
            <v>#N/A</v>
          </cell>
        </row>
        <row r="120">
          <cell r="U120" t="e">
            <v>#N/A</v>
          </cell>
        </row>
        <row r="121">
          <cell r="U121">
            <v>35</v>
          </cell>
        </row>
        <row r="122">
          <cell r="U122">
            <v>135</v>
          </cell>
        </row>
        <row r="123">
          <cell r="U123">
            <v>106</v>
          </cell>
        </row>
        <row r="124">
          <cell r="U124">
            <v>132</v>
          </cell>
        </row>
        <row r="125">
          <cell r="U125" t="e">
            <v>#N/A</v>
          </cell>
        </row>
        <row r="126">
          <cell r="U126">
            <v>41</v>
          </cell>
        </row>
        <row r="127">
          <cell r="U127" t="e">
            <v>#N/A</v>
          </cell>
        </row>
        <row r="128">
          <cell r="U128">
            <v>123</v>
          </cell>
        </row>
        <row r="129">
          <cell r="U129">
            <v>29</v>
          </cell>
        </row>
        <row r="130">
          <cell r="U130">
            <v>9</v>
          </cell>
        </row>
        <row r="131">
          <cell r="U131">
            <v>66</v>
          </cell>
        </row>
        <row r="132">
          <cell r="U132">
            <v>138</v>
          </cell>
        </row>
        <row r="133">
          <cell r="U133">
            <v>97</v>
          </cell>
        </row>
        <row r="134">
          <cell r="U134">
            <v>4</v>
          </cell>
        </row>
        <row r="135">
          <cell r="U135">
            <v>104</v>
          </cell>
        </row>
        <row r="136">
          <cell r="U136">
            <v>155</v>
          </cell>
        </row>
        <row r="137">
          <cell r="U137">
            <v>145</v>
          </cell>
        </row>
        <row r="138">
          <cell r="U138">
            <v>119</v>
          </cell>
        </row>
        <row r="139">
          <cell r="U139">
            <v>163</v>
          </cell>
        </row>
        <row r="140">
          <cell r="U140">
            <v>107</v>
          </cell>
        </row>
        <row r="141">
          <cell r="U141">
            <v>110</v>
          </cell>
        </row>
        <row r="142">
          <cell r="U142">
            <v>118</v>
          </cell>
        </row>
        <row r="143">
          <cell r="U143">
            <v>77</v>
          </cell>
        </row>
        <row r="144">
          <cell r="U144">
            <v>24</v>
          </cell>
        </row>
        <row r="145">
          <cell r="U145">
            <v>95</v>
          </cell>
        </row>
        <row r="146">
          <cell r="U146">
            <v>54</v>
          </cell>
        </row>
        <row r="147">
          <cell r="U147">
            <v>18</v>
          </cell>
        </row>
        <row r="148">
          <cell r="U148">
            <v>39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82</v>
          </cell>
        </row>
        <row r="153">
          <cell r="U153" t="e">
            <v>#N/A</v>
          </cell>
        </row>
        <row r="154">
          <cell r="U154">
            <v>179</v>
          </cell>
        </row>
        <row r="155">
          <cell r="U155">
            <v>140</v>
          </cell>
        </row>
        <row r="156">
          <cell r="U156">
            <v>148</v>
          </cell>
        </row>
        <row r="157">
          <cell r="U157">
            <v>94</v>
          </cell>
        </row>
        <row r="158">
          <cell r="U158">
            <v>69</v>
          </cell>
        </row>
        <row r="159">
          <cell r="U159">
            <v>144</v>
          </cell>
        </row>
        <row r="160">
          <cell r="U160">
            <v>13</v>
          </cell>
        </row>
        <row r="161">
          <cell r="U161">
            <v>71</v>
          </cell>
        </row>
        <row r="162">
          <cell r="U162">
            <v>60</v>
          </cell>
        </row>
        <row r="163">
          <cell r="U163">
            <v>108</v>
          </cell>
        </row>
        <row r="164">
          <cell r="U164" t="e">
            <v>#N/A</v>
          </cell>
        </row>
        <row r="165">
          <cell r="U165">
            <v>85</v>
          </cell>
        </row>
        <row r="166">
          <cell r="U166">
            <v>52</v>
          </cell>
        </row>
        <row r="167">
          <cell r="U167">
            <v>137</v>
          </cell>
        </row>
        <row r="168">
          <cell r="U168">
            <v>146</v>
          </cell>
        </row>
        <row r="169">
          <cell r="U169">
            <v>178</v>
          </cell>
        </row>
        <row r="170">
          <cell r="U170">
            <v>170</v>
          </cell>
        </row>
        <row r="171">
          <cell r="U171">
            <v>52</v>
          </cell>
        </row>
        <row r="172">
          <cell r="U172">
            <v>28</v>
          </cell>
        </row>
        <row r="173">
          <cell r="U173">
            <v>176</v>
          </cell>
        </row>
        <row r="174">
          <cell r="U174">
            <v>40</v>
          </cell>
        </row>
        <row r="175">
          <cell r="U175">
            <v>32</v>
          </cell>
        </row>
        <row r="176">
          <cell r="U176">
            <v>25</v>
          </cell>
        </row>
        <row r="177">
          <cell r="U177">
            <v>183</v>
          </cell>
        </row>
        <row r="178">
          <cell r="U178">
            <v>151</v>
          </cell>
        </row>
        <row r="179">
          <cell r="U179">
            <v>56</v>
          </cell>
        </row>
        <row r="180">
          <cell r="U180">
            <v>169</v>
          </cell>
        </row>
        <row r="181">
          <cell r="U181">
            <v>78</v>
          </cell>
        </row>
        <row r="182">
          <cell r="U182">
            <v>26</v>
          </cell>
        </row>
        <row r="183">
          <cell r="U183" t="e">
            <v>#N/A</v>
          </cell>
        </row>
        <row r="184">
          <cell r="U184" t="e">
            <v>#N/A</v>
          </cell>
        </row>
        <row r="185">
          <cell r="U185">
            <v>113</v>
          </cell>
        </row>
        <row r="186">
          <cell r="U186">
            <v>43</v>
          </cell>
        </row>
        <row r="187">
          <cell r="U187">
            <v>134</v>
          </cell>
        </row>
        <row r="188">
          <cell r="U188">
            <v>23</v>
          </cell>
        </row>
        <row r="189">
          <cell r="U189">
            <v>8</v>
          </cell>
        </row>
        <row r="190">
          <cell r="U190">
            <v>102</v>
          </cell>
        </row>
        <row r="191">
          <cell r="U191">
            <v>44</v>
          </cell>
        </row>
        <row r="192">
          <cell r="U192">
            <v>76</v>
          </cell>
        </row>
        <row r="193">
          <cell r="U193">
            <v>74</v>
          </cell>
        </row>
        <row r="194">
          <cell r="U194">
            <v>31</v>
          </cell>
        </row>
        <row r="195">
          <cell r="U195">
            <v>34</v>
          </cell>
        </row>
        <row r="196">
          <cell r="U196">
            <v>86</v>
          </cell>
        </row>
        <row r="197">
          <cell r="U197">
            <v>110</v>
          </cell>
        </row>
      </sheetData>
      <sheetData sheetId="10">
        <row r="6">
          <cell r="U6">
            <v>183</v>
          </cell>
        </row>
        <row r="7">
          <cell r="U7">
            <v>183</v>
          </cell>
        </row>
        <row r="8">
          <cell r="U8">
            <v>51</v>
          </cell>
        </row>
        <row r="9">
          <cell r="U9" t="e">
            <v>#N/A</v>
          </cell>
        </row>
        <row r="10">
          <cell r="U10">
            <v>147</v>
          </cell>
        </row>
        <row r="11">
          <cell r="U11">
            <v>66</v>
          </cell>
        </row>
        <row r="12">
          <cell r="U12">
            <v>77</v>
          </cell>
        </row>
        <row r="13">
          <cell r="U13">
            <v>54</v>
          </cell>
        </row>
        <row r="14">
          <cell r="U14">
            <v>12</v>
          </cell>
        </row>
        <row r="15">
          <cell r="U15">
            <v>20</v>
          </cell>
        </row>
        <row r="16">
          <cell r="U16">
            <v>88</v>
          </cell>
        </row>
        <row r="17">
          <cell r="U17">
            <v>34</v>
          </cell>
        </row>
        <row r="18">
          <cell r="U18">
            <v>26</v>
          </cell>
        </row>
        <row r="19">
          <cell r="U19">
            <v>101</v>
          </cell>
        </row>
        <row r="20">
          <cell r="U20" t="e">
            <v>#N/A</v>
          </cell>
        </row>
        <row r="21">
          <cell r="U21">
            <v>93</v>
          </cell>
        </row>
        <row r="22">
          <cell r="U22">
            <v>8</v>
          </cell>
        </row>
        <row r="23">
          <cell r="U23">
            <v>28</v>
          </cell>
        </row>
        <row r="24">
          <cell r="U24">
            <v>118</v>
          </cell>
        </row>
        <row r="25">
          <cell r="U25">
            <v>183</v>
          </cell>
        </row>
        <row r="26">
          <cell r="U26">
            <v>58</v>
          </cell>
        </row>
        <row r="27">
          <cell r="U27">
            <v>73</v>
          </cell>
        </row>
        <row r="28">
          <cell r="U28">
            <v>27</v>
          </cell>
        </row>
        <row r="29">
          <cell r="U29">
            <v>132</v>
          </cell>
        </row>
        <row r="30">
          <cell r="U30">
            <v>42</v>
          </cell>
        </row>
        <row r="31">
          <cell r="U31">
            <v>83</v>
          </cell>
        </row>
        <row r="32">
          <cell r="U32">
            <v>100</v>
          </cell>
        </row>
        <row r="33">
          <cell r="U33">
            <v>183</v>
          </cell>
        </row>
        <row r="34">
          <cell r="U34">
            <v>183</v>
          </cell>
        </row>
        <row r="35">
          <cell r="U35">
            <v>141</v>
          </cell>
        </row>
        <row r="36">
          <cell r="U36">
            <v>3</v>
          </cell>
        </row>
        <row r="37">
          <cell r="U37">
            <v>183</v>
          </cell>
        </row>
        <row r="38">
          <cell r="U38">
            <v>183</v>
          </cell>
        </row>
        <row r="39">
          <cell r="U39">
            <v>183</v>
          </cell>
        </row>
        <row r="40">
          <cell r="U40">
            <v>91</v>
          </cell>
        </row>
        <row r="41">
          <cell r="U41">
            <v>68</v>
          </cell>
        </row>
        <row r="42">
          <cell r="U42">
            <v>29</v>
          </cell>
        </row>
        <row r="43">
          <cell r="U43">
            <v>183</v>
          </cell>
        </row>
        <row r="44">
          <cell r="U44">
            <v>128</v>
          </cell>
        </row>
        <row r="45">
          <cell r="U45">
            <v>155</v>
          </cell>
        </row>
        <row r="46">
          <cell r="U46">
            <v>114</v>
          </cell>
        </row>
        <row r="47">
          <cell r="U47">
            <v>76</v>
          </cell>
        </row>
        <row r="48">
          <cell r="U48">
            <v>89</v>
          </cell>
        </row>
        <row r="49">
          <cell r="U49" t="e">
            <v>#N/A</v>
          </cell>
        </row>
        <row r="50">
          <cell r="U50">
            <v>22</v>
          </cell>
        </row>
        <row r="51">
          <cell r="U51">
            <v>32</v>
          </cell>
        </row>
        <row r="52">
          <cell r="U52">
            <v>5</v>
          </cell>
        </row>
        <row r="53">
          <cell r="U53">
            <v>137</v>
          </cell>
        </row>
        <row r="54">
          <cell r="U54">
            <v>183</v>
          </cell>
        </row>
        <row r="55">
          <cell r="U55">
            <v>145</v>
          </cell>
        </row>
        <row r="56">
          <cell r="U56">
            <v>133</v>
          </cell>
        </row>
        <row r="57">
          <cell r="U57">
            <v>131</v>
          </cell>
        </row>
        <row r="58">
          <cell r="U58">
            <v>87</v>
          </cell>
        </row>
        <row r="59">
          <cell r="U59">
            <v>183</v>
          </cell>
        </row>
        <row r="60">
          <cell r="U60">
            <v>183</v>
          </cell>
        </row>
        <row r="61">
          <cell r="U61">
            <v>70</v>
          </cell>
        </row>
        <row r="62">
          <cell r="U62">
            <v>82</v>
          </cell>
        </row>
        <row r="63">
          <cell r="U63">
            <v>117</v>
          </cell>
        </row>
        <row r="64">
          <cell r="U64">
            <v>6</v>
          </cell>
        </row>
        <row r="65">
          <cell r="U65">
            <v>44</v>
          </cell>
        </row>
        <row r="66">
          <cell r="U66">
            <v>139</v>
          </cell>
        </row>
        <row r="67">
          <cell r="U67">
            <v>121</v>
          </cell>
        </row>
        <row r="68">
          <cell r="U68">
            <v>105</v>
          </cell>
        </row>
        <row r="69">
          <cell r="U69">
            <v>35</v>
          </cell>
        </row>
        <row r="70">
          <cell r="U70">
            <v>109</v>
          </cell>
        </row>
        <row r="71">
          <cell r="U71">
            <v>49</v>
          </cell>
        </row>
        <row r="72">
          <cell r="U72">
            <v>183</v>
          </cell>
        </row>
        <row r="73">
          <cell r="U73">
            <v>94</v>
          </cell>
        </row>
        <row r="74">
          <cell r="U74">
            <v>123</v>
          </cell>
        </row>
        <row r="75">
          <cell r="U75">
            <v>183</v>
          </cell>
        </row>
        <row r="76">
          <cell r="U76">
            <v>130</v>
          </cell>
        </row>
        <row r="77">
          <cell r="U77">
            <v>151</v>
          </cell>
        </row>
        <row r="78">
          <cell r="U78">
            <v>120</v>
          </cell>
        </row>
        <row r="79">
          <cell r="U79">
            <v>62</v>
          </cell>
        </row>
        <row r="80">
          <cell r="U80">
            <v>17</v>
          </cell>
        </row>
        <row r="81">
          <cell r="U81">
            <v>134</v>
          </cell>
        </row>
        <row r="82">
          <cell r="U82">
            <v>142</v>
          </cell>
        </row>
        <row r="83">
          <cell r="U83" t="e">
            <v>#N/A</v>
          </cell>
        </row>
        <row r="84">
          <cell r="U84">
            <v>183</v>
          </cell>
        </row>
        <row r="85">
          <cell r="U85">
            <v>9</v>
          </cell>
        </row>
        <row r="86">
          <cell r="U86">
            <v>40</v>
          </cell>
        </row>
        <row r="87">
          <cell r="U87">
            <v>30</v>
          </cell>
        </row>
        <row r="88">
          <cell r="U88">
            <v>24</v>
          </cell>
        </row>
        <row r="89">
          <cell r="U89">
            <v>1</v>
          </cell>
        </row>
        <row r="90">
          <cell r="U90">
            <v>98</v>
          </cell>
        </row>
        <row r="91">
          <cell r="U91">
            <v>48</v>
          </cell>
        </row>
        <row r="92">
          <cell r="U92">
            <v>85</v>
          </cell>
        </row>
        <row r="93">
          <cell r="U93">
            <v>183</v>
          </cell>
        </row>
        <row r="94">
          <cell r="U94" t="e">
            <v>#N/A</v>
          </cell>
        </row>
        <row r="95">
          <cell r="U95">
            <v>13</v>
          </cell>
        </row>
        <row r="96">
          <cell r="U96">
            <v>61</v>
          </cell>
        </row>
        <row r="97">
          <cell r="U97">
            <v>138</v>
          </cell>
        </row>
        <row r="98">
          <cell r="U98" t="e">
            <v>#N/A</v>
          </cell>
        </row>
        <row r="99">
          <cell r="U99">
            <v>80</v>
          </cell>
        </row>
        <row r="100">
          <cell r="U100">
            <v>122</v>
          </cell>
        </row>
        <row r="101">
          <cell r="U101">
            <v>69</v>
          </cell>
        </row>
        <row r="102">
          <cell r="U102">
            <v>148</v>
          </cell>
        </row>
        <row r="103">
          <cell r="U103" t="e">
            <v>#N/A</v>
          </cell>
        </row>
        <row r="104">
          <cell r="U104" t="e">
            <v>#N/A</v>
          </cell>
        </row>
        <row r="105">
          <cell r="U105">
            <v>39</v>
          </cell>
        </row>
        <row r="106">
          <cell r="U106">
            <v>45</v>
          </cell>
        </row>
        <row r="107">
          <cell r="U107">
            <v>183</v>
          </cell>
        </row>
        <row r="108">
          <cell r="U108">
            <v>126</v>
          </cell>
        </row>
        <row r="109">
          <cell r="U109">
            <v>55</v>
          </cell>
        </row>
        <row r="110">
          <cell r="U110">
            <v>125</v>
          </cell>
        </row>
        <row r="111">
          <cell r="U111">
            <v>106</v>
          </cell>
        </row>
        <row r="112">
          <cell r="U112" t="e">
            <v>#N/A</v>
          </cell>
        </row>
        <row r="113">
          <cell r="U113">
            <v>127</v>
          </cell>
        </row>
        <row r="114">
          <cell r="U114">
            <v>144</v>
          </cell>
        </row>
        <row r="115">
          <cell r="U115">
            <v>71</v>
          </cell>
        </row>
        <row r="116">
          <cell r="U116">
            <v>23</v>
          </cell>
        </row>
        <row r="117">
          <cell r="U117">
            <v>154</v>
          </cell>
        </row>
        <row r="118">
          <cell r="U118">
            <v>92</v>
          </cell>
        </row>
        <row r="119">
          <cell r="U119" t="e">
            <v>#N/A</v>
          </cell>
        </row>
        <row r="120">
          <cell r="U120" t="e">
            <v>#N/A</v>
          </cell>
        </row>
        <row r="121">
          <cell r="U121">
            <v>119</v>
          </cell>
        </row>
        <row r="122">
          <cell r="U122">
            <v>47</v>
          </cell>
        </row>
        <row r="123">
          <cell r="U123">
            <v>59</v>
          </cell>
        </row>
        <row r="124">
          <cell r="U124">
            <v>129</v>
          </cell>
        </row>
        <row r="125">
          <cell r="U125" t="e">
            <v>#N/A</v>
          </cell>
        </row>
        <row r="126">
          <cell r="U126">
            <v>53</v>
          </cell>
        </row>
        <row r="127">
          <cell r="U127" t="e">
            <v>#N/A</v>
          </cell>
        </row>
        <row r="128">
          <cell r="U128">
            <v>107</v>
          </cell>
        </row>
        <row r="129">
          <cell r="U129">
            <v>11</v>
          </cell>
        </row>
        <row r="130">
          <cell r="U130">
            <v>16</v>
          </cell>
        </row>
        <row r="131">
          <cell r="U131">
            <v>75</v>
          </cell>
        </row>
        <row r="132">
          <cell r="U132">
            <v>136</v>
          </cell>
        </row>
        <row r="133">
          <cell r="U133">
            <v>99</v>
          </cell>
        </row>
        <row r="134">
          <cell r="U134">
            <v>4</v>
          </cell>
        </row>
        <row r="135">
          <cell r="U135">
            <v>72</v>
          </cell>
        </row>
        <row r="136">
          <cell r="U136">
            <v>67</v>
          </cell>
        </row>
        <row r="137">
          <cell r="U137">
            <v>60</v>
          </cell>
        </row>
        <row r="138">
          <cell r="U138">
            <v>78</v>
          </cell>
        </row>
        <row r="139">
          <cell r="U139">
            <v>108</v>
          </cell>
        </row>
        <row r="140">
          <cell r="U140">
            <v>135</v>
          </cell>
        </row>
        <row r="141">
          <cell r="U141">
            <v>96</v>
          </cell>
        </row>
        <row r="142">
          <cell r="U142">
            <v>153</v>
          </cell>
        </row>
        <row r="143">
          <cell r="U143">
            <v>81</v>
          </cell>
        </row>
        <row r="144">
          <cell r="U144">
            <v>21</v>
          </cell>
        </row>
        <row r="145">
          <cell r="U145">
            <v>36</v>
          </cell>
        </row>
        <row r="146">
          <cell r="U146">
            <v>102</v>
          </cell>
        </row>
        <row r="147">
          <cell r="U147">
            <v>103</v>
          </cell>
        </row>
        <row r="148">
          <cell r="U148">
            <v>183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140</v>
          </cell>
        </row>
        <row r="153">
          <cell r="U153" t="e">
            <v>#N/A</v>
          </cell>
        </row>
        <row r="154">
          <cell r="U154">
            <v>183</v>
          </cell>
        </row>
        <row r="155">
          <cell r="U155">
            <v>65</v>
          </cell>
        </row>
        <row r="156">
          <cell r="U156">
            <v>79</v>
          </cell>
        </row>
        <row r="157">
          <cell r="U157">
            <v>86</v>
          </cell>
        </row>
        <row r="158">
          <cell r="U158">
            <v>183</v>
          </cell>
        </row>
        <row r="159">
          <cell r="U159">
            <v>149</v>
          </cell>
        </row>
        <row r="160">
          <cell r="U160">
            <v>2</v>
          </cell>
        </row>
        <row r="161">
          <cell r="U161">
            <v>33</v>
          </cell>
        </row>
        <row r="162">
          <cell r="U162">
            <v>38</v>
          </cell>
        </row>
        <row r="163">
          <cell r="U163">
            <v>110</v>
          </cell>
        </row>
        <row r="164">
          <cell r="U164" t="e">
            <v>#N/A</v>
          </cell>
        </row>
        <row r="165">
          <cell r="U165">
            <v>74</v>
          </cell>
        </row>
        <row r="166">
          <cell r="U166">
            <v>19</v>
          </cell>
        </row>
        <row r="167">
          <cell r="U167">
            <v>43</v>
          </cell>
        </row>
        <row r="168">
          <cell r="U168">
            <v>183</v>
          </cell>
        </row>
        <row r="169">
          <cell r="U169">
            <v>146</v>
          </cell>
        </row>
        <row r="170">
          <cell r="U170">
            <v>63</v>
          </cell>
        </row>
        <row r="171">
          <cell r="U171">
            <v>18</v>
          </cell>
        </row>
        <row r="172">
          <cell r="U172">
            <v>41</v>
          </cell>
        </row>
        <row r="173">
          <cell r="U173">
            <v>95</v>
          </cell>
        </row>
        <row r="174">
          <cell r="U174">
            <v>64</v>
          </cell>
        </row>
        <row r="175">
          <cell r="U175">
            <v>113</v>
          </cell>
        </row>
        <row r="176">
          <cell r="U176">
            <v>46</v>
          </cell>
        </row>
        <row r="177">
          <cell r="U177">
            <v>183</v>
          </cell>
        </row>
        <row r="178">
          <cell r="U178">
            <v>84</v>
          </cell>
        </row>
        <row r="179">
          <cell r="U179">
            <v>104</v>
          </cell>
        </row>
        <row r="180">
          <cell r="U180">
            <v>183</v>
          </cell>
        </row>
        <row r="181">
          <cell r="U181">
            <v>37</v>
          </cell>
        </row>
        <row r="182">
          <cell r="U182">
            <v>115</v>
          </cell>
        </row>
        <row r="183">
          <cell r="U183" t="e">
            <v>#N/A</v>
          </cell>
        </row>
        <row r="184">
          <cell r="U184" t="e">
            <v>#N/A</v>
          </cell>
        </row>
        <row r="185">
          <cell r="U185">
            <v>56</v>
          </cell>
        </row>
        <row r="186">
          <cell r="U186">
            <v>150</v>
          </cell>
        </row>
        <row r="187">
          <cell r="U187">
            <v>143</v>
          </cell>
        </row>
        <row r="188">
          <cell r="U188">
            <v>7</v>
          </cell>
        </row>
        <row r="189">
          <cell r="U189">
            <v>14</v>
          </cell>
        </row>
        <row r="190">
          <cell r="U190">
            <v>57</v>
          </cell>
        </row>
        <row r="191">
          <cell r="U191">
            <v>112</v>
          </cell>
        </row>
        <row r="192">
          <cell r="U192">
            <v>50</v>
          </cell>
        </row>
        <row r="193">
          <cell r="U193">
            <v>152</v>
          </cell>
        </row>
        <row r="194">
          <cell r="U194">
            <v>124</v>
          </cell>
        </row>
        <row r="195">
          <cell r="U195">
            <v>90</v>
          </cell>
        </row>
        <row r="196">
          <cell r="U196">
            <v>97</v>
          </cell>
        </row>
        <row r="197">
          <cell r="U197">
            <v>156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  <sheetName val="Info"/>
      <sheetName val="2011"/>
      <sheetName val="2010"/>
      <sheetName val="2009"/>
      <sheetName val="2008"/>
      <sheetName val="2007"/>
      <sheetName val="2006"/>
      <sheetName val="2005"/>
      <sheetName val="Total"/>
      <sheetName val="Demografic pressure"/>
      <sheetName val="Refugees"/>
      <sheetName val="Vengeance"/>
      <sheetName val="Brain Drain"/>
      <sheetName val="Uneven Economy"/>
      <sheetName val="Poverty"/>
      <sheetName val="Legitimacy"/>
      <sheetName val="Public Services"/>
      <sheetName val="HR-RL"/>
      <sheetName val="Security"/>
      <sheetName val="Elites"/>
      <sheetName val="Externals"/>
    </sheetNames>
    <sheetDataSet>
      <sheetData sheetId="0">
        <row r="6">
          <cell r="U6">
            <v>107.5</v>
          </cell>
        </row>
        <row r="7">
          <cell r="U7">
            <v>66.099999999999994</v>
          </cell>
        </row>
        <row r="8">
          <cell r="U8">
            <v>78</v>
          </cell>
        </row>
        <row r="10">
          <cell r="U10">
            <v>84.6</v>
          </cell>
        </row>
        <row r="11">
          <cell r="U11">
            <v>59.9</v>
          </cell>
        </row>
        <row r="12">
          <cell r="U12">
            <v>46.8</v>
          </cell>
        </row>
        <row r="13">
          <cell r="U13">
            <v>72.3</v>
          </cell>
        </row>
        <row r="14">
          <cell r="U14">
            <v>28.1</v>
          </cell>
        </row>
        <row r="15">
          <cell r="U15">
            <v>27.3</v>
          </cell>
        </row>
        <row r="16">
          <cell r="U16">
            <v>81.900000000000006</v>
          </cell>
        </row>
        <row r="17">
          <cell r="U17">
            <v>56.5</v>
          </cell>
        </row>
        <row r="18">
          <cell r="U18">
            <v>59</v>
          </cell>
        </row>
        <row r="19">
          <cell r="U19">
            <v>94.4</v>
          </cell>
        </row>
        <row r="20">
          <cell r="U20">
            <v>52.8</v>
          </cell>
        </row>
        <row r="21">
          <cell r="U21">
            <v>77.599999999999994</v>
          </cell>
        </row>
        <row r="22">
          <cell r="U22">
            <v>34.1</v>
          </cell>
        </row>
        <row r="23">
          <cell r="U23">
            <v>67.7</v>
          </cell>
        </row>
        <row r="24">
          <cell r="U24">
            <v>80</v>
          </cell>
        </row>
        <row r="25">
          <cell r="U25">
            <v>85</v>
          </cell>
        </row>
        <row r="26">
          <cell r="U26">
            <v>82.9</v>
          </cell>
        </row>
        <row r="27">
          <cell r="U27">
            <v>80.900000000000006</v>
          </cell>
        </row>
        <row r="28">
          <cell r="U28">
            <v>67.900000000000006</v>
          </cell>
        </row>
        <row r="29">
          <cell r="U29">
            <v>65.099999999999994</v>
          </cell>
        </row>
        <row r="30">
          <cell r="U30">
            <v>65.8</v>
          </cell>
        </row>
        <row r="31">
          <cell r="U31">
            <v>59</v>
          </cell>
        </row>
        <row r="32">
          <cell r="U32">
            <v>88.6</v>
          </cell>
        </row>
        <row r="33">
          <cell r="U33">
            <v>98.6</v>
          </cell>
        </row>
        <row r="34">
          <cell r="U34">
            <v>88.5</v>
          </cell>
        </row>
        <row r="35">
          <cell r="U35">
            <v>94.6</v>
          </cell>
        </row>
        <row r="36">
          <cell r="U36">
            <v>27.7</v>
          </cell>
        </row>
        <row r="37">
          <cell r="U37">
            <v>75.8</v>
          </cell>
        </row>
        <row r="38">
          <cell r="U38">
            <v>105</v>
          </cell>
        </row>
        <row r="39">
          <cell r="U39">
            <v>110.3</v>
          </cell>
        </row>
        <row r="40">
          <cell r="U40">
            <v>40.700000000000003</v>
          </cell>
        </row>
        <row r="41">
          <cell r="U41">
            <v>80.099999999999994</v>
          </cell>
        </row>
        <row r="42">
          <cell r="U42">
            <v>87</v>
          </cell>
        </row>
        <row r="43">
          <cell r="U43">
            <v>83.8</v>
          </cell>
        </row>
        <row r="46">
          <cell r="U46">
            <v>50.6</v>
          </cell>
        </row>
        <row r="48">
          <cell r="U48">
            <v>57.3</v>
          </cell>
        </row>
        <row r="49">
          <cell r="U49">
            <v>76.599999999999994</v>
          </cell>
        </row>
        <row r="50">
          <cell r="U50">
            <v>67.599999999999994</v>
          </cell>
        </row>
        <row r="51">
          <cell r="U51">
            <v>42.4</v>
          </cell>
        </row>
        <row r="52">
          <cell r="U52">
            <v>23.8</v>
          </cell>
        </row>
        <row r="55">
          <cell r="U55">
            <v>76.900000000000006</v>
          </cell>
        </row>
        <row r="56">
          <cell r="U56">
            <v>82.2</v>
          </cell>
        </row>
        <row r="57">
          <cell r="U57">
            <v>86.8</v>
          </cell>
        </row>
        <row r="58">
          <cell r="U58">
            <v>76</v>
          </cell>
        </row>
        <row r="59">
          <cell r="U59">
            <v>88.1</v>
          </cell>
        </row>
        <row r="60">
          <cell r="U60">
            <v>93.6</v>
          </cell>
        </row>
        <row r="61">
          <cell r="U61">
            <v>49.3</v>
          </cell>
        </row>
        <row r="62">
          <cell r="U62">
            <v>98.2</v>
          </cell>
        </row>
        <row r="63">
          <cell r="U63">
            <v>81.099999999999994</v>
          </cell>
        </row>
        <row r="64">
          <cell r="U64">
            <v>19.7</v>
          </cell>
        </row>
        <row r="65">
          <cell r="U65">
            <v>34</v>
          </cell>
        </row>
        <row r="66">
          <cell r="U66">
            <v>75.3</v>
          </cell>
        </row>
        <row r="67">
          <cell r="U67">
            <v>80.900000000000006</v>
          </cell>
        </row>
        <row r="68">
          <cell r="U68">
            <v>86.4</v>
          </cell>
        </row>
        <row r="69">
          <cell r="U69">
            <v>33.9</v>
          </cell>
        </row>
        <row r="70">
          <cell r="U70">
            <v>67.7</v>
          </cell>
        </row>
        <row r="71">
          <cell r="U71">
            <v>47.4</v>
          </cell>
        </row>
        <row r="72">
          <cell r="U72">
            <v>66.400000000000006</v>
          </cell>
        </row>
        <row r="73">
          <cell r="U73">
            <v>80.099999999999994</v>
          </cell>
        </row>
        <row r="74">
          <cell r="U74">
            <v>102.5</v>
          </cell>
        </row>
        <row r="76">
          <cell r="U76">
            <v>72.599999999999994</v>
          </cell>
        </row>
        <row r="77">
          <cell r="U77">
            <v>108</v>
          </cell>
        </row>
        <row r="78">
          <cell r="U78">
            <v>78.3</v>
          </cell>
        </row>
        <row r="79">
          <cell r="U79">
            <v>48.7</v>
          </cell>
        </row>
        <row r="80">
          <cell r="U80">
            <v>30.1</v>
          </cell>
        </row>
        <row r="81">
          <cell r="U81">
            <v>79.3</v>
          </cell>
        </row>
        <row r="82">
          <cell r="U82">
            <v>81.599999999999994</v>
          </cell>
        </row>
        <row r="84">
          <cell r="U84">
            <v>104.8</v>
          </cell>
        </row>
        <row r="85">
          <cell r="U85">
            <v>25.3</v>
          </cell>
        </row>
        <row r="87">
          <cell r="U87">
            <v>45.8</v>
          </cell>
        </row>
        <row r="88">
          <cell r="U88">
            <v>67.099999999999994</v>
          </cell>
        </row>
        <row r="89">
          <cell r="U89">
            <v>31</v>
          </cell>
        </row>
        <row r="90">
          <cell r="U90">
            <v>74.5</v>
          </cell>
        </row>
        <row r="91">
          <cell r="U91">
            <v>70.2</v>
          </cell>
        </row>
        <row r="92">
          <cell r="U92">
            <v>98.7</v>
          </cell>
        </row>
        <row r="96">
          <cell r="U96">
            <v>59.5</v>
          </cell>
        </row>
        <row r="97">
          <cell r="U97">
            <v>91.8</v>
          </cell>
        </row>
        <row r="100">
          <cell r="U100">
            <v>87.7</v>
          </cell>
        </row>
        <row r="101">
          <cell r="U101">
            <v>80.400000000000006</v>
          </cell>
        </row>
        <row r="102">
          <cell r="U102">
            <v>94</v>
          </cell>
        </row>
        <row r="105">
          <cell r="U105">
            <v>45.3</v>
          </cell>
        </row>
        <row r="106">
          <cell r="U106">
            <v>26.1</v>
          </cell>
        </row>
        <row r="107">
          <cell r="U107">
            <v>83.2</v>
          </cell>
        </row>
        <row r="108">
          <cell r="U108">
            <v>91.2</v>
          </cell>
        </row>
        <row r="109">
          <cell r="U109">
            <v>68.7</v>
          </cell>
        </row>
        <row r="110">
          <cell r="U110">
            <v>75.599999999999994</v>
          </cell>
        </row>
        <row r="111">
          <cell r="U111">
            <v>79.3</v>
          </cell>
        </row>
        <row r="112">
          <cell r="U112">
            <v>45.4</v>
          </cell>
        </row>
        <row r="114">
          <cell r="U114">
            <v>88</v>
          </cell>
        </row>
        <row r="115">
          <cell r="U115">
            <v>44.2</v>
          </cell>
        </row>
        <row r="116">
          <cell r="U116">
            <v>75.099999999999994</v>
          </cell>
        </row>
        <row r="120">
          <cell r="U120">
            <v>71</v>
          </cell>
        </row>
        <row r="121">
          <cell r="U121">
            <v>59.6</v>
          </cell>
        </row>
        <row r="122">
          <cell r="U122">
            <v>56.3</v>
          </cell>
        </row>
        <row r="123">
          <cell r="U123">
            <v>76.3</v>
          </cell>
        </row>
        <row r="124">
          <cell r="U124">
            <v>83.6</v>
          </cell>
        </row>
        <row r="125">
          <cell r="U125">
            <v>98.3</v>
          </cell>
        </row>
        <row r="126">
          <cell r="U126">
            <v>71.7</v>
          </cell>
        </row>
        <row r="128">
          <cell r="U128">
            <v>93.7</v>
          </cell>
        </row>
        <row r="129">
          <cell r="U129">
            <v>28.3</v>
          </cell>
        </row>
        <row r="130">
          <cell r="U130">
            <v>24.8</v>
          </cell>
        </row>
        <row r="131">
          <cell r="U131">
            <v>81.2</v>
          </cell>
        </row>
        <row r="132">
          <cell r="U132">
            <v>99.1</v>
          </cell>
        </row>
        <row r="133">
          <cell r="U133">
            <v>99.9</v>
          </cell>
        </row>
        <row r="134">
          <cell r="U134">
            <v>20.399999999999999</v>
          </cell>
        </row>
        <row r="135">
          <cell r="U135">
            <v>49.3</v>
          </cell>
        </row>
        <row r="136">
          <cell r="U136">
            <v>102.3</v>
          </cell>
        </row>
        <row r="138">
          <cell r="U138">
            <v>57.8</v>
          </cell>
        </row>
        <row r="139">
          <cell r="U139">
            <v>84.2</v>
          </cell>
        </row>
        <row r="140">
          <cell r="U140">
            <v>72.400000000000006</v>
          </cell>
        </row>
        <row r="141">
          <cell r="U141">
            <v>73.599999999999994</v>
          </cell>
        </row>
        <row r="142">
          <cell r="U142">
            <v>85</v>
          </cell>
        </row>
        <row r="143">
          <cell r="U143">
            <v>46.8</v>
          </cell>
        </row>
        <row r="144">
          <cell r="U144">
            <v>32.299999999999997</v>
          </cell>
        </row>
        <row r="145">
          <cell r="U145">
            <v>49.5</v>
          </cell>
        </row>
        <row r="146">
          <cell r="U146">
            <v>59.8</v>
          </cell>
        </row>
        <row r="148">
          <cell r="U148">
            <v>91</v>
          </cell>
        </row>
        <row r="152">
          <cell r="U152">
            <v>69.5</v>
          </cell>
        </row>
        <row r="155">
          <cell r="U155">
            <v>75.2</v>
          </cell>
        </row>
        <row r="156">
          <cell r="U156">
            <v>76.8</v>
          </cell>
        </row>
        <row r="157">
          <cell r="U157">
            <v>74.400000000000006</v>
          </cell>
        </row>
        <row r="158">
          <cell r="U158">
            <v>67</v>
          </cell>
        </row>
        <row r="159">
          <cell r="U159">
            <v>92.1</v>
          </cell>
        </row>
        <row r="160">
          <cell r="U160">
            <v>35.1</v>
          </cell>
        </row>
        <row r="161">
          <cell r="U161">
            <v>47.1</v>
          </cell>
        </row>
        <row r="162">
          <cell r="U162">
            <v>35.5</v>
          </cell>
        </row>
        <row r="163">
          <cell r="U163">
            <v>85.9</v>
          </cell>
        </row>
        <row r="164">
          <cell r="U164">
            <v>113.4</v>
          </cell>
        </row>
        <row r="165">
          <cell r="U165">
            <v>67.599999999999994</v>
          </cell>
        </row>
        <row r="166">
          <cell r="U166">
            <v>43.1</v>
          </cell>
        </row>
        <row r="167">
          <cell r="U167">
            <v>93.1</v>
          </cell>
        </row>
        <row r="168">
          <cell r="U168">
            <v>108.7</v>
          </cell>
        </row>
        <row r="169">
          <cell r="U169">
            <v>71.099999999999994</v>
          </cell>
        </row>
        <row r="170">
          <cell r="U170">
            <v>82.5</v>
          </cell>
        </row>
        <row r="171">
          <cell r="U171">
            <v>22.8</v>
          </cell>
        </row>
        <row r="172">
          <cell r="U172">
            <v>23.2</v>
          </cell>
        </row>
        <row r="174">
          <cell r="U174">
            <v>88.3</v>
          </cell>
        </row>
        <row r="176">
          <cell r="U176">
            <v>78.3</v>
          </cell>
        </row>
        <row r="177">
          <cell r="U177">
            <v>94.9</v>
          </cell>
        </row>
        <row r="178">
          <cell r="U178">
            <v>89.4</v>
          </cell>
        </row>
        <row r="181">
          <cell r="U181">
            <v>70.099999999999994</v>
          </cell>
        </row>
        <row r="182">
          <cell r="U182">
            <v>71.5</v>
          </cell>
        </row>
        <row r="183">
          <cell r="U183">
            <v>79.7</v>
          </cell>
        </row>
        <row r="185">
          <cell r="U185">
            <v>96.3</v>
          </cell>
        </row>
        <row r="186">
          <cell r="U186">
            <v>69</v>
          </cell>
        </row>
        <row r="187">
          <cell r="U187">
            <v>50.4</v>
          </cell>
        </row>
        <row r="188">
          <cell r="U188">
            <v>34.1</v>
          </cell>
        </row>
        <row r="189">
          <cell r="U189">
            <v>34.799999999999997</v>
          </cell>
        </row>
        <row r="190">
          <cell r="U190">
            <v>40.4</v>
          </cell>
        </row>
        <row r="191">
          <cell r="U191">
            <v>88.3</v>
          </cell>
        </row>
        <row r="195">
          <cell r="U195">
            <v>100.3</v>
          </cell>
        </row>
        <row r="196">
          <cell r="U196">
            <v>83.8</v>
          </cell>
        </row>
        <row r="197">
          <cell r="U197">
            <v>107.9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U6">
            <v>107.5</v>
          </cell>
        </row>
        <row r="7">
          <cell r="U7">
            <v>66.099999999999994</v>
          </cell>
        </row>
        <row r="8">
          <cell r="U8">
            <v>78</v>
          </cell>
        </row>
        <row r="9">
          <cell r="U9" t="e">
            <v>#N/A</v>
          </cell>
        </row>
        <row r="10">
          <cell r="U10">
            <v>84.6</v>
          </cell>
        </row>
        <row r="11">
          <cell r="U11">
            <v>59.9</v>
          </cell>
        </row>
        <row r="12">
          <cell r="U12">
            <v>46.8</v>
          </cell>
        </row>
        <row r="13">
          <cell r="U13">
            <v>72.3</v>
          </cell>
        </row>
        <row r="14">
          <cell r="U14">
            <v>28.1</v>
          </cell>
        </row>
        <row r="15">
          <cell r="U15">
            <v>27.3</v>
          </cell>
        </row>
        <row r="16">
          <cell r="U16">
            <v>81.900000000000006</v>
          </cell>
        </row>
        <row r="17">
          <cell r="U17">
            <v>56.5</v>
          </cell>
        </row>
        <row r="18">
          <cell r="U18">
            <v>59</v>
          </cell>
        </row>
        <row r="19">
          <cell r="U19">
            <v>94.4</v>
          </cell>
        </row>
        <row r="20">
          <cell r="U20">
            <v>52.8</v>
          </cell>
        </row>
        <row r="21">
          <cell r="U21">
            <v>77.599999999999994</v>
          </cell>
        </row>
        <row r="22">
          <cell r="U22">
            <v>34.1</v>
          </cell>
        </row>
        <row r="23">
          <cell r="U23">
            <v>67.7</v>
          </cell>
        </row>
        <row r="24">
          <cell r="U24">
            <v>80</v>
          </cell>
        </row>
        <row r="25">
          <cell r="U25">
            <v>85</v>
          </cell>
        </row>
        <row r="26">
          <cell r="U26">
            <v>82.9</v>
          </cell>
        </row>
        <row r="27">
          <cell r="U27">
            <v>80.900000000000006</v>
          </cell>
        </row>
        <row r="28">
          <cell r="U28">
            <v>67.900000000000006</v>
          </cell>
        </row>
        <row r="29">
          <cell r="U29">
            <v>65.099999999999994</v>
          </cell>
        </row>
        <row r="30">
          <cell r="U30">
            <v>65.8</v>
          </cell>
        </row>
        <row r="31">
          <cell r="U31">
            <v>59</v>
          </cell>
        </row>
        <row r="32">
          <cell r="U32">
            <v>88.6</v>
          </cell>
        </row>
        <row r="33">
          <cell r="U33">
            <v>98.6</v>
          </cell>
        </row>
        <row r="34">
          <cell r="U34">
            <v>88.5</v>
          </cell>
        </row>
        <row r="35">
          <cell r="U35">
            <v>94.6</v>
          </cell>
        </row>
        <row r="36">
          <cell r="U36">
            <v>27.7</v>
          </cell>
        </row>
        <row r="37">
          <cell r="U37">
            <v>75.8</v>
          </cell>
        </row>
        <row r="38">
          <cell r="U38">
            <v>105</v>
          </cell>
        </row>
        <row r="39">
          <cell r="U39">
            <v>110.3</v>
          </cell>
        </row>
        <row r="40">
          <cell r="U40">
            <v>40.700000000000003</v>
          </cell>
        </row>
        <row r="41">
          <cell r="U41">
            <v>80.099999999999994</v>
          </cell>
        </row>
        <row r="42">
          <cell r="U42">
            <v>87</v>
          </cell>
        </row>
        <row r="43">
          <cell r="U43">
            <v>83.8</v>
          </cell>
        </row>
        <row r="44">
          <cell r="U44">
            <v>108.2</v>
          </cell>
        </row>
        <row r="45">
          <cell r="U45" t="e">
            <v>#N/A</v>
          </cell>
        </row>
        <row r="46">
          <cell r="U46">
            <v>50.6</v>
          </cell>
        </row>
        <row r="47">
          <cell r="U47">
            <v>102.8</v>
          </cell>
        </row>
        <row r="48">
          <cell r="U48">
            <v>57.3</v>
          </cell>
        </row>
        <row r="49">
          <cell r="U49">
            <v>76.599999999999994</v>
          </cell>
        </row>
        <row r="50">
          <cell r="U50">
            <v>67.599999999999994</v>
          </cell>
        </row>
        <row r="51">
          <cell r="U51">
            <v>42.4</v>
          </cell>
        </row>
        <row r="52">
          <cell r="U52">
            <v>23.8</v>
          </cell>
        </row>
        <row r="53">
          <cell r="U53" t="e">
            <v>#N/A</v>
          </cell>
        </row>
        <row r="54">
          <cell r="U54" t="e">
            <v>#N/A</v>
          </cell>
        </row>
        <row r="55">
          <cell r="U55">
            <v>76.900000000000006</v>
          </cell>
        </row>
        <row r="56">
          <cell r="U56">
            <v>82.2</v>
          </cell>
        </row>
        <row r="57">
          <cell r="U57">
            <v>86.8</v>
          </cell>
        </row>
        <row r="58">
          <cell r="U58">
            <v>76</v>
          </cell>
        </row>
        <row r="59">
          <cell r="U59">
            <v>88.1</v>
          </cell>
        </row>
        <row r="60">
          <cell r="U60">
            <v>93.6</v>
          </cell>
        </row>
        <row r="61">
          <cell r="U61">
            <v>49.3</v>
          </cell>
        </row>
        <row r="62">
          <cell r="U62">
            <v>98.2</v>
          </cell>
        </row>
        <row r="63">
          <cell r="U63">
            <v>81.099999999999994</v>
          </cell>
        </row>
        <row r="64">
          <cell r="U64">
            <v>19.7</v>
          </cell>
        </row>
        <row r="65">
          <cell r="U65">
            <v>34</v>
          </cell>
        </row>
        <row r="66">
          <cell r="U66">
            <v>75.3</v>
          </cell>
        </row>
        <row r="67">
          <cell r="U67">
            <v>80.900000000000006</v>
          </cell>
        </row>
        <row r="68">
          <cell r="U68">
            <v>86.4</v>
          </cell>
        </row>
        <row r="69">
          <cell r="U69">
            <v>33.9</v>
          </cell>
        </row>
        <row r="70">
          <cell r="U70">
            <v>67.7</v>
          </cell>
        </row>
        <row r="71">
          <cell r="U71">
            <v>47.4</v>
          </cell>
        </row>
        <row r="72">
          <cell r="U72">
            <v>66.400000000000006</v>
          </cell>
        </row>
        <row r="73">
          <cell r="U73">
            <v>80.099999999999994</v>
          </cell>
        </row>
        <row r="74">
          <cell r="U74">
            <v>102.5</v>
          </cell>
        </row>
        <row r="75">
          <cell r="U75">
            <v>98.3</v>
          </cell>
        </row>
        <row r="76">
          <cell r="U76">
            <v>72.599999999999994</v>
          </cell>
        </row>
        <row r="77">
          <cell r="U77">
            <v>108</v>
          </cell>
        </row>
        <row r="78">
          <cell r="U78">
            <v>78.3</v>
          </cell>
        </row>
        <row r="79">
          <cell r="U79">
            <v>48.7</v>
          </cell>
        </row>
        <row r="80">
          <cell r="U80">
            <v>30.1</v>
          </cell>
        </row>
        <row r="81">
          <cell r="U81">
            <v>79.3</v>
          </cell>
        </row>
        <row r="82">
          <cell r="U82">
            <v>81.599999999999994</v>
          </cell>
        </row>
        <row r="83">
          <cell r="U83">
            <v>90.2</v>
          </cell>
        </row>
        <row r="84">
          <cell r="U84">
            <v>104.8</v>
          </cell>
        </row>
        <row r="85">
          <cell r="U85">
            <v>25.3</v>
          </cell>
        </row>
        <row r="86">
          <cell r="U86">
            <v>84.4</v>
          </cell>
        </row>
        <row r="87">
          <cell r="U87">
            <v>45.8</v>
          </cell>
        </row>
        <row r="88">
          <cell r="U88">
            <v>67.099999999999994</v>
          </cell>
        </row>
        <row r="89">
          <cell r="U89">
            <v>31</v>
          </cell>
        </row>
        <row r="90">
          <cell r="U90">
            <v>74.5</v>
          </cell>
        </row>
        <row r="91">
          <cell r="U91">
            <v>70.2</v>
          </cell>
        </row>
        <row r="92">
          <cell r="U92">
            <v>98.7</v>
          </cell>
        </row>
        <row r="93">
          <cell r="U93" t="e">
            <v>#N/A</v>
          </cell>
        </row>
        <row r="94">
          <cell r="U94" t="e">
            <v>#N/A</v>
          </cell>
        </row>
        <row r="95">
          <cell r="U95" t="e">
            <v>#N/A</v>
          </cell>
        </row>
        <row r="96">
          <cell r="U96">
            <v>59.5</v>
          </cell>
        </row>
        <row r="97">
          <cell r="U97">
            <v>91.8</v>
          </cell>
        </row>
        <row r="98">
          <cell r="U98">
            <v>86.7</v>
          </cell>
        </row>
        <row r="99">
          <cell r="U99">
            <v>54.2</v>
          </cell>
        </row>
        <row r="100">
          <cell r="U100">
            <v>87.7</v>
          </cell>
        </row>
        <row r="101">
          <cell r="U101">
            <v>80.400000000000006</v>
          </cell>
        </row>
        <row r="102">
          <cell r="U102">
            <v>94</v>
          </cell>
        </row>
        <row r="103">
          <cell r="U103">
            <v>68.7</v>
          </cell>
        </row>
        <row r="104">
          <cell r="U104" t="e">
            <v>#N/A</v>
          </cell>
        </row>
        <row r="105">
          <cell r="U105">
            <v>45.3</v>
          </cell>
        </row>
        <row r="106">
          <cell r="U106">
            <v>26.1</v>
          </cell>
        </row>
        <row r="107">
          <cell r="U107">
            <v>83.2</v>
          </cell>
        </row>
        <row r="108">
          <cell r="U108">
            <v>91.2</v>
          </cell>
        </row>
        <row r="109">
          <cell r="U109">
            <v>68.7</v>
          </cell>
        </row>
        <row r="110">
          <cell r="U110">
            <v>75.599999999999994</v>
          </cell>
        </row>
        <row r="111">
          <cell r="U111">
            <v>79.3</v>
          </cell>
        </row>
        <row r="112">
          <cell r="U112">
            <v>45.4</v>
          </cell>
        </row>
        <row r="113">
          <cell r="U113" t="e">
            <v>#N/A</v>
          </cell>
        </row>
        <row r="114">
          <cell r="U114">
            <v>88</v>
          </cell>
        </row>
        <row r="115">
          <cell r="U115">
            <v>44.2</v>
          </cell>
        </row>
        <row r="116">
          <cell r="U116">
            <v>75.099999999999994</v>
          </cell>
        </row>
        <row r="117">
          <cell r="U117">
            <v>71.900000000000006</v>
          </cell>
        </row>
        <row r="118">
          <cell r="U118">
            <v>81.2</v>
          </cell>
        </row>
        <row r="119">
          <cell r="U119" t="e">
            <v>#N/A</v>
          </cell>
        </row>
        <row r="120">
          <cell r="U120">
            <v>71</v>
          </cell>
        </row>
        <row r="121">
          <cell r="U121">
            <v>59.6</v>
          </cell>
        </row>
        <row r="122">
          <cell r="U122">
            <v>56.3</v>
          </cell>
        </row>
        <row r="123">
          <cell r="U123">
            <v>76.3</v>
          </cell>
        </row>
        <row r="124">
          <cell r="U124">
            <v>83.6</v>
          </cell>
        </row>
        <row r="125">
          <cell r="U125">
            <v>98.3</v>
          </cell>
        </row>
        <row r="126">
          <cell r="U126">
            <v>71.7</v>
          </cell>
        </row>
        <row r="127">
          <cell r="U127" t="e">
            <v>#N/A</v>
          </cell>
        </row>
        <row r="128">
          <cell r="U128">
            <v>93.7</v>
          </cell>
        </row>
        <row r="129">
          <cell r="U129">
            <v>28.3</v>
          </cell>
        </row>
        <row r="130">
          <cell r="U130">
            <v>24.8</v>
          </cell>
        </row>
        <row r="131">
          <cell r="U131">
            <v>81.2</v>
          </cell>
        </row>
        <row r="132">
          <cell r="U132">
            <v>99.1</v>
          </cell>
        </row>
        <row r="133">
          <cell r="U133">
            <v>99.9</v>
          </cell>
        </row>
        <row r="134">
          <cell r="U134">
            <v>20.399999999999999</v>
          </cell>
        </row>
        <row r="135">
          <cell r="U135">
            <v>49.3</v>
          </cell>
        </row>
        <row r="136">
          <cell r="U136">
            <v>102.3</v>
          </cell>
        </row>
        <row r="137">
          <cell r="U137" t="e">
            <v>#N/A</v>
          </cell>
        </row>
        <row r="138">
          <cell r="U138">
            <v>57.8</v>
          </cell>
        </row>
        <row r="139">
          <cell r="U139">
            <v>84.2</v>
          </cell>
        </row>
        <row r="140">
          <cell r="U140">
            <v>72.400000000000006</v>
          </cell>
        </row>
        <row r="141">
          <cell r="U141">
            <v>73.599999999999994</v>
          </cell>
        </row>
        <row r="142">
          <cell r="U142">
            <v>85</v>
          </cell>
        </row>
        <row r="143">
          <cell r="U143">
            <v>46.8</v>
          </cell>
        </row>
        <row r="144">
          <cell r="U144">
            <v>32.299999999999997</v>
          </cell>
        </row>
        <row r="145">
          <cell r="U145">
            <v>49.5</v>
          </cell>
        </row>
        <row r="146">
          <cell r="U146">
            <v>59.8</v>
          </cell>
        </row>
        <row r="147">
          <cell r="U147">
            <v>77.7</v>
          </cell>
        </row>
        <row r="148">
          <cell r="U148">
            <v>91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69.5</v>
          </cell>
        </row>
        <row r="153">
          <cell r="U153" t="e">
            <v>#N/A</v>
          </cell>
        </row>
        <row r="154">
          <cell r="U154">
            <v>74.5</v>
          </cell>
        </row>
        <row r="155">
          <cell r="U155">
            <v>75.2</v>
          </cell>
        </row>
        <row r="156">
          <cell r="U156">
            <v>76.8</v>
          </cell>
        </row>
        <row r="157">
          <cell r="U157">
            <v>74.400000000000006</v>
          </cell>
        </row>
        <row r="158">
          <cell r="U158">
            <v>67</v>
          </cell>
        </row>
        <row r="159">
          <cell r="U159">
            <v>92.1</v>
          </cell>
        </row>
        <row r="160">
          <cell r="U160">
            <v>35.1</v>
          </cell>
        </row>
        <row r="161">
          <cell r="U161">
            <v>47.1</v>
          </cell>
        </row>
        <row r="162">
          <cell r="U162">
            <v>35.5</v>
          </cell>
        </row>
        <row r="163">
          <cell r="U163">
            <v>85.9</v>
          </cell>
        </row>
        <row r="164">
          <cell r="U164">
            <v>113.4</v>
          </cell>
        </row>
        <row r="165">
          <cell r="U165">
            <v>67.599999999999994</v>
          </cell>
        </row>
        <row r="166">
          <cell r="U166">
            <v>43.1</v>
          </cell>
        </row>
        <row r="167">
          <cell r="U167">
            <v>93.1</v>
          </cell>
        </row>
        <row r="168">
          <cell r="U168">
            <v>108.7</v>
          </cell>
        </row>
        <row r="169">
          <cell r="U169">
            <v>71.099999999999994</v>
          </cell>
        </row>
        <row r="170">
          <cell r="U170">
            <v>82.5</v>
          </cell>
        </row>
        <row r="171">
          <cell r="U171">
            <v>22.8</v>
          </cell>
        </row>
        <row r="172">
          <cell r="U172">
            <v>23.2</v>
          </cell>
        </row>
        <row r="173">
          <cell r="U173">
            <v>85.9</v>
          </cell>
        </row>
        <row r="174">
          <cell r="U174">
            <v>88.3</v>
          </cell>
        </row>
        <row r="175">
          <cell r="U175">
            <v>81.3</v>
          </cell>
        </row>
        <row r="176">
          <cell r="U176">
            <v>78.3</v>
          </cell>
        </row>
        <row r="177">
          <cell r="U177">
            <v>94.9</v>
          </cell>
        </row>
        <row r="178">
          <cell r="U178">
            <v>89.4</v>
          </cell>
        </row>
        <row r="179">
          <cell r="U179" t="e">
            <v>#N/A</v>
          </cell>
        </row>
        <row r="180">
          <cell r="U180">
            <v>63.7</v>
          </cell>
        </row>
        <row r="181">
          <cell r="U181">
            <v>70.099999999999994</v>
          </cell>
        </row>
        <row r="182">
          <cell r="U182">
            <v>71.5</v>
          </cell>
        </row>
        <row r="183">
          <cell r="U183">
            <v>79.7</v>
          </cell>
        </row>
        <row r="184">
          <cell r="U184" t="e">
            <v>#N/A</v>
          </cell>
        </row>
        <row r="185">
          <cell r="U185">
            <v>96.3</v>
          </cell>
        </row>
        <row r="186">
          <cell r="U186">
            <v>69</v>
          </cell>
        </row>
        <row r="187">
          <cell r="U187">
            <v>50.4</v>
          </cell>
        </row>
        <row r="188">
          <cell r="U188">
            <v>34.1</v>
          </cell>
        </row>
        <row r="189">
          <cell r="U189">
            <v>34.799999999999997</v>
          </cell>
        </row>
        <row r="190">
          <cell r="U190">
            <v>40.4</v>
          </cell>
        </row>
        <row r="191">
          <cell r="U191">
            <v>88.3</v>
          </cell>
        </row>
        <row r="192">
          <cell r="U192" t="e">
            <v>#N/A</v>
          </cell>
        </row>
        <row r="193">
          <cell r="U193">
            <v>78.2</v>
          </cell>
        </row>
        <row r="194">
          <cell r="U194">
            <v>76.099999999999994</v>
          </cell>
        </row>
        <row r="195">
          <cell r="U195">
            <v>100.3</v>
          </cell>
        </row>
        <row r="196">
          <cell r="U196">
            <v>83.8</v>
          </cell>
        </row>
        <row r="197">
          <cell r="U197">
            <v>107.9</v>
          </cell>
        </row>
      </sheetData>
      <sheetData sheetId="12">
        <row r="6">
          <cell r="U6">
            <v>9.1</v>
          </cell>
        </row>
        <row r="7">
          <cell r="U7">
            <v>5.5</v>
          </cell>
        </row>
        <row r="8">
          <cell r="U8">
            <v>6.4</v>
          </cell>
        </row>
        <row r="9">
          <cell r="U9" t="e">
            <v>#N/A</v>
          </cell>
        </row>
        <row r="10">
          <cell r="U10">
            <v>8.6</v>
          </cell>
        </row>
        <row r="11">
          <cell r="U11">
            <v>5.2</v>
          </cell>
        </row>
        <row r="12">
          <cell r="U12">
            <v>4.4000000000000004</v>
          </cell>
        </row>
        <row r="13">
          <cell r="U13">
            <v>5.5</v>
          </cell>
        </row>
        <row r="14">
          <cell r="U14">
            <v>3.3</v>
          </cell>
        </row>
        <row r="15">
          <cell r="U15">
            <v>2.6</v>
          </cell>
        </row>
        <row r="16">
          <cell r="U16">
            <v>5.8</v>
          </cell>
        </row>
        <row r="17">
          <cell r="U17">
            <v>5.8</v>
          </cell>
        </row>
        <row r="18">
          <cell r="U18">
            <v>4.5</v>
          </cell>
        </row>
        <row r="19">
          <cell r="U19">
            <v>8.3000000000000007</v>
          </cell>
        </row>
        <row r="20">
          <cell r="U20">
            <v>4.3</v>
          </cell>
        </row>
        <row r="21">
          <cell r="U21">
            <v>6.3</v>
          </cell>
        </row>
        <row r="22">
          <cell r="U22">
            <v>2.5</v>
          </cell>
        </row>
        <row r="23">
          <cell r="U23">
            <v>6.7</v>
          </cell>
        </row>
        <row r="24">
          <cell r="U24">
            <v>8.1</v>
          </cell>
        </row>
        <row r="25">
          <cell r="U25">
            <v>6.6</v>
          </cell>
        </row>
        <row r="26">
          <cell r="U26">
            <v>7.2</v>
          </cell>
        </row>
        <row r="27">
          <cell r="U27">
            <v>5</v>
          </cell>
        </row>
        <row r="28">
          <cell r="U28">
            <v>8.9</v>
          </cell>
        </row>
        <row r="29">
          <cell r="U29">
            <v>6.1</v>
          </cell>
        </row>
        <row r="30">
          <cell r="U30">
            <v>5.0999999999999996</v>
          </cell>
        </row>
        <row r="31">
          <cell r="U31">
            <v>4.0999999999999996</v>
          </cell>
        </row>
        <row r="32">
          <cell r="U32">
            <v>8.9</v>
          </cell>
        </row>
        <row r="33">
          <cell r="U33">
            <v>9.1</v>
          </cell>
        </row>
        <row r="34">
          <cell r="U34">
            <v>7.7</v>
          </cell>
        </row>
        <row r="35">
          <cell r="U35">
            <v>8</v>
          </cell>
        </row>
        <row r="36">
          <cell r="U36">
            <v>2.9</v>
          </cell>
        </row>
        <row r="37">
          <cell r="U37">
            <v>7.3</v>
          </cell>
        </row>
        <row r="38">
          <cell r="U38">
            <v>8.9</v>
          </cell>
        </row>
        <row r="39">
          <cell r="U39">
            <v>9.1999999999999993</v>
          </cell>
        </row>
        <row r="40">
          <cell r="U40">
            <v>5</v>
          </cell>
        </row>
        <row r="41">
          <cell r="U41">
            <v>8.1999999999999993</v>
          </cell>
        </row>
        <row r="42">
          <cell r="U42">
            <v>6.7</v>
          </cell>
        </row>
        <row r="43">
          <cell r="U43">
            <v>7.5</v>
          </cell>
        </row>
        <row r="44">
          <cell r="U44">
            <v>9.6999999999999993</v>
          </cell>
        </row>
        <row r="45">
          <cell r="U45" t="e">
            <v>#N/A</v>
          </cell>
        </row>
        <row r="46">
          <cell r="U46">
            <v>5.0999999999999996</v>
          </cell>
        </row>
        <row r="47">
          <cell r="U47">
            <v>8.1</v>
          </cell>
        </row>
        <row r="48">
          <cell r="U48">
            <v>4.3</v>
          </cell>
        </row>
        <row r="49">
          <cell r="U49">
            <v>6.3</v>
          </cell>
        </row>
        <row r="50">
          <cell r="U50">
            <v>4.4000000000000004</v>
          </cell>
        </row>
        <row r="51">
          <cell r="U51">
            <v>3</v>
          </cell>
        </row>
        <row r="52">
          <cell r="U52">
            <v>2.9</v>
          </cell>
        </row>
        <row r="53">
          <cell r="U53" t="e">
            <v>#N/A</v>
          </cell>
        </row>
        <row r="54">
          <cell r="U54" t="e">
            <v>#N/A</v>
          </cell>
        </row>
        <row r="55">
          <cell r="U55">
            <v>6.5</v>
          </cell>
        </row>
        <row r="56">
          <cell r="U56">
            <v>5.9</v>
          </cell>
        </row>
        <row r="57">
          <cell r="U57">
            <v>7.1</v>
          </cell>
        </row>
        <row r="58">
          <cell r="U58">
            <v>7.6</v>
          </cell>
        </row>
        <row r="59">
          <cell r="U59">
            <v>8.5</v>
          </cell>
        </row>
        <row r="60">
          <cell r="U60">
            <v>8.3000000000000007</v>
          </cell>
        </row>
        <row r="61">
          <cell r="U61">
            <v>4.0999999999999996</v>
          </cell>
        </row>
        <row r="62">
          <cell r="U62">
            <v>9.1</v>
          </cell>
        </row>
        <row r="63">
          <cell r="U63">
            <v>5.9</v>
          </cell>
        </row>
        <row r="64">
          <cell r="U64">
            <v>2</v>
          </cell>
        </row>
        <row r="65">
          <cell r="U65">
            <v>3.3</v>
          </cell>
        </row>
        <row r="66">
          <cell r="U66">
            <v>6.8</v>
          </cell>
        </row>
        <row r="67">
          <cell r="U67">
            <v>7.9</v>
          </cell>
        </row>
        <row r="68">
          <cell r="U68">
            <v>5.8</v>
          </cell>
        </row>
        <row r="69">
          <cell r="U69">
            <v>2.9</v>
          </cell>
        </row>
        <row r="70">
          <cell r="U70">
            <v>6.8</v>
          </cell>
        </row>
        <row r="71">
          <cell r="U71">
            <v>4.0999999999999996</v>
          </cell>
        </row>
        <row r="72">
          <cell r="U72">
            <v>5.8</v>
          </cell>
        </row>
        <row r="73">
          <cell r="U73">
            <v>7.3</v>
          </cell>
        </row>
        <row r="74">
          <cell r="U74">
            <v>8.1999999999999993</v>
          </cell>
        </row>
        <row r="75">
          <cell r="U75">
            <v>8.6999999999999993</v>
          </cell>
        </row>
        <row r="76">
          <cell r="U76">
            <v>6.4</v>
          </cell>
        </row>
        <row r="77">
          <cell r="U77">
            <v>10</v>
          </cell>
        </row>
        <row r="78">
          <cell r="U78">
            <v>7.6</v>
          </cell>
        </row>
        <row r="79">
          <cell r="U79">
            <v>3.1</v>
          </cell>
        </row>
        <row r="80">
          <cell r="U80">
            <v>1.6</v>
          </cell>
        </row>
        <row r="81">
          <cell r="U81">
            <v>8</v>
          </cell>
        </row>
        <row r="82">
          <cell r="U82">
            <v>7.4</v>
          </cell>
        </row>
        <row r="83">
          <cell r="U83">
            <v>6.1</v>
          </cell>
        </row>
        <row r="84">
          <cell r="U84">
            <v>8.3000000000000007</v>
          </cell>
        </row>
        <row r="85">
          <cell r="U85">
            <v>2.2999999999999998</v>
          </cell>
        </row>
        <row r="86">
          <cell r="U86">
            <v>6.8</v>
          </cell>
        </row>
        <row r="87">
          <cell r="U87">
            <v>3.6</v>
          </cell>
        </row>
        <row r="88">
          <cell r="U88">
            <v>6.2</v>
          </cell>
        </row>
        <row r="89">
          <cell r="U89">
            <v>3.6</v>
          </cell>
        </row>
        <row r="90">
          <cell r="U90">
            <v>6.4</v>
          </cell>
        </row>
        <row r="91">
          <cell r="U91">
            <v>5.5</v>
          </cell>
        </row>
        <row r="92">
          <cell r="U92">
            <v>8.8000000000000007</v>
          </cell>
        </row>
        <row r="93">
          <cell r="U93" t="e">
            <v>#N/A</v>
          </cell>
        </row>
        <row r="94">
          <cell r="U94" t="e">
            <v>#N/A</v>
          </cell>
        </row>
        <row r="95">
          <cell r="U95" t="e">
            <v>#N/A</v>
          </cell>
        </row>
        <row r="96">
          <cell r="U96">
            <v>5.0999999999999996</v>
          </cell>
        </row>
        <row r="97">
          <cell r="U97">
            <v>7.6</v>
          </cell>
        </row>
        <row r="98">
          <cell r="U98">
            <v>7.6</v>
          </cell>
        </row>
        <row r="99">
          <cell r="U99">
            <v>4.2</v>
          </cell>
        </row>
        <row r="100">
          <cell r="U100">
            <v>6.5</v>
          </cell>
        </row>
        <row r="101">
          <cell r="U101">
            <v>9</v>
          </cell>
        </row>
        <row r="102">
          <cell r="U102">
            <v>8.3000000000000007</v>
          </cell>
        </row>
        <row r="103">
          <cell r="U103">
            <v>5.5</v>
          </cell>
        </row>
        <row r="104">
          <cell r="U104" t="e">
            <v>#N/A</v>
          </cell>
        </row>
        <row r="105">
          <cell r="U105">
            <v>4.0999999999999996</v>
          </cell>
        </row>
        <row r="106">
          <cell r="U106">
            <v>1.7</v>
          </cell>
        </row>
        <row r="107">
          <cell r="U107">
            <v>8.3000000000000007</v>
          </cell>
        </row>
        <row r="108">
          <cell r="U108">
            <v>9.1</v>
          </cell>
        </row>
        <row r="109">
          <cell r="U109">
            <v>6</v>
          </cell>
        </row>
        <row r="110">
          <cell r="U110">
            <v>6</v>
          </cell>
        </row>
        <row r="111">
          <cell r="U111">
            <v>8.8000000000000007</v>
          </cell>
        </row>
        <row r="112">
          <cell r="U112">
            <v>3.4</v>
          </cell>
        </row>
        <row r="113">
          <cell r="U113" t="e">
            <v>#N/A</v>
          </cell>
        </row>
        <row r="114">
          <cell r="U114">
            <v>8.1999999999999993</v>
          </cell>
        </row>
        <row r="115">
          <cell r="U115">
            <v>3.3</v>
          </cell>
        </row>
        <row r="116">
          <cell r="U116">
            <v>6.5</v>
          </cell>
        </row>
        <row r="117">
          <cell r="U117">
            <v>7.1</v>
          </cell>
        </row>
        <row r="118">
          <cell r="U118">
            <v>6.1</v>
          </cell>
        </row>
        <row r="119">
          <cell r="U119" t="e">
            <v>#N/A</v>
          </cell>
        </row>
        <row r="120">
          <cell r="U120">
            <v>4.5</v>
          </cell>
        </row>
        <row r="121">
          <cell r="U121">
            <v>5.5</v>
          </cell>
        </row>
        <row r="122">
          <cell r="U122">
            <v>4.5</v>
          </cell>
        </row>
        <row r="123">
          <cell r="U123">
            <v>6.4</v>
          </cell>
        </row>
        <row r="124">
          <cell r="U124">
            <v>9</v>
          </cell>
        </row>
        <row r="125">
          <cell r="U125">
            <v>8.1999999999999993</v>
          </cell>
        </row>
        <row r="126">
          <cell r="U126">
            <v>7.2</v>
          </cell>
        </row>
        <row r="127">
          <cell r="U127" t="e">
            <v>#N/A</v>
          </cell>
        </row>
        <row r="128">
          <cell r="U128">
            <v>7.8</v>
          </cell>
        </row>
        <row r="129">
          <cell r="U129">
            <v>3</v>
          </cell>
        </row>
        <row r="130">
          <cell r="U130">
            <v>2</v>
          </cell>
        </row>
        <row r="131">
          <cell r="U131">
            <v>6.9</v>
          </cell>
        </row>
        <row r="132">
          <cell r="U132">
            <v>9.8000000000000007</v>
          </cell>
        </row>
        <row r="133">
          <cell r="U133">
            <v>8.3000000000000007</v>
          </cell>
        </row>
        <row r="134">
          <cell r="U134">
            <v>2</v>
          </cell>
        </row>
        <row r="135">
          <cell r="U135">
            <v>5.0999999999999996</v>
          </cell>
        </row>
        <row r="136">
          <cell r="U136">
            <v>8.8000000000000007</v>
          </cell>
        </row>
        <row r="137">
          <cell r="U137" t="e">
            <v>#N/A</v>
          </cell>
        </row>
        <row r="138">
          <cell r="U138">
            <v>6</v>
          </cell>
        </row>
        <row r="139">
          <cell r="U139">
            <v>7.4</v>
          </cell>
        </row>
        <row r="140">
          <cell r="U140">
            <v>5.9</v>
          </cell>
        </row>
        <row r="141">
          <cell r="U141">
            <v>6.1</v>
          </cell>
        </row>
        <row r="142">
          <cell r="U142">
            <v>7.3</v>
          </cell>
        </row>
        <row r="143">
          <cell r="U143">
            <v>4.3</v>
          </cell>
        </row>
        <row r="144">
          <cell r="U144">
            <v>3.3</v>
          </cell>
        </row>
        <row r="145">
          <cell r="U145">
            <v>4.2</v>
          </cell>
        </row>
        <row r="146">
          <cell r="U146">
            <v>5.0999999999999996</v>
          </cell>
        </row>
        <row r="147">
          <cell r="U147">
            <v>6.3</v>
          </cell>
        </row>
        <row r="148">
          <cell r="U148">
            <v>8.9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7</v>
          </cell>
        </row>
        <row r="153">
          <cell r="U153" t="e">
            <v>#N/A</v>
          </cell>
        </row>
        <row r="154">
          <cell r="U154">
            <v>7.1</v>
          </cell>
        </row>
        <row r="155">
          <cell r="U155">
            <v>6</v>
          </cell>
        </row>
        <row r="156">
          <cell r="U156">
            <v>7.6</v>
          </cell>
        </row>
        <row r="157">
          <cell r="U157">
            <v>5.3</v>
          </cell>
        </row>
        <row r="158">
          <cell r="U158">
            <v>5.8</v>
          </cell>
        </row>
        <row r="159">
          <cell r="U159">
            <v>8.9</v>
          </cell>
        </row>
        <row r="160">
          <cell r="U160">
            <v>2.5</v>
          </cell>
        </row>
        <row r="161">
          <cell r="U161">
            <v>3.8</v>
          </cell>
        </row>
        <row r="162">
          <cell r="U162">
            <v>3.1</v>
          </cell>
        </row>
        <row r="163">
          <cell r="U163">
            <v>7.9</v>
          </cell>
        </row>
        <row r="164">
          <cell r="U164">
            <v>9.6999999999999993</v>
          </cell>
        </row>
        <row r="165">
          <cell r="U165">
            <v>8.4</v>
          </cell>
        </row>
        <row r="166">
          <cell r="U166">
            <v>3.3</v>
          </cell>
        </row>
        <row r="167">
          <cell r="U167">
            <v>7</v>
          </cell>
        </row>
        <row r="168">
          <cell r="U168">
            <v>8.5</v>
          </cell>
        </row>
        <row r="169">
          <cell r="U169">
            <v>6</v>
          </cell>
        </row>
        <row r="170">
          <cell r="U170">
            <v>9.1999999999999993</v>
          </cell>
        </row>
        <row r="171">
          <cell r="U171">
            <v>2.8</v>
          </cell>
        </row>
        <row r="172">
          <cell r="U172">
            <v>2.1</v>
          </cell>
        </row>
        <row r="173">
          <cell r="U173">
            <v>5.6</v>
          </cell>
        </row>
        <row r="174">
          <cell r="U174">
            <v>7.7</v>
          </cell>
        </row>
        <row r="175">
          <cell r="U175">
            <v>8.1</v>
          </cell>
        </row>
        <row r="176">
          <cell r="U176">
            <v>6.4</v>
          </cell>
        </row>
        <row r="177">
          <cell r="U177">
            <v>8.5</v>
          </cell>
        </row>
        <row r="178">
          <cell r="U178">
            <v>8.1</v>
          </cell>
        </row>
        <row r="179">
          <cell r="U179" t="e">
            <v>#N/A</v>
          </cell>
        </row>
        <row r="180">
          <cell r="U180">
            <v>5.3</v>
          </cell>
        </row>
        <row r="181">
          <cell r="U181">
            <v>5.5</v>
          </cell>
        </row>
        <row r="182">
          <cell r="U182">
            <v>5.9</v>
          </cell>
        </row>
        <row r="183">
          <cell r="U183">
            <v>6.5</v>
          </cell>
        </row>
        <row r="184">
          <cell r="U184" t="e">
            <v>#N/A</v>
          </cell>
        </row>
        <row r="185">
          <cell r="U185">
            <v>8.8000000000000007</v>
          </cell>
        </row>
        <row r="186">
          <cell r="U186">
            <v>5.3</v>
          </cell>
        </row>
        <row r="187">
          <cell r="U187">
            <v>4.0999999999999996</v>
          </cell>
        </row>
        <row r="188">
          <cell r="U188">
            <v>2.9</v>
          </cell>
        </row>
        <row r="189">
          <cell r="U189">
            <v>3.4</v>
          </cell>
        </row>
        <row r="190">
          <cell r="U190">
            <v>3.9</v>
          </cell>
        </row>
        <row r="191">
          <cell r="U191">
            <v>7.3</v>
          </cell>
        </row>
        <row r="192">
          <cell r="U192" t="e">
            <v>#N/A</v>
          </cell>
        </row>
        <row r="193">
          <cell r="U193">
            <v>6</v>
          </cell>
        </row>
        <row r="194">
          <cell r="U194">
            <v>6.7</v>
          </cell>
        </row>
        <row r="195">
          <cell r="U195">
            <v>8.6999999999999993</v>
          </cell>
        </row>
        <row r="196">
          <cell r="U196">
            <v>8.9</v>
          </cell>
        </row>
        <row r="197">
          <cell r="U197">
            <v>9.3000000000000007</v>
          </cell>
        </row>
      </sheetData>
      <sheetData sheetId="13">
        <row r="6">
          <cell r="U6">
            <v>9.3000000000000007</v>
          </cell>
        </row>
        <row r="7">
          <cell r="U7">
            <v>3.1</v>
          </cell>
        </row>
        <row r="8">
          <cell r="U8">
            <v>6.1</v>
          </cell>
        </row>
        <row r="9">
          <cell r="U9" t="e">
            <v>#N/A</v>
          </cell>
        </row>
        <row r="10">
          <cell r="U10">
            <v>6.6</v>
          </cell>
        </row>
        <row r="11">
          <cell r="U11">
            <v>3</v>
          </cell>
        </row>
        <row r="12">
          <cell r="U12">
            <v>2.6</v>
          </cell>
        </row>
        <row r="13">
          <cell r="U13">
            <v>6.6</v>
          </cell>
        </row>
        <row r="14">
          <cell r="U14">
            <v>2.8</v>
          </cell>
        </row>
        <row r="15">
          <cell r="U15">
            <v>2.6</v>
          </cell>
        </row>
        <row r="16">
          <cell r="U16">
            <v>7.9</v>
          </cell>
        </row>
        <row r="17">
          <cell r="U17">
            <v>2.8</v>
          </cell>
        </row>
        <row r="18">
          <cell r="U18">
            <v>2.9</v>
          </cell>
        </row>
        <row r="19">
          <cell r="U19">
            <v>6.5</v>
          </cell>
        </row>
        <row r="20">
          <cell r="U20">
            <v>2.9</v>
          </cell>
        </row>
        <row r="21">
          <cell r="U21">
            <v>3.6</v>
          </cell>
        </row>
        <row r="22">
          <cell r="U22">
            <v>2.1</v>
          </cell>
        </row>
        <row r="23">
          <cell r="U23">
            <v>5.4</v>
          </cell>
        </row>
        <row r="24">
          <cell r="U24">
            <v>7.1</v>
          </cell>
        </row>
        <row r="25">
          <cell r="U25">
            <v>6.9</v>
          </cell>
        </row>
        <row r="26">
          <cell r="U26">
            <v>4.5999999999999996</v>
          </cell>
        </row>
        <row r="27">
          <cell r="U27">
            <v>6.8</v>
          </cell>
        </row>
        <row r="28">
          <cell r="U28">
            <v>6.4</v>
          </cell>
        </row>
        <row r="29">
          <cell r="U29">
            <v>3.5</v>
          </cell>
        </row>
        <row r="30">
          <cell r="U30">
            <v>3.9</v>
          </cell>
        </row>
        <row r="31">
          <cell r="U31">
            <v>3.6</v>
          </cell>
        </row>
        <row r="32">
          <cell r="U32">
            <v>6.2</v>
          </cell>
        </row>
        <row r="33">
          <cell r="U33">
            <v>8.6999999999999993</v>
          </cell>
        </row>
        <row r="34">
          <cell r="U34">
            <v>5.6</v>
          </cell>
        </row>
        <row r="35">
          <cell r="U35">
            <v>7.3</v>
          </cell>
        </row>
        <row r="36">
          <cell r="U36">
            <v>2.5</v>
          </cell>
        </row>
        <row r="37">
          <cell r="U37">
            <v>4.3</v>
          </cell>
        </row>
        <row r="38">
          <cell r="U38">
            <v>9.6</v>
          </cell>
        </row>
        <row r="39">
          <cell r="U39">
            <v>9.5</v>
          </cell>
        </row>
        <row r="40">
          <cell r="U40">
            <v>3</v>
          </cell>
        </row>
        <row r="41">
          <cell r="U41">
            <v>6.2</v>
          </cell>
        </row>
        <row r="42">
          <cell r="U42">
            <v>8.6999999999999993</v>
          </cell>
        </row>
        <row r="43">
          <cell r="U43">
            <v>4</v>
          </cell>
        </row>
        <row r="44">
          <cell r="U44">
            <v>9.6</v>
          </cell>
        </row>
        <row r="45">
          <cell r="U45" t="e">
            <v>#N/A</v>
          </cell>
        </row>
        <row r="46">
          <cell r="U46">
            <v>4.3</v>
          </cell>
        </row>
        <row r="47">
          <cell r="U47">
            <v>8.5</v>
          </cell>
        </row>
        <row r="48">
          <cell r="U48">
            <v>5.5</v>
          </cell>
        </row>
        <row r="49">
          <cell r="U49">
            <v>5.4</v>
          </cell>
        </row>
        <row r="50">
          <cell r="U50">
            <v>4.4000000000000004</v>
          </cell>
        </row>
        <row r="51">
          <cell r="U51">
            <v>2.8</v>
          </cell>
        </row>
        <row r="52">
          <cell r="U52">
            <v>2.1</v>
          </cell>
        </row>
        <row r="53">
          <cell r="U53" t="e">
            <v>#N/A</v>
          </cell>
        </row>
        <row r="54">
          <cell r="U54" t="e">
            <v>#N/A</v>
          </cell>
        </row>
        <row r="55">
          <cell r="U55">
            <v>5.5</v>
          </cell>
        </row>
        <row r="56">
          <cell r="U56">
            <v>6.4</v>
          </cell>
        </row>
        <row r="57">
          <cell r="U57">
            <v>6.4</v>
          </cell>
        </row>
        <row r="58">
          <cell r="U58">
            <v>5.3</v>
          </cell>
        </row>
        <row r="59">
          <cell r="U59">
            <v>2.7</v>
          </cell>
        </row>
        <row r="60">
          <cell r="U60">
            <v>6.8</v>
          </cell>
        </row>
        <row r="61">
          <cell r="U61">
            <v>3.9</v>
          </cell>
        </row>
        <row r="62">
          <cell r="U62">
            <v>8.1999999999999993</v>
          </cell>
        </row>
        <row r="63">
          <cell r="U63">
            <v>3.9</v>
          </cell>
        </row>
        <row r="64">
          <cell r="U64">
            <v>2.1</v>
          </cell>
        </row>
        <row r="65">
          <cell r="U65">
            <v>2.8</v>
          </cell>
        </row>
        <row r="66">
          <cell r="U66">
            <v>6.2</v>
          </cell>
        </row>
        <row r="67">
          <cell r="U67">
            <v>6.4</v>
          </cell>
        </row>
        <row r="68">
          <cell r="U68">
            <v>7.5</v>
          </cell>
        </row>
        <row r="69">
          <cell r="U69">
            <v>4.2</v>
          </cell>
        </row>
        <row r="70">
          <cell r="U70">
            <v>5.5</v>
          </cell>
        </row>
        <row r="71">
          <cell r="U71">
            <v>2.6</v>
          </cell>
        </row>
        <row r="72">
          <cell r="U72">
            <v>3.2</v>
          </cell>
        </row>
        <row r="73">
          <cell r="U73">
            <v>5.6</v>
          </cell>
        </row>
        <row r="74">
          <cell r="U74">
            <v>7.7</v>
          </cell>
        </row>
        <row r="75">
          <cell r="U75">
            <v>7.2</v>
          </cell>
        </row>
        <row r="76">
          <cell r="U76">
            <v>3.6</v>
          </cell>
        </row>
        <row r="77">
          <cell r="U77">
            <v>9.1999999999999993</v>
          </cell>
        </row>
        <row r="78">
          <cell r="U78">
            <v>3.9</v>
          </cell>
        </row>
        <row r="79">
          <cell r="U79">
            <v>3.1</v>
          </cell>
        </row>
        <row r="80">
          <cell r="U80">
            <v>1.5</v>
          </cell>
        </row>
        <row r="81">
          <cell r="U81">
            <v>5</v>
          </cell>
        </row>
        <row r="82">
          <cell r="U82">
            <v>6.6</v>
          </cell>
        </row>
        <row r="83">
          <cell r="U83">
            <v>7.9</v>
          </cell>
        </row>
        <row r="84">
          <cell r="U84">
            <v>9</v>
          </cell>
        </row>
        <row r="85">
          <cell r="U85">
            <v>2</v>
          </cell>
        </row>
        <row r="86">
          <cell r="U86">
            <v>7.6</v>
          </cell>
        </row>
        <row r="87">
          <cell r="U87">
            <v>3.5</v>
          </cell>
        </row>
        <row r="88">
          <cell r="U88">
            <v>3.4</v>
          </cell>
        </row>
        <row r="89">
          <cell r="U89">
            <v>1.1000000000000001</v>
          </cell>
        </row>
        <row r="90">
          <cell r="U90">
            <v>7.6</v>
          </cell>
        </row>
        <row r="91">
          <cell r="U91">
            <v>3.8</v>
          </cell>
        </row>
        <row r="92">
          <cell r="U92">
            <v>8.5</v>
          </cell>
        </row>
        <row r="93">
          <cell r="U93" t="e">
            <v>#N/A</v>
          </cell>
        </row>
        <row r="94">
          <cell r="U94" t="e">
            <v>#N/A</v>
          </cell>
        </row>
        <row r="95">
          <cell r="U95" t="e">
            <v>#N/A</v>
          </cell>
        </row>
        <row r="96">
          <cell r="U96">
            <v>3.8</v>
          </cell>
        </row>
        <row r="97">
          <cell r="U97">
            <v>6.5</v>
          </cell>
        </row>
        <row r="98">
          <cell r="U98">
            <v>5.8</v>
          </cell>
        </row>
        <row r="99">
          <cell r="U99">
            <v>3.9</v>
          </cell>
        </row>
        <row r="100">
          <cell r="U100">
            <v>8.5</v>
          </cell>
        </row>
        <row r="101">
          <cell r="U101">
            <v>4.5999999999999996</v>
          </cell>
        </row>
        <row r="102">
          <cell r="U102">
            <v>8.6</v>
          </cell>
        </row>
        <row r="103">
          <cell r="U103">
            <v>4.5999999999999996</v>
          </cell>
        </row>
        <row r="104">
          <cell r="U104" t="e">
            <v>#N/A</v>
          </cell>
        </row>
        <row r="105">
          <cell r="U105">
            <v>3.2</v>
          </cell>
        </row>
        <row r="106">
          <cell r="U106">
            <v>2.1</v>
          </cell>
        </row>
        <row r="107">
          <cell r="U107">
            <v>4.5999999999999996</v>
          </cell>
        </row>
        <row r="108">
          <cell r="U108">
            <v>6.5</v>
          </cell>
        </row>
        <row r="109">
          <cell r="U109">
            <v>4.8</v>
          </cell>
        </row>
        <row r="110">
          <cell r="U110">
            <v>5.9</v>
          </cell>
        </row>
        <row r="111">
          <cell r="U111">
            <v>5.3</v>
          </cell>
        </row>
        <row r="112">
          <cell r="U112">
            <v>5.4</v>
          </cell>
        </row>
        <row r="113">
          <cell r="U113" t="e">
            <v>#N/A</v>
          </cell>
        </row>
        <row r="114">
          <cell r="U114">
            <v>6.8</v>
          </cell>
        </row>
        <row r="115">
          <cell r="U115">
            <v>1.6</v>
          </cell>
        </row>
        <row r="116">
          <cell r="U116">
            <v>4.2</v>
          </cell>
        </row>
        <row r="117">
          <cell r="U117">
            <v>3.5</v>
          </cell>
        </row>
        <row r="118">
          <cell r="U118">
            <v>4.4000000000000004</v>
          </cell>
        </row>
        <row r="119">
          <cell r="U119" t="e">
            <v>#N/A</v>
          </cell>
        </row>
        <row r="120">
          <cell r="U120">
            <v>4.5999999999999996</v>
          </cell>
        </row>
        <row r="121">
          <cell r="U121">
            <v>1.6</v>
          </cell>
        </row>
        <row r="122">
          <cell r="U122">
            <v>4.5</v>
          </cell>
        </row>
        <row r="123">
          <cell r="U123">
            <v>6.5</v>
          </cell>
        </row>
        <row r="124">
          <cell r="U124">
            <v>4</v>
          </cell>
        </row>
        <row r="125">
          <cell r="U125">
            <v>8</v>
          </cell>
        </row>
        <row r="126">
          <cell r="U126">
            <v>5.6</v>
          </cell>
        </row>
        <row r="127">
          <cell r="U127" t="e">
            <v>#N/A</v>
          </cell>
        </row>
        <row r="128">
          <cell r="U128">
            <v>7.4</v>
          </cell>
        </row>
        <row r="129">
          <cell r="U129">
            <v>3</v>
          </cell>
        </row>
        <row r="130">
          <cell r="U130">
            <v>1.7</v>
          </cell>
        </row>
        <row r="131">
          <cell r="U131">
            <v>4.9000000000000004</v>
          </cell>
        </row>
        <row r="132">
          <cell r="U132">
            <v>6.6</v>
          </cell>
        </row>
        <row r="133">
          <cell r="U133">
            <v>6</v>
          </cell>
        </row>
        <row r="134">
          <cell r="U134">
            <v>2</v>
          </cell>
        </row>
        <row r="135">
          <cell r="U135">
            <v>1.5</v>
          </cell>
        </row>
        <row r="136">
          <cell r="U136">
            <v>9.1999999999999993</v>
          </cell>
        </row>
        <row r="137">
          <cell r="U137" t="e">
            <v>#N/A</v>
          </cell>
        </row>
        <row r="138">
          <cell r="U138">
            <v>3.9</v>
          </cell>
        </row>
        <row r="139">
          <cell r="U139">
            <v>4.5</v>
          </cell>
        </row>
        <row r="140">
          <cell r="U140">
            <v>1.9</v>
          </cell>
        </row>
        <row r="141">
          <cell r="U141">
            <v>4.0999999999999996</v>
          </cell>
        </row>
        <row r="142">
          <cell r="U142">
            <v>6.5</v>
          </cell>
        </row>
        <row r="143">
          <cell r="U143">
            <v>3.5</v>
          </cell>
        </row>
        <row r="144">
          <cell r="U144">
            <v>2</v>
          </cell>
        </row>
        <row r="145">
          <cell r="U145">
            <v>2.7</v>
          </cell>
        </row>
        <row r="146">
          <cell r="U146">
            <v>3.2</v>
          </cell>
        </row>
        <row r="147">
          <cell r="U147">
            <v>5.0999999999999996</v>
          </cell>
        </row>
        <row r="148">
          <cell r="U148">
            <v>7.3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2.7</v>
          </cell>
        </row>
        <row r="153">
          <cell r="U153" t="e">
            <v>#N/A</v>
          </cell>
        </row>
        <row r="154">
          <cell r="U154">
            <v>4.3</v>
          </cell>
        </row>
        <row r="155">
          <cell r="U155">
            <v>5.8</v>
          </cell>
        </row>
        <row r="156">
          <cell r="U156">
            <v>6.4</v>
          </cell>
        </row>
        <row r="157">
          <cell r="U157">
            <v>6.4</v>
          </cell>
        </row>
        <row r="158">
          <cell r="U158">
            <v>3.9</v>
          </cell>
        </row>
        <row r="159">
          <cell r="U159">
            <v>7.5</v>
          </cell>
        </row>
        <row r="160">
          <cell r="U160">
            <v>0.9</v>
          </cell>
        </row>
        <row r="161">
          <cell r="U161">
            <v>2.2999999999999998</v>
          </cell>
        </row>
        <row r="162">
          <cell r="U162">
            <v>1.7</v>
          </cell>
        </row>
        <row r="163">
          <cell r="U163">
            <v>4.5</v>
          </cell>
        </row>
        <row r="164">
          <cell r="U164">
            <v>10</v>
          </cell>
        </row>
        <row r="165">
          <cell r="U165">
            <v>6.7</v>
          </cell>
        </row>
        <row r="166">
          <cell r="U166">
            <v>2.9</v>
          </cell>
        </row>
        <row r="167">
          <cell r="U167">
            <v>8.6</v>
          </cell>
        </row>
        <row r="168">
          <cell r="U168">
            <v>9.6</v>
          </cell>
        </row>
        <row r="169">
          <cell r="U169">
            <v>3.5</v>
          </cell>
        </row>
        <row r="170">
          <cell r="U170">
            <v>4.5999999999999996</v>
          </cell>
        </row>
        <row r="171">
          <cell r="U171">
            <v>2.9</v>
          </cell>
        </row>
        <row r="172">
          <cell r="U172">
            <v>1.9</v>
          </cell>
        </row>
        <row r="173">
          <cell r="U173">
            <v>8.5</v>
          </cell>
        </row>
        <row r="174">
          <cell r="U174">
            <v>5.9</v>
          </cell>
        </row>
        <row r="175">
          <cell r="U175">
            <v>7.4</v>
          </cell>
        </row>
        <row r="176">
          <cell r="U176">
            <v>6.6</v>
          </cell>
        </row>
        <row r="177">
          <cell r="U177">
            <v>8</v>
          </cell>
        </row>
        <row r="178">
          <cell r="U178">
            <v>6.5</v>
          </cell>
        </row>
        <row r="179">
          <cell r="U179" t="e">
            <v>#N/A</v>
          </cell>
        </row>
        <row r="180">
          <cell r="U180">
            <v>3.2</v>
          </cell>
        </row>
        <row r="181">
          <cell r="U181">
            <v>3.4</v>
          </cell>
        </row>
        <row r="182">
          <cell r="U182">
            <v>6</v>
          </cell>
        </row>
        <row r="183">
          <cell r="U183">
            <v>4.2</v>
          </cell>
        </row>
        <row r="184">
          <cell r="U184" t="e">
            <v>#N/A</v>
          </cell>
        </row>
        <row r="185">
          <cell r="U185">
            <v>8</v>
          </cell>
        </row>
        <row r="186">
          <cell r="U186">
            <v>3.1</v>
          </cell>
        </row>
        <row r="187">
          <cell r="U187">
            <v>2.8</v>
          </cell>
        </row>
        <row r="188">
          <cell r="U188">
            <v>3.3</v>
          </cell>
        </row>
        <row r="189">
          <cell r="U189">
            <v>2.9</v>
          </cell>
        </row>
        <row r="190">
          <cell r="U190">
            <v>1.7</v>
          </cell>
        </row>
        <row r="191">
          <cell r="U191">
            <v>5.7</v>
          </cell>
        </row>
        <row r="192">
          <cell r="U192" t="e">
            <v>#N/A</v>
          </cell>
        </row>
        <row r="193">
          <cell r="U193">
            <v>4.8</v>
          </cell>
        </row>
        <row r="194">
          <cell r="U194">
            <v>5</v>
          </cell>
        </row>
        <row r="195">
          <cell r="U195">
            <v>8.4</v>
          </cell>
        </row>
        <row r="196">
          <cell r="U196">
            <v>7.6</v>
          </cell>
        </row>
        <row r="197">
          <cell r="U197">
            <v>8.1999999999999993</v>
          </cell>
        </row>
      </sheetData>
      <sheetData sheetId="14">
        <row r="6">
          <cell r="U6">
            <v>9.3000000000000007</v>
          </cell>
        </row>
        <row r="7">
          <cell r="U7">
            <v>5.0999999999999996</v>
          </cell>
        </row>
        <row r="8">
          <cell r="U8">
            <v>7.8</v>
          </cell>
        </row>
        <row r="9">
          <cell r="U9" t="e">
            <v>#N/A</v>
          </cell>
        </row>
        <row r="10">
          <cell r="U10">
            <v>6.2</v>
          </cell>
        </row>
        <row r="11">
          <cell r="U11">
            <v>4.0999999999999996</v>
          </cell>
        </row>
        <row r="12">
          <cell r="U12">
            <v>4.9000000000000004</v>
          </cell>
        </row>
        <row r="13">
          <cell r="U13">
            <v>6</v>
          </cell>
        </row>
        <row r="14">
          <cell r="U14">
            <v>3.6</v>
          </cell>
        </row>
        <row r="15">
          <cell r="U15">
            <v>3.8</v>
          </cell>
        </row>
        <row r="16">
          <cell r="U16">
            <v>7.5</v>
          </cell>
        </row>
        <row r="17">
          <cell r="U17">
            <v>4.4000000000000004</v>
          </cell>
        </row>
        <row r="18">
          <cell r="U18">
            <v>6.8</v>
          </cell>
        </row>
        <row r="19">
          <cell r="U19">
            <v>9.1999999999999993</v>
          </cell>
        </row>
        <row r="20">
          <cell r="U20">
            <v>4.4000000000000004</v>
          </cell>
        </row>
        <row r="21">
          <cell r="U21">
            <v>6.8</v>
          </cell>
        </row>
        <row r="22">
          <cell r="U22">
            <v>4.4000000000000004</v>
          </cell>
        </row>
        <row r="23">
          <cell r="U23">
            <v>4.4000000000000004</v>
          </cell>
        </row>
        <row r="24">
          <cell r="U24">
            <v>3.9</v>
          </cell>
        </row>
        <row r="25">
          <cell r="U25">
            <v>7.8</v>
          </cell>
        </row>
        <row r="26">
          <cell r="U26">
            <v>7.7</v>
          </cell>
        </row>
        <row r="27">
          <cell r="U27">
            <v>8.4</v>
          </cell>
        </row>
        <row r="28">
          <cell r="U28">
            <v>4.5</v>
          </cell>
        </row>
        <row r="29">
          <cell r="U29">
            <v>6.5</v>
          </cell>
        </row>
        <row r="30">
          <cell r="U30">
            <v>6.2</v>
          </cell>
        </row>
        <row r="31">
          <cell r="U31">
            <v>4.3</v>
          </cell>
        </row>
        <row r="32">
          <cell r="U32">
            <v>5.5</v>
          </cell>
        </row>
        <row r="33">
          <cell r="U33">
            <v>8.1999999999999993</v>
          </cell>
        </row>
        <row r="34">
          <cell r="U34">
            <v>7.2</v>
          </cell>
        </row>
        <row r="35">
          <cell r="U35">
            <v>7.8</v>
          </cell>
        </row>
        <row r="36">
          <cell r="U36">
            <v>3.3</v>
          </cell>
        </row>
        <row r="37">
          <cell r="U37">
            <v>4.2</v>
          </cell>
        </row>
        <row r="38">
          <cell r="U38">
            <v>8.6</v>
          </cell>
        </row>
        <row r="39">
          <cell r="U39">
            <v>9.4</v>
          </cell>
        </row>
        <row r="40">
          <cell r="U40">
            <v>3.5</v>
          </cell>
        </row>
        <row r="41">
          <cell r="U41">
            <v>7.9</v>
          </cell>
        </row>
        <row r="42">
          <cell r="U42">
            <v>7.5</v>
          </cell>
        </row>
        <row r="43">
          <cell r="U43">
            <v>5.3</v>
          </cell>
        </row>
        <row r="44">
          <cell r="U44">
            <v>8.3000000000000007</v>
          </cell>
        </row>
        <row r="45">
          <cell r="U45" t="e">
            <v>#N/A</v>
          </cell>
        </row>
        <row r="46">
          <cell r="U46">
            <v>4.0999999999999996</v>
          </cell>
        </row>
        <row r="47">
          <cell r="U47">
            <v>8.6999999999999993</v>
          </cell>
        </row>
        <row r="48">
          <cell r="U48">
            <v>5.5</v>
          </cell>
        </row>
        <row r="49">
          <cell r="U49">
            <v>5.0999999999999996</v>
          </cell>
        </row>
        <row r="50">
          <cell r="U50">
            <v>7.6</v>
          </cell>
        </row>
        <row r="51">
          <cell r="U51">
            <v>3.8</v>
          </cell>
        </row>
        <row r="52">
          <cell r="U52">
            <v>3.3</v>
          </cell>
        </row>
        <row r="53">
          <cell r="U53" t="e">
            <v>#N/A</v>
          </cell>
        </row>
        <row r="54">
          <cell r="U54" t="e">
            <v>#N/A</v>
          </cell>
        </row>
        <row r="55">
          <cell r="U55">
            <v>6.1</v>
          </cell>
        </row>
        <row r="56">
          <cell r="U56">
            <v>6.9</v>
          </cell>
        </row>
        <row r="57">
          <cell r="U57">
            <v>8.3000000000000007</v>
          </cell>
        </row>
        <row r="58">
          <cell r="U58">
            <v>5.8</v>
          </cell>
        </row>
        <row r="59">
          <cell r="U59">
            <v>6.6</v>
          </cell>
        </row>
        <row r="60">
          <cell r="U60">
            <v>6.1</v>
          </cell>
        </row>
        <row r="61">
          <cell r="U61">
            <v>5.4</v>
          </cell>
        </row>
        <row r="62">
          <cell r="U62">
            <v>8.4</v>
          </cell>
        </row>
        <row r="63">
          <cell r="U63">
            <v>7.6</v>
          </cell>
        </row>
        <row r="64">
          <cell r="U64">
            <v>1.7</v>
          </cell>
        </row>
        <row r="65">
          <cell r="U65">
            <v>5.9</v>
          </cell>
        </row>
        <row r="66">
          <cell r="U66">
            <v>3.3</v>
          </cell>
        </row>
        <row r="67">
          <cell r="U67">
            <v>4</v>
          </cell>
        </row>
        <row r="68">
          <cell r="U68">
            <v>8</v>
          </cell>
        </row>
        <row r="69">
          <cell r="U69">
            <v>4.7</v>
          </cell>
        </row>
        <row r="70">
          <cell r="U70">
            <v>5.5</v>
          </cell>
        </row>
        <row r="71">
          <cell r="U71">
            <v>4.5</v>
          </cell>
        </row>
        <row r="72">
          <cell r="U72">
            <v>3.9</v>
          </cell>
        </row>
        <row r="73">
          <cell r="U73">
            <v>6.9</v>
          </cell>
        </row>
        <row r="74">
          <cell r="U74">
            <v>7.9</v>
          </cell>
        </row>
        <row r="75">
          <cell r="U75">
            <v>5.4</v>
          </cell>
        </row>
        <row r="76">
          <cell r="U76">
            <v>5.9</v>
          </cell>
        </row>
        <row r="77">
          <cell r="U77">
            <v>7.3</v>
          </cell>
        </row>
        <row r="78">
          <cell r="U78">
            <v>5.3</v>
          </cell>
        </row>
        <row r="79">
          <cell r="U79">
            <v>3.5</v>
          </cell>
        </row>
        <row r="80">
          <cell r="U80">
            <v>1</v>
          </cell>
        </row>
        <row r="81">
          <cell r="U81">
            <v>8.1999999999999993</v>
          </cell>
        </row>
        <row r="82">
          <cell r="U82">
            <v>6.6</v>
          </cell>
        </row>
        <row r="83">
          <cell r="U83">
            <v>8.5</v>
          </cell>
        </row>
        <row r="84">
          <cell r="U84">
            <v>9</v>
          </cell>
        </row>
        <row r="85">
          <cell r="U85">
            <v>1.3</v>
          </cell>
        </row>
        <row r="86">
          <cell r="U86">
            <v>9.6</v>
          </cell>
        </row>
        <row r="87">
          <cell r="U87">
            <v>5.3</v>
          </cell>
        </row>
        <row r="88">
          <cell r="U88">
            <v>4.3</v>
          </cell>
        </row>
        <row r="89">
          <cell r="U89">
            <v>3.9</v>
          </cell>
        </row>
        <row r="90">
          <cell r="U90">
            <v>6.7</v>
          </cell>
        </row>
        <row r="91">
          <cell r="U91">
            <v>6</v>
          </cell>
        </row>
        <row r="92">
          <cell r="U92">
            <v>8.6999999999999993</v>
          </cell>
        </row>
        <row r="93">
          <cell r="U93" t="e">
            <v>#N/A</v>
          </cell>
        </row>
        <row r="94">
          <cell r="U94" t="e">
            <v>#N/A</v>
          </cell>
        </row>
        <row r="95">
          <cell r="U95" t="e">
            <v>#N/A</v>
          </cell>
        </row>
        <row r="96">
          <cell r="U96">
            <v>4.9000000000000004</v>
          </cell>
        </row>
        <row r="97">
          <cell r="U97">
            <v>8.3000000000000007</v>
          </cell>
        </row>
        <row r="98">
          <cell r="U98">
            <v>6.5</v>
          </cell>
        </row>
        <row r="99">
          <cell r="U99">
            <v>4.9000000000000004</v>
          </cell>
        </row>
        <row r="100">
          <cell r="U100">
            <v>8.6999999999999993</v>
          </cell>
        </row>
        <row r="101">
          <cell r="U101">
            <v>5</v>
          </cell>
        </row>
        <row r="102">
          <cell r="U102">
            <v>6.8</v>
          </cell>
        </row>
        <row r="103">
          <cell r="U103">
            <v>6</v>
          </cell>
        </row>
        <row r="104">
          <cell r="U104" t="e">
            <v>#N/A</v>
          </cell>
        </row>
        <row r="105">
          <cell r="U105">
            <v>3.7</v>
          </cell>
        </row>
        <row r="106">
          <cell r="U106">
            <v>2.8</v>
          </cell>
        </row>
        <row r="107">
          <cell r="U107">
            <v>5.2</v>
          </cell>
        </row>
        <row r="108">
          <cell r="U108">
            <v>6</v>
          </cell>
        </row>
        <row r="109">
          <cell r="U109">
            <v>6.7</v>
          </cell>
        </row>
        <row r="110">
          <cell r="U110">
            <v>4.9000000000000004</v>
          </cell>
        </row>
        <row r="111">
          <cell r="U111">
            <v>6</v>
          </cell>
        </row>
        <row r="112">
          <cell r="U112">
            <v>4</v>
          </cell>
        </row>
        <row r="113">
          <cell r="U113" t="e">
            <v>#N/A</v>
          </cell>
        </row>
        <row r="114">
          <cell r="U114">
            <v>7.8</v>
          </cell>
        </row>
        <row r="115">
          <cell r="U115">
            <v>3.5</v>
          </cell>
        </row>
        <row r="116">
          <cell r="U116">
            <v>6.1</v>
          </cell>
        </row>
        <row r="117">
          <cell r="U117">
            <v>4.2</v>
          </cell>
        </row>
        <row r="118">
          <cell r="U118">
            <v>6.6</v>
          </cell>
        </row>
        <row r="119">
          <cell r="U119" t="e">
            <v>#N/A</v>
          </cell>
        </row>
        <row r="120">
          <cell r="U120">
            <v>7.4</v>
          </cell>
        </row>
        <row r="121">
          <cell r="U121">
            <v>4</v>
          </cell>
        </row>
        <row r="122">
          <cell r="U122">
            <v>6.4</v>
          </cell>
        </row>
        <row r="123">
          <cell r="U123">
            <v>6.4</v>
          </cell>
        </row>
        <row r="124">
          <cell r="U124">
            <v>4.5999999999999996</v>
          </cell>
        </row>
        <row r="125">
          <cell r="U125">
            <v>8.6999999999999993</v>
          </cell>
        </row>
        <row r="126">
          <cell r="U126">
            <v>5.3</v>
          </cell>
        </row>
        <row r="127">
          <cell r="U127" t="e">
            <v>#N/A</v>
          </cell>
        </row>
        <row r="128">
          <cell r="U128">
            <v>9</v>
          </cell>
        </row>
        <row r="129">
          <cell r="U129">
            <v>4.4000000000000004</v>
          </cell>
        </row>
        <row r="130">
          <cell r="U130">
            <v>3.5</v>
          </cell>
        </row>
        <row r="131">
          <cell r="U131">
            <v>6</v>
          </cell>
        </row>
        <row r="132">
          <cell r="U132">
            <v>7.8</v>
          </cell>
        </row>
        <row r="133">
          <cell r="U133">
            <v>9.6</v>
          </cell>
        </row>
        <row r="134">
          <cell r="U134">
            <v>1.3</v>
          </cell>
        </row>
        <row r="135">
          <cell r="U135">
            <v>3</v>
          </cell>
        </row>
        <row r="136">
          <cell r="U136">
            <v>9.3000000000000007</v>
          </cell>
        </row>
        <row r="137">
          <cell r="U137" t="e">
            <v>#N/A</v>
          </cell>
        </row>
        <row r="138">
          <cell r="U138">
            <v>4.5999999999999996</v>
          </cell>
        </row>
        <row r="139">
          <cell r="U139">
            <v>6.9</v>
          </cell>
        </row>
        <row r="140">
          <cell r="U140">
            <v>6.5</v>
          </cell>
        </row>
        <row r="141">
          <cell r="U141">
            <v>6.8</v>
          </cell>
        </row>
        <row r="142">
          <cell r="U142">
            <v>7.2</v>
          </cell>
        </row>
        <row r="143">
          <cell r="U143">
            <v>3.5</v>
          </cell>
        </row>
        <row r="144">
          <cell r="U144">
            <v>2.5</v>
          </cell>
        </row>
        <row r="145">
          <cell r="U145">
            <v>4.9000000000000004</v>
          </cell>
        </row>
        <row r="146">
          <cell r="U146">
            <v>6</v>
          </cell>
        </row>
        <row r="147">
          <cell r="U147">
            <v>7.6</v>
          </cell>
        </row>
        <row r="148">
          <cell r="U148">
            <v>8.1999999999999993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4.8</v>
          </cell>
        </row>
        <row r="153">
          <cell r="U153" t="e">
            <v>#N/A</v>
          </cell>
        </row>
        <row r="154">
          <cell r="U154">
            <v>4.8</v>
          </cell>
        </row>
        <row r="155">
          <cell r="U155">
            <v>7.5</v>
          </cell>
        </row>
        <row r="156">
          <cell r="U156">
            <v>6.3</v>
          </cell>
        </row>
        <row r="157">
          <cell r="U157">
            <v>7.5</v>
          </cell>
        </row>
        <row r="158">
          <cell r="U158">
            <v>4.8</v>
          </cell>
        </row>
        <row r="159">
          <cell r="U159">
            <v>6.5</v>
          </cell>
        </row>
        <row r="160">
          <cell r="U160">
            <v>3</v>
          </cell>
        </row>
        <row r="161">
          <cell r="U161">
            <v>5</v>
          </cell>
        </row>
        <row r="162">
          <cell r="U162">
            <v>3.1</v>
          </cell>
        </row>
        <row r="163">
          <cell r="U163">
            <v>6.8</v>
          </cell>
        </row>
        <row r="164">
          <cell r="U164">
            <v>9.5</v>
          </cell>
        </row>
        <row r="165">
          <cell r="U165">
            <v>5.9</v>
          </cell>
        </row>
        <row r="166">
          <cell r="U166">
            <v>6</v>
          </cell>
        </row>
        <row r="167">
          <cell r="U167">
            <v>9.4</v>
          </cell>
        </row>
        <row r="168">
          <cell r="U168">
            <v>9.9</v>
          </cell>
        </row>
        <row r="169">
          <cell r="U169">
            <v>6.1</v>
          </cell>
        </row>
        <row r="170">
          <cell r="U170">
            <v>3.9</v>
          </cell>
        </row>
        <row r="171">
          <cell r="U171">
            <v>1.3</v>
          </cell>
        </row>
        <row r="172">
          <cell r="U172">
            <v>3.5</v>
          </cell>
        </row>
        <row r="173">
          <cell r="U173">
            <v>8.6999999999999993</v>
          </cell>
        </row>
        <row r="174">
          <cell r="U174">
            <v>7.2</v>
          </cell>
        </row>
        <row r="175">
          <cell r="U175">
            <v>6.1</v>
          </cell>
        </row>
        <row r="176">
          <cell r="U176">
            <v>8</v>
          </cell>
        </row>
        <row r="177">
          <cell r="U177">
            <v>7.1</v>
          </cell>
        </row>
        <row r="178">
          <cell r="U178">
            <v>5.4</v>
          </cell>
        </row>
        <row r="179">
          <cell r="U179" t="e">
            <v>#N/A</v>
          </cell>
        </row>
        <row r="180">
          <cell r="U180">
            <v>4.7</v>
          </cell>
        </row>
        <row r="181">
          <cell r="U181">
            <v>5.6</v>
          </cell>
        </row>
        <row r="182">
          <cell r="U182">
            <v>8.3000000000000007</v>
          </cell>
        </row>
        <row r="183">
          <cell r="U183">
            <v>6.6</v>
          </cell>
        </row>
        <row r="184">
          <cell r="U184" t="e">
            <v>#N/A</v>
          </cell>
        </row>
        <row r="185">
          <cell r="U185">
            <v>8</v>
          </cell>
        </row>
        <row r="186">
          <cell r="U186">
            <v>6.5</v>
          </cell>
        </row>
        <row r="187">
          <cell r="U187">
            <v>4.5999999999999996</v>
          </cell>
        </row>
        <row r="188">
          <cell r="U188">
            <v>4.4000000000000004</v>
          </cell>
        </row>
        <row r="189">
          <cell r="U189">
            <v>3.6</v>
          </cell>
        </row>
        <row r="190">
          <cell r="U190">
            <v>2.4</v>
          </cell>
        </row>
        <row r="191">
          <cell r="U191">
            <v>7.4</v>
          </cell>
        </row>
        <row r="192">
          <cell r="U192" t="e">
            <v>#N/A</v>
          </cell>
        </row>
        <row r="193">
          <cell r="U193">
            <v>7</v>
          </cell>
        </row>
        <row r="194">
          <cell r="U194">
            <v>5.7</v>
          </cell>
        </row>
        <row r="195">
          <cell r="U195">
            <v>8.6</v>
          </cell>
        </row>
        <row r="196">
          <cell r="U196">
            <v>5.7</v>
          </cell>
        </row>
        <row r="197">
          <cell r="U197">
            <v>9</v>
          </cell>
        </row>
      </sheetData>
      <sheetData sheetId="15">
        <row r="6">
          <cell r="U6">
            <v>7.2</v>
          </cell>
        </row>
        <row r="7">
          <cell r="U7">
            <v>6.8</v>
          </cell>
        </row>
        <row r="8">
          <cell r="U8">
            <v>5.7</v>
          </cell>
        </row>
        <row r="9">
          <cell r="U9" t="e">
            <v>#N/A</v>
          </cell>
        </row>
        <row r="10">
          <cell r="U10">
            <v>5.9</v>
          </cell>
        </row>
        <row r="11">
          <cell r="U11">
            <v>7.6</v>
          </cell>
        </row>
        <row r="12">
          <cell r="U12">
            <v>3.5</v>
          </cell>
        </row>
        <row r="13">
          <cell r="U13">
            <v>6.6</v>
          </cell>
        </row>
        <row r="14">
          <cell r="U14">
            <v>1.6</v>
          </cell>
        </row>
        <row r="15">
          <cell r="U15">
            <v>1.6</v>
          </cell>
        </row>
        <row r="16">
          <cell r="U16">
            <v>5.4</v>
          </cell>
        </row>
        <row r="17">
          <cell r="U17">
            <v>6.2</v>
          </cell>
        </row>
        <row r="18">
          <cell r="U18">
            <v>3.1</v>
          </cell>
        </row>
        <row r="19">
          <cell r="U19">
            <v>8.1</v>
          </cell>
        </row>
        <row r="20">
          <cell r="U20">
            <v>6.8</v>
          </cell>
        </row>
        <row r="21">
          <cell r="U21">
            <v>4.5</v>
          </cell>
        </row>
        <row r="22">
          <cell r="U22">
            <v>1.6</v>
          </cell>
        </row>
        <row r="23">
          <cell r="U23">
            <v>7</v>
          </cell>
        </row>
        <row r="24">
          <cell r="U24">
            <v>6.6</v>
          </cell>
        </row>
        <row r="25">
          <cell r="U25">
            <v>6.8</v>
          </cell>
        </row>
        <row r="26">
          <cell r="U26">
            <v>6.4</v>
          </cell>
        </row>
        <row r="27">
          <cell r="U27">
            <v>5.9</v>
          </cell>
        </row>
        <row r="28">
          <cell r="U28">
            <v>5.6</v>
          </cell>
        </row>
        <row r="29">
          <cell r="U29">
            <v>4.5</v>
          </cell>
        </row>
        <row r="30">
          <cell r="U30">
            <v>4.0999999999999996</v>
          </cell>
        </row>
        <row r="31">
          <cell r="U31">
            <v>5.5</v>
          </cell>
        </row>
        <row r="32">
          <cell r="U32">
            <v>6.3</v>
          </cell>
        </row>
        <row r="33">
          <cell r="U33">
            <v>6.2</v>
          </cell>
        </row>
        <row r="34">
          <cell r="U34">
            <v>7.6</v>
          </cell>
        </row>
        <row r="35">
          <cell r="U35">
            <v>7.8</v>
          </cell>
        </row>
        <row r="36">
          <cell r="U36">
            <v>2.4</v>
          </cell>
        </row>
        <row r="37">
          <cell r="U37">
            <v>8.3000000000000007</v>
          </cell>
        </row>
        <row r="38">
          <cell r="U38">
            <v>5.8</v>
          </cell>
        </row>
        <row r="39">
          <cell r="U39">
            <v>8</v>
          </cell>
        </row>
        <row r="40">
          <cell r="U40">
            <v>2.8</v>
          </cell>
        </row>
        <row r="41">
          <cell r="U41">
            <v>5.6</v>
          </cell>
        </row>
        <row r="42">
          <cell r="U42">
            <v>7.9</v>
          </cell>
        </row>
        <row r="43">
          <cell r="U43">
            <v>6.6</v>
          </cell>
        </row>
        <row r="44">
          <cell r="U44">
            <v>7.7</v>
          </cell>
        </row>
        <row r="45">
          <cell r="U45" t="e">
            <v>#N/A</v>
          </cell>
        </row>
        <row r="46">
          <cell r="U46">
            <v>4.0999999999999996</v>
          </cell>
        </row>
        <row r="47">
          <cell r="U47">
            <v>7.9</v>
          </cell>
        </row>
        <row r="48">
          <cell r="U48">
            <v>4.9000000000000004</v>
          </cell>
        </row>
        <row r="49">
          <cell r="U49">
            <v>6.9</v>
          </cell>
        </row>
        <row r="50">
          <cell r="U50">
            <v>5.3</v>
          </cell>
        </row>
        <row r="51">
          <cell r="U51">
            <v>4</v>
          </cell>
        </row>
        <row r="52">
          <cell r="U52">
            <v>2.1</v>
          </cell>
        </row>
        <row r="53">
          <cell r="U53" t="e">
            <v>#N/A</v>
          </cell>
        </row>
        <row r="54">
          <cell r="U54" t="e">
            <v>#N/A</v>
          </cell>
        </row>
        <row r="55">
          <cell r="U55">
            <v>7.9</v>
          </cell>
        </row>
        <row r="56">
          <cell r="U56">
            <v>7.1</v>
          </cell>
        </row>
        <row r="57">
          <cell r="U57">
            <v>5.7</v>
          </cell>
        </row>
        <row r="58">
          <cell r="U58">
            <v>7.1</v>
          </cell>
        </row>
        <row r="59">
          <cell r="U59">
            <v>7.2</v>
          </cell>
        </row>
        <row r="60">
          <cell r="U60">
            <v>7.4</v>
          </cell>
        </row>
        <row r="61">
          <cell r="U61">
            <v>4.5</v>
          </cell>
        </row>
        <row r="62">
          <cell r="U62">
            <v>7.2</v>
          </cell>
        </row>
        <row r="63">
          <cell r="U63">
            <v>6.9</v>
          </cell>
        </row>
        <row r="64">
          <cell r="U64">
            <v>2.5</v>
          </cell>
        </row>
        <row r="65">
          <cell r="U65">
            <v>1.8</v>
          </cell>
        </row>
        <row r="66">
          <cell r="U66">
            <v>6.1</v>
          </cell>
        </row>
        <row r="67">
          <cell r="U67">
            <v>6.5</v>
          </cell>
        </row>
        <row r="68">
          <cell r="U68">
            <v>5.5</v>
          </cell>
        </row>
        <row r="69">
          <cell r="U69">
            <v>2.6</v>
          </cell>
        </row>
        <row r="70">
          <cell r="U70">
            <v>7.6</v>
          </cell>
        </row>
        <row r="71">
          <cell r="U71">
            <v>4.4000000000000004</v>
          </cell>
        </row>
        <row r="72">
          <cell r="U72">
            <v>8</v>
          </cell>
        </row>
        <row r="73">
          <cell r="U73">
            <v>6.5</v>
          </cell>
        </row>
        <row r="74">
          <cell r="U74">
            <v>8.3000000000000007</v>
          </cell>
        </row>
        <row r="75">
          <cell r="U75">
            <v>7.4</v>
          </cell>
        </row>
        <row r="76">
          <cell r="U76">
            <v>8.4</v>
          </cell>
        </row>
        <row r="77">
          <cell r="U77">
            <v>8.9</v>
          </cell>
        </row>
        <row r="78">
          <cell r="U78">
            <v>6.6</v>
          </cell>
        </row>
        <row r="79">
          <cell r="U79">
            <v>4.5</v>
          </cell>
        </row>
        <row r="80">
          <cell r="U80">
            <v>3.3</v>
          </cell>
        </row>
        <row r="81">
          <cell r="U81">
            <v>6.2</v>
          </cell>
        </row>
        <row r="82">
          <cell r="U82">
            <v>6.9</v>
          </cell>
        </row>
        <row r="83">
          <cell r="U83">
            <v>6.7</v>
          </cell>
        </row>
        <row r="84">
          <cell r="U84">
            <v>8.9</v>
          </cell>
        </row>
        <row r="85">
          <cell r="U85">
            <v>2.4</v>
          </cell>
        </row>
        <row r="86">
          <cell r="U86">
            <v>3.8</v>
          </cell>
        </row>
        <row r="87">
          <cell r="U87">
            <v>3.2</v>
          </cell>
        </row>
        <row r="88">
          <cell r="U88">
            <v>6.7</v>
          </cell>
        </row>
        <row r="89">
          <cell r="U89">
            <v>1.8</v>
          </cell>
        </row>
        <row r="90">
          <cell r="U90">
            <v>4.7</v>
          </cell>
        </row>
        <row r="91">
          <cell r="U91">
            <v>3.8</v>
          </cell>
        </row>
        <row r="92">
          <cell r="U92">
            <v>7.6</v>
          </cell>
        </row>
        <row r="93">
          <cell r="U93" t="e">
            <v>#N/A</v>
          </cell>
        </row>
        <row r="94">
          <cell r="U94" t="e">
            <v>#N/A</v>
          </cell>
        </row>
        <row r="95">
          <cell r="U95" t="e">
            <v>#N/A</v>
          </cell>
        </row>
        <row r="96">
          <cell r="U96">
            <v>4.3</v>
          </cell>
        </row>
        <row r="97">
          <cell r="U97">
            <v>7</v>
          </cell>
        </row>
        <row r="98">
          <cell r="U98">
            <v>6.8</v>
          </cell>
        </row>
        <row r="99">
          <cell r="U99">
            <v>4.8</v>
          </cell>
        </row>
        <row r="100">
          <cell r="U100">
            <v>6.6</v>
          </cell>
        </row>
        <row r="101">
          <cell r="U101">
            <v>6.8</v>
          </cell>
        </row>
        <row r="102">
          <cell r="U102">
            <v>7</v>
          </cell>
        </row>
        <row r="103">
          <cell r="U103">
            <v>3.9</v>
          </cell>
        </row>
        <row r="104">
          <cell r="U104" t="e">
            <v>#N/A</v>
          </cell>
        </row>
        <row r="105">
          <cell r="U105">
            <v>4.5999999999999996</v>
          </cell>
        </row>
        <row r="106">
          <cell r="U106">
            <v>1.5</v>
          </cell>
        </row>
        <row r="107">
          <cell r="U107">
            <v>4.9000000000000004</v>
          </cell>
        </row>
        <row r="108">
          <cell r="U108">
            <v>8.1</v>
          </cell>
        </row>
        <row r="109">
          <cell r="U109">
            <v>4.2</v>
          </cell>
        </row>
        <row r="110">
          <cell r="U110">
            <v>6.8</v>
          </cell>
        </row>
        <row r="111">
          <cell r="U111">
            <v>7.3</v>
          </cell>
        </row>
        <row r="112">
          <cell r="U112">
            <v>4.4000000000000004</v>
          </cell>
        </row>
        <row r="113">
          <cell r="U113" t="e">
            <v>#N/A</v>
          </cell>
        </row>
        <row r="114">
          <cell r="U114">
            <v>5.5</v>
          </cell>
        </row>
        <row r="115">
          <cell r="U115">
            <v>3</v>
          </cell>
        </row>
        <row r="116">
          <cell r="U116">
            <v>6.5</v>
          </cell>
        </row>
        <row r="117">
          <cell r="U117">
            <v>8</v>
          </cell>
        </row>
        <row r="118">
          <cell r="U118">
            <v>7.5</v>
          </cell>
        </row>
        <row r="119">
          <cell r="U119" t="e">
            <v>#N/A</v>
          </cell>
        </row>
        <row r="120">
          <cell r="U120">
            <v>6.7</v>
          </cell>
        </row>
        <row r="121">
          <cell r="U121">
            <v>1.9</v>
          </cell>
        </row>
        <row r="122">
          <cell r="U122">
            <v>2.4</v>
          </cell>
        </row>
        <row r="123">
          <cell r="U123">
            <v>6.4</v>
          </cell>
        </row>
        <row r="124">
          <cell r="U124">
            <v>7.7</v>
          </cell>
        </row>
        <row r="125">
          <cell r="U125">
            <v>6</v>
          </cell>
        </row>
        <row r="126">
          <cell r="U126">
            <v>7.1</v>
          </cell>
        </row>
        <row r="127">
          <cell r="U127" t="e">
            <v>#N/A</v>
          </cell>
        </row>
        <row r="128">
          <cell r="U128">
            <v>5.9</v>
          </cell>
        </row>
        <row r="129">
          <cell r="U129">
            <v>2.2000000000000002</v>
          </cell>
        </row>
        <row r="130">
          <cell r="U130">
            <v>2.4</v>
          </cell>
        </row>
        <row r="131">
          <cell r="U131">
            <v>7.2</v>
          </cell>
        </row>
        <row r="132">
          <cell r="U132">
            <v>6.2</v>
          </cell>
        </row>
        <row r="133">
          <cell r="U133">
            <v>7.7</v>
          </cell>
        </row>
        <row r="134">
          <cell r="U134">
            <v>1.5</v>
          </cell>
        </row>
        <row r="135">
          <cell r="U135">
            <v>1.5</v>
          </cell>
        </row>
        <row r="136">
          <cell r="U136">
            <v>7.5</v>
          </cell>
        </row>
        <row r="137">
          <cell r="U137" t="e">
            <v>#N/A</v>
          </cell>
        </row>
        <row r="138">
          <cell r="U138">
            <v>4.9000000000000004</v>
          </cell>
        </row>
        <row r="139">
          <cell r="U139">
            <v>7.4</v>
          </cell>
        </row>
        <row r="140">
          <cell r="U140">
            <v>5.5</v>
          </cell>
        </row>
        <row r="141">
          <cell r="U141">
            <v>6.7</v>
          </cell>
        </row>
        <row r="142">
          <cell r="U142">
            <v>6.7</v>
          </cell>
        </row>
        <row r="143">
          <cell r="U143">
            <v>5.6</v>
          </cell>
        </row>
        <row r="144">
          <cell r="U144">
            <v>2.5</v>
          </cell>
        </row>
        <row r="145">
          <cell r="U145">
            <v>3.1</v>
          </cell>
        </row>
        <row r="146">
          <cell r="U146">
            <v>5</v>
          </cell>
        </row>
        <row r="147">
          <cell r="U147">
            <v>5.7</v>
          </cell>
        </row>
        <row r="148">
          <cell r="U148">
            <v>6.8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8.3000000000000007</v>
          </cell>
        </row>
        <row r="153">
          <cell r="U153" t="e">
            <v>#N/A</v>
          </cell>
        </row>
        <row r="154">
          <cell r="U154">
            <v>7.3</v>
          </cell>
        </row>
        <row r="155">
          <cell r="U155">
            <v>3.2</v>
          </cell>
        </row>
        <row r="156">
          <cell r="U156">
            <v>6</v>
          </cell>
        </row>
        <row r="157">
          <cell r="U157">
            <v>5</v>
          </cell>
        </row>
        <row r="158">
          <cell r="U158">
            <v>4.9000000000000004</v>
          </cell>
        </row>
        <row r="159">
          <cell r="U159">
            <v>8</v>
          </cell>
        </row>
        <row r="160">
          <cell r="U160">
            <v>2.8</v>
          </cell>
        </row>
        <row r="161">
          <cell r="U161">
            <v>5.0999999999999996</v>
          </cell>
        </row>
        <row r="162">
          <cell r="U162">
            <v>3.6</v>
          </cell>
        </row>
        <row r="163">
          <cell r="U163">
            <v>5.0999999999999996</v>
          </cell>
        </row>
        <row r="164">
          <cell r="U164">
            <v>8.1999999999999993</v>
          </cell>
        </row>
        <row r="165">
          <cell r="U165">
            <v>4.0999999999999996</v>
          </cell>
        </row>
        <row r="166">
          <cell r="U166">
            <v>1.9</v>
          </cell>
        </row>
        <row r="167">
          <cell r="U167">
            <v>6.9</v>
          </cell>
        </row>
        <row r="168">
          <cell r="U168">
            <v>8.1999999999999993</v>
          </cell>
        </row>
        <row r="169">
          <cell r="U169">
            <v>7</v>
          </cell>
        </row>
        <row r="170">
          <cell r="U170">
            <v>5.9</v>
          </cell>
        </row>
        <row r="171">
          <cell r="U171">
            <v>2</v>
          </cell>
        </row>
        <row r="172">
          <cell r="U172">
            <v>2.1</v>
          </cell>
        </row>
        <row r="173">
          <cell r="U173">
            <v>6.3</v>
          </cell>
        </row>
        <row r="174">
          <cell r="U174">
            <v>6</v>
          </cell>
        </row>
        <row r="175">
          <cell r="U175">
            <v>5.8</v>
          </cell>
        </row>
        <row r="176">
          <cell r="U176">
            <v>4.4000000000000004</v>
          </cell>
        </row>
        <row r="177">
          <cell r="U177">
            <v>5.8</v>
          </cell>
        </row>
        <row r="178">
          <cell r="U178">
            <v>7</v>
          </cell>
        </row>
        <row r="179">
          <cell r="U179" t="e">
            <v>#N/A</v>
          </cell>
        </row>
        <row r="180">
          <cell r="U180">
            <v>7.7</v>
          </cell>
        </row>
        <row r="181">
          <cell r="U181">
            <v>5.2</v>
          </cell>
        </row>
        <row r="182">
          <cell r="U182">
            <v>4.5</v>
          </cell>
        </row>
        <row r="183">
          <cell r="U183">
            <v>5.0999999999999996</v>
          </cell>
        </row>
        <row r="184">
          <cell r="U184" t="e">
            <v>#N/A</v>
          </cell>
        </row>
        <row r="185">
          <cell r="U185">
            <v>6.6</v>
          </cell>
        </row>
        <row r="186">
          <cell r="U186">
            <v>6.3</v>
          </cell>
        </row>
        <row r="187">
          <cell r="U187">
            <v>3</v>
          </cell>
        </row>
        <row r="188">
          <cell r="U188">
            <v>2.1</v>
          </cell>
        </row>
        <row r="189">
          <cell r="U189">
            <v>1.1000000000000001</v>
          </cell>
        </row>
        <row r="190">
          <cell r="U190">
            <v>5.3</v>
          </cell>
        </row>
        <row r="191">
          <cell r="U191">
            <v>6.3</v>
          </cell>
        </row>
        <row r="192">
          <cell r="U192" t="e">
            <v>#N/A</v>
          </cell>
        </row>
        <row r="193">
          <cell r="U193">
            <v>6.4</v>
          </cell>
        </row>
        <row r="194">
          <cell r="U194">
            <v>5.7</v>
          </cell>
        </row>
        <row r="195">
          <cell r="U195">
            <v>6.9</v>
          </cell>
        </row>
        <row r="196">
          <cell r="U196">
            <v>6.8</v>
          </cell>
        </row>
        <row r="197">
          <cell r="U197">
            <v>9.3000000000000007</v>
          </cell>
        </row>
      </sheetData>
      <sheetData sheetId="16">
        <row r="6">
          <cell r="U6">
            <v>8.4</v>
          </cell>
        </row>
        <row r="7">
          <cell r="U7">
            <v>5.4</v>
          </cell>
        </row>
        <row r="8">
          <cell r="U8">
            <v>6.8</v>
          </cell>
        </row>
        <row r="9">
          <cell r="U9" t="e">
            <v>#N/A</v>
          </cell>
        </row>
        <row r="10">
          <cell r="U10">
            <v>8.8000000000000007</v>
          </cell>
        </row>
        <row r="11">
          <cell r="U11">
            <v>5.9</v>
          </cell>
        </row>
        <row r="12">
          <cell r="U12">
            <v>6</v>
          </cell>
        </row>
        <row r="13">
          <cell r="U13">
            <v>6.2</v>
          </cell>
        </row>
        <row r="14">
          <cell r="U14">
            <v>3.9</v>
          </cell>
        </row>
        <row r="15">
          <cell r="U15">
            <v>4.4000000000000004</v>
          </cell>
        </row>
        <row r="16">
          <cell r="U16">
            <v>6.9</v>
          </cell>
        </row>
        <row r="17">
          <cell r="U17">
            <v>6.2</v>
          </cell>
        </row>
        <row r="18">
          <cell r="U18">
            <v>6</v>
          </cell>
        </row>
        <row r="19">
          <cell r="U19">
            <v>8.4</v>
          </cell>
        </row>
        <row r="20">
          <cell r="U20">
            <v>6.3</v>
          </cell>
        </row>
        <row r="21">
          <cell r="U21">
            <v>6.3</v>
          </cell>
        </row>
        <row r="22">
          <cell r="U22">
            <v>4.4000000000000004</v>
          </cell>
        </row>
        <row r="23">
          <cell r="U23">
            <v>6.8</v>
          </cell>
        </row>
        <row r="24">
          <cell r="U24">
            <v>7.2</v>
          </cell>
        </row>
        <row r="25">
          <cell r="U25">
            <v>8.1999999999999993</v>
          </cell>
        </row>
        <row r="26">
          <cell r="U26">
            <v>8.9</v>
          </cell>
        </row>
        <row r="27">
          <cell r="U27">
            <v>6.8</v>
          </cell>
        </row>
        <row r="28">
          <cell r="U28">
            <v>7.4</v>
          </cell>
        </row>
        <row r="29">
          <cell r="U29">
            <v>8.5</v>
          </cell>
        </row>
        <row r="30">
          <cell r="U30">
            <v>7.8</v>
          </cell>
        </row>
        <row r="31">
          <cell r="U31">
            <v>5.7</v>
          </cell>
        </row>
        <row r="32">
          <cell r="U32">
            <v>8.5</v>
          </cell>
        </row>
        <row r="33">
          <cell r="U33">
            <v>8.1</v>
          </cell>
        </row>
        <row r="34">
          <cell r="U34">
            <v>6.8</v>
          </cell>
        </row>
        <row r="35">
          <cell r="U35">
            <v>8.4</v>
          </cell>
        </row>
        <row r="36">
          <cell r="U36">
            <v>4.0999999999999996</v>
          </cell>
        </row>
        <row r="37">
          <cell r="U37">
            <v>6.3</v>
          </cell>
        </row>
        <row r="38">
          <cell r="U38">
            <v>8.9</v>
          </cell>
        </row>
        <row r="39">
          <cell r="U39">
            <v>8.9</v>
          </cell>
        </row>
        <row r="40">
          <cell r="U40">
            <v>5</v>
          </cell>
        </row>
        <row r="41">
          <cell r="U41">
            <v>8.6</v>
          </cell>
        </row>
        <row r="42">
          <cell r="U42">
            <v>8.6</v>
          </cell>
        </row>
        <row r="43">
          <cell r="U43">
            <v>5.8</v>
          </cell>
        </row>
        <row r="44">
          <cell r="U44">
            <v>9.1999999999999993</v>
          </cell>
        </row>
        <row r="45">
          <cell r="U45" t="e">
            <v>#N/A</v>
          </cell>
        </row>
        <row r="46">
          <cell r="U46">
            <v>6.5</v>
          </cell>
        </row>
        <row r="47">
          <cell r="U47">
            <v>8</v>
          </cell>
        </row>
        <row r="48">
          <cell r="U48">
            <v>5</v>
          </cell>
        </row>
        <row r="49">
          <cell r="U49">
            <v>6.3</v>
          </cell>
        </row>
        <row r="50">
          <cell r="U50">
            <v>7.3</v>
          </cell>
        </row>
        <row r="51">
          <cell r="U51">
            <v>3.8</v>
          </cell>
        </row>
        <row r="52">
          <cell r="U52">
            <v>1.7</v>
          </cell>
        </row>
        <row r="53">
          <cell r="U53" t="e">
            <v>#N/A</v>
          </cell>
        </row>
        <row r="54">
          <cell r="U54" t="e">
            <v>#N/A</v>
          </cell>
        </row>
        <row r="55">
          <cell r="U55">
            <v>7.5</v>
          </cell>
        </row>
        <row r="56">
          <cell r="U56">
            <v>7.7</v>
          </cell>
        </row>
        <row r="57">
          <cell r="U57">
            <v>7.4</v>
          </cell>
        </row>
        <row r="58">
          <cell r="U58">
            <v>7.6</v>
          </cell>
        </row>
        <row r="59">
          <cell r="U59">
            <v>9.1</v>
          </cell>
        </row>
        <row r="60">
          <cell r="U60">
            <v>6.5</v>
          </cell>
        </row>
        <row r="61">
          <cell r="U61">
            <v>4.9000000000000004</v>
          </cell>
        </row>
        <row r="62">
          <cell r="U62">
            <v>8.1999999999999993</v>
          </cell>
        </row>
        <row r="63">
          <cell r="U63">
            <v>7.7</v>
          </cell>
        </row>
        <row r="64">
          <cell r="U64">
            <v>1.3</v>
          </cell>
        </row>
        <row r="65">
          <cell r="U65">
            <v>4.9000000000000004</v>
          </cell>
        </row>
        <row r="66">
          <cell r="U66">
            <v>7.9</v>
          </cell>
        </row>
        <row r="67">
          <cell r="U67">
            <v>6.6</v>
          </cell>
        </row>
        <row r="68">
          <cell r="U68">
            <v>6.9</v>
          </cell>
        </row>
        <row r="69">
          <cell r="U69">
            <v>4.4000000000000004</v>
          </cell>
        </row>
        <row r="70">
          <cell r="U70">
            <v>6.3</v>
          </cell>
        </row>
        <row r="71">
          <cell r="U71">
            <v>4.3</v>
          </cell>
        </row>
        <row r="72">
          <cell r="U72">
            <v>6.5</v>
          </cell>
        </row>
        <row r="73">
          <cell r="U73">
            <v>7.7</v>
          </cell>
        </row>
        <row r="74">
          <cell r="U74">
            <v>8.4</v>
          </cell>
        </row>
        <row r="75">
          <cell r="U75">
            <v>8.1</v>
          </cell>
        </row>
        <row r="76">
          <cell r="U76">
            <v>7.4</v>
          </cell>
        </row>
        <row r="77">
          <cell r="U77">
            <v>8.8000000000000007</v>
          </cell>
        </row>
        <row r="78">
          <cell r="U78">
            <v>8.1</v>
          </cell>
        </row>
        <row r="79">
          <cell r="U79">
            <v>5.5</v>
          </cell>
        </row>
        <row r="80">
          <cell r="U80">
            <v>2.2000000000000002</v>
          </cell>
        </row>
        <row r="81">
          <cell r="U81">
            <v>8.5</v>
          </cell>
        </row>
        <row r="82">
          <cell r="U82">
            <v>7.5</v>
          </cell>
        </row>
        <row r="83">
          <cell r="U83">
            <v>7</v>
          </cell>
        </row>
        <row r="84">
          <cell r="U84">
            <v>9</v>
          </cell>
        </row>
        <row r="85">
          <cell r="U85">
            <v>2.6</v>
          </cell>
        </row>
        <row r="86">
          <cell r="U86">
            <v>7.8</v>
          </cell>
        </row>
        <row r="87">
          <cell r="U87">
            <v>4.0999999999999996</v>
          </cell>
        </row>
        <row r="88">
          <cell r="U88">
            <v>6.2</v>
          </cell>
        </row>
        <row r="89">
          <cell r="U89">
            <v>2.2999999999999998</v>
          </cell>
        </row>
        <row r="90">
          <cell r="U90">
            <v>6.9</v>
          </cell>
        </row>
        <row r="91">
          <cell r="U91">
            <v>5.9</v>
          </cell>
        </row>
        <row r="92">
          <cell r="U92">
            <v>8.5</v>
          </cell>
        </row>
        <row r="93">
          <cell r="U93" t="e">
            <v>#N/A</v>
          </cell>
        </row>
        <row r="94">
          <cell r="U94" t="e">
            <v>#N/A</v>
          </cell>
        </row>
        <row r="95">
          <cell r="U95" t="e">
            <v>#N/A</v>
          </cell>
        </row>
        <row r="96">
          <cell r="U96">
            <v>5.9</v>
          </cell>
        </row>
        <row r="97">
          <cell r="U97">
            <v>7.6</v>
          </cell>
        </row>
        <row r="98">
          <cell r="U98">
            <v>5.7</v>
          </cell>
        </row>
        <row r="99">
          <cell r="U99">
            <v>5.7</v>
          </cell>
        </row>
        <row r="100">
          <cell r="U100">
            <v>6.8</v>
          </cell>
        </row>
        <row r="101">
          <cell r="U101">
            <v>6.1</v>
          </cell>
        </row>
        <row r="102">
          <cell r="U102">
            <v>8</v>
          </cell>
        </row>
        <row r="103">
          <cell r="U103">
            <v>6.9</v>
          </cell>
        </row>
        <row r="104">
          <cell r="U104" t="e">
            <v>#N/A</v>
          </cell>
        </row>
        <row r="105">
          <cell r="U105">
            <v>5.7</v>
          </cell>
        </row>
        <row r="106">
          <cell r="U106">
            <v>2</v>
          </cell>
        </row>
        <row r="107">
          <cell r="U107">
            <v>7.8</v>
          </cell>
        </row>
        <row r="108">
          <cell r="U108">
            <v>8</v>
          </cell>
        </row>
        <row r="109">
          <cell r="U109">
            <v>6.7</v>
          </cell>
        </row>
        <row r="110">
          <cell r="U110">
            <v>5</v>
          </cell>
        </row>
        <row r="111">
          <cell r="U111">
            <v>6.7</v>
          </cell>
        </row>
        <row r="112">
          <cell r="U112">
            <v>4.0999999999999996</v>
          </cell>
        </row>
        <row r="113">
          <cell r="U113" t="e">
            <v>#N/A</v>
          </cell>
        </row>
        <row r="114">
          <cell r="U114">
            <v>6.5</v>
          </cell>
        </row>
        <row r="115">
          <cell r="U115">
            <v>5.4</v>
          </cell>
        </row>
        <row r="116">
          <cell r="U116">
            <v>7.7</v>
          </cell>
        </row>
        <row r="117">
          <cell r="U117">
            <v>7.2</v>
          </cell>
        </row>
        <row r="118">
          <cell r="U118">
            <v>6.5</v>
          </cell>
        </row>
        <row r="119">
          <cell r="U119" t="e">
            <v>#N/A</v>
          </cell>
        </row>
        <row r="120">
          <cell r="U120">
            <v>6.8</v>
          </cell>
        </row>
        <row r="121">
          <cell r="U121">
            <v>6.2</v>
          </cell>
        </row>
        <row r="122">
          <cell r="U122">
            <v>4.0999999999999996</v>
          </cell>
        </row>
        <row r="123">
          <cell r="U123">
            <v>7.5</v>
          </cell>
        </row>
        <row r="124">
          <cell r="U124">
            <v>7.4</v>
          </cell>
        </row>
        <row r="125">
          <cell r="U125">
            <v>9</v>
          </cell>
        </row>
        <row r="126">
          <cell r="U126">
            <v>8.5</v>
          </cell>
        </row>
        <row r="127">
          <cell r="U127" t="e">
            <v>#N/A</v>
          </cell>
        </row>
        <row r="128">
          <cell r="U128">
            <v>8.6999999999999993</v>
          </cell>
        </row>
        <row r="129">
          <cell r="U129">
            <v>2.9</v>
          </cell>
        </row>
        <row r="130">
          <cell r="U130">
            <v>4</v>
          </cell>
        </row>
        <row r="131">
          <cell r="U131">
            <v>8.1999999999999993</v>
          </cell>
        </row>
        <row r="132">
          <cell r="U132">
            <v>7.9</v>
          </cell>
        </row>
        <row r="133">
          <cell r="U133">
            <v>9</v>
          </cell>
        </row>
        <row r="134">
          <cell r="U134">
            <v>2.1</v>
          </cell>
        </row>
        <row r="135">
          <cell r="U135">
            <v>3</v>
          </cell>
        </row>
        <row r="136">
          <cell r="U136">
            <v>8.5</v>
          </cell>
        </row>
        <row r="137">
          <cell r="U137" t="e">
            <v>#N/A</v>
          </cell>
        </row>
        <row r="138">
          <cell r="U138">
            <v>7.4</v>
          </cell>
        </row>
        <row r="139">
          <cell r="U139">
            <v>9.1</v>
          </cell>
        </row>
        <row r="140">
          <cell r="U140">
            <v>8.3000000000000007</v>
          </cell>
        </row>
        <row r="141">
          <cell r="U141">
            <v>8</v>
          </cell>
        </row>
        <row r="142">
          <cell r="U142">
            <v>7.1</v>
          </cell>
        </row>
        <row r="143">
          <cell r="U143">
            <v>4.7</v>
          </cell>
        </row>
        <row r="144">
          <cell r="U144">
            <v>3.6</v>
          </cell>
        </row>
        <row r="145">
          <cell r="U145">
            <v>5</v>
          </cell>
        </row>
        <row r="146">
          <cell r="U146">
            <v>5.8</v>
          </cell>
        </row>
        <row r="147">
          <cell r="U147">
            <v>7.6</v>
          </cell>
        </row>
        <row r="148">
          <cell r="U148">
            <v>7.4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6.6</v>
          </cell>
        </row>
        <row r="153">
          <cell r="U153" t="e">
            <v>#N/A</v>
          </cell>
        </row>
        <row r="154">
          <cell r="U154">
            <v>6.2</v>
          </cell>
        </row>
        <row r="155">
          <cell r="U155">
            <v>7</v>
          </cell>
        </row>
        <row r="156">
          <cell r="U156">
            <v>7.2</v>
          </cell>
        </row>
        <row r="157">
          <cell r="U157">
            <v>6.5</v>
          </cell>
        </row>
        <row r="158">
          <cell r="U158">
            <v>6.6</v>
          </cell>
        </row>
        <row r="159">
          <cell r="U159">
            <v>8.5</v>
          </cell>
        </row>
        <row r="160">
          <cell r="U160">
            <v>3.4</v>
          </cell>
        </row>
        <row r="161">
          <cell r="U161">
            <v>5.2</v>
          </cell>
        </row>
        <row r="162">
          <cell r="U162">
            <v>4.7</v>
          </cell>
        </row>
        <row r="163">
          <cell r="U163">
            <v>8</v>
          </cell>
        </row>
        <row r="164">
          <cell r="U164">
            <v>8.4</v>
          </cell>
        </row>
        <row r="165">
          <cell r="U165">
            <v>8.1999999999999993</v>
          </cell>
        </row>
        <row r="166">
          <cell r="U166">
            <v>4.7</v>
          </cell>
        </row>
        <row r="167">
          <cell r="U167">
            <v>8.4</v>
          </cell>
        </row>
        <row r="168">
          <cell r="U168">
            <v>9.1</v>
          </cell>
        </row>
        <row r="169">
          <cell r="U169">
            <v>7.5</v>
          </cell>
        </row>
        <row r="170">
          <cell r="U170">
            <v>6.5</v>
          </cell>
        </row>
        <row r="171">
          <cell r="U171">
            <v>2.2000000000000002</v>
          </cell>
        </row>
        <row r="172">
          <cell r="U172">
            <v>2.8</v>
          </cell>
        </row>
        <row r="173">
          <cell r="U173">
            <v>7.4</v>
          </cell>
        </row>
        <row r="174">
          <cell r="U174">
            <v>6.8</v>
          </cell>
        </row>
        <row r="175">
          <cell r="U175">
            <v>6.3</v>
          </cell>
        </row>
        <row r="176">
          <cell r="U176">
            <v>7.2</v>
          </cell>
        </row>
        <row r="177">
          <cell r="U177">
            <v>7.3</v>
          </cell>
        </row>
        <row r="178">
          <cell r="U178">
            <v>7.9</v>
          </cell>
        </row>
        <row r="179">
          <cell r="U179" t="e">
            <v>#N/A</v>
          </cell>
        </row>
        <row r="180">
          <cell r="U180">
            <v>6.9</v>
          </cell>
        </row>
        <row r="181">
          <cell r="U181">
            <v>6.6</v>
          </cell>
        </row>
        <row r="182">
          <cell r="U182">
            <v>7.4</v>
          </cell>
        </row>
        <row r="183">
          <cell r="U183">
            <v>7.1</v>
          </cell>
        </row>
        <row r="184">
          <cell r="U184" t="e">
            <v>#N/A</v>
          </cell>
        </row>
        <row r="185">
          <cell r="U185">
            <v>8.4</v>
          </cell>
        </row>
        <row r="186">
          <cell r="U186">
            <v>5.9</v>
          </cell>
        </row>
        <row r="187">
          <cell r="U187">
            <v>5.4</v>
          </cell>
        </row>
        <row r="188">
          <cell r="U188">
            <v>4.2</v>
          </cell>
        </row>
        <row r="189">
          <cell r="U189">
            <v>5.4</v>
          </cell>
        </row>
        <row r="190">
          <cell r="U190">
            <v>4.7</v>
          </cell>
        </row>
        <row r="191">
          <cell r="U191">
            <v>8.1999999999999993</v>
          </cell>
        </row>
        <row r="192">
          <cell r="U192" t="e">
            <v>#N/A</v>
          </cell>
        </row>
        <row r="193">
          <cell r="U193">
            <v>7.3</v>
          </cell>
        </row>
        <row r="194">
          <cell r="U194">
            <v>6.2</v>
          </cell>
        </row>
        <row r="195">
          <cell r="U195">
            <v>8.3000000000000007</v>
          </cell>
        </row>
        <row r="196">
          <cell r="U196">
            <v>7.3</v>
          </cell>
        </row>
        <row r="197">
          <cell r="U197">
            <v>9.1999999999999993</v>
          </cell>
        </row>
      </sheetData>
      <sheetData sheetId="17">
        <row r="6">
          <cell r="U6">
            <v>8</v>
          </cell>
        </row>
        <row r="7">
          <cell r="U7">
            <v>5.9</v>
          </cell>
        </row>
        <row r="8">
          <cell r="U8">
            <v>5.2</v>
          </cell>
        </row>
        <row r="9">
          <cell r="U9" t="e">
            <v>#N/A</v>
          </cell>
        </row>
        <row r="10">
          <cell r="U10">
            <v>4.5</v>
          </cell>
        </row>
        <row r="11">
          <cell r="U11">
            <v>5.0999999999999996</v>
          </cell>
        </row>
        <row r="12">
          <cell r="U12">
            <v>4.4000000000000004</v>
          </cell>
        </row>
        <row r="13">
          <cell r="U13">
            <v>5.3</v>
          </cell>
        </row>
        <row r="14">
          <cell r="U14">
            <v>2.9</v>
          </cell>
        </row>
        <row r="15">
          <cell r="U15">
            <v>2.2999999999999998</v>
          </cell>
        </row>
        <row r="16">
          <cell r="U16">
            <v>5.5</v>
          </cell>
        </row>
        <row r="17">
          <cell r="U17">
            <v>4.8</v>
          </cell>
        </row>
        <row r="18">
          <cell r="U18">
            <v>3.4</v>
          </cell>
        </row>
        <row r="19">
          <cell r="U19">
            <v>7.7</v>
          </cell>
        </row>
        <row r="20">
          <cell r="U20">
            <v>5</v>
          </cell>
        </row>
        <row r="21">
          <cell r="U21">
            <v>6.2</v>
          </cell>
        </row>
        <row r="22">
          <cell r="U22">
            <v>3.6</v>
          </cell>
        </row>
        <row r="23">
          <cell r="U23">
            <v>5.7</v>
          </cell>
        </row>
        <row r="24">
          <cell r="U24">
            <v>7.9</v>
          </cell>
        </row>
        <row r="25">
          <cell r="U25">
            <v>6.9</v>
          </cell>
        </row>
        <row r="26">
          <cell r="U26">
            <v>6.5</v>
          </cell>
        </row>
        <row r="27">
          <cell r="U27">
            <v>5.2</v>
          </cell>
        </row>
        <row r="28">
          <cell r="U28">
            <v>6.3</v>
          </cell>
        </row>
        <row r="29">
          <cell r="U29">
            <v>3.9</v>
          </cell>
        </row>
        <row r="30">
          <cell r="U30">
            <v>3.4</v>
          </cell>
        </row>
        <row r="31">
          <cell r="U31">
            <v>5.3</v>
          </cell>
        </row>
        <row r="32">
          <cell r="U32">
            <v>8</v>
          </cell>
        </row>
        <row r="33">
          <cell r="U33">
            <v>8.5</v>
          </cell>
        </row>
        <row r="34">
          <cell r="U34">
            <v>7.2</v>
          </cell>
        </row>
        <row r="35">
          <cell r="U35">
            <v>7</v>
          </cell>
        </row>
        <row r="36">
          <cell r="U36">
            <v>2.4</v>
          </cell>
        </row>
        <row r="37">
          <cell r="U37">
            <v>6.3</v>
          </cell>
        </row>
        <row r="38">
          <cell r="U38">
            <v>8.1</v>
          </cell>
        </row>
        <row r="39">
          <cell r="U39">
            <v>8.5</v>
          </cell>
        </row>
        <row r="40">
          <cell r="U40">
            <v>4.5999999999999996</v>
          </cell>
        </row>
        <row r="41">
          <cell r="U41">
            <v>4.4000000000000004</v>
          </cell>
        </row>
        <row r="42">
          <cell r="U42">
            <v>4.0999999999999996</v>
          </cell>
        </row>
        <row r="43">
          <cell r="U43">
            <v>7.6</v>
          </cell>
        </row>
        <row r="44">
          <cell r="U44">
            <v>8.6999999999999993</v>
          </cell>
        </row>
        <row r="45">
          <cell r="U45" t="e">
            <v>#N/A</v>
          </cell>
        </row>
        <row r="46">
          <cell r="U46">
            <v>4.9000000000000004</v>
          </cell>
        </row>
        <row r="47">
          <cell r="U47">
            <v>7.7</v>
          </cell>
        </row>
        <row r="48">
          <cell r="U48">
            <v>5.9</v>
          </cell>
        </row>
        <row r="49">
          <cell r="U49">
            <v>6</v>
          </cell>
        </row>
        <row r="50">
          <cell r="U50">
            <v>5</v>
          </cell>
        </row>
        <row r="51">
          <cell r="U51">
            <v>4.5999999999999996</v>
          </cell>
        </row>
        <row r="52">
          <cell r="U52">
            <v>2.5</v>
          </cell>
        </row>
        <row r="53">
          <cell r="U53" t="e">
            <v>#N/A</v>
          </cell>
        </row>
        <row r="54">
          <cell r="U54" t="e">
            <v>#N/A</v>
          </cell>
        </row>
        <row r="55">
          <cell r="U55">
            <v>5.6</v>
          </cell>
        </row>
        <row r="56">
          <cell r="U56">
            <v>6.3</v>
          </cell>
        </row>
        <row r="57">
          <cell r="U57">
            <v>6.5</v>
          </cell>
        </row>
        <row r="58">
          <cell r="U58">
            <v>6.3</v>
          </cell>
        </row>
        <row r="59">
          <cell r="U59">
            <v>4.5</v>
          </cell>
        </row>
        <row r="60">
          <cell r="U60">
            <v>8.3000000000000007</v>
          </cell>
        </row>
        <row r="61">
          <cell r="U61">
            <v>4.3</v>
          </cell>
        </row>
        <row r="62">
          <cell r="U62">
            <v>7.7</v>
          </cell>
        </row>
        <row r="63">
          <cell r="U63">
            <v>7</v>
          </cell>
        </row>
        <row r="64">
          <cell r="U64">
            <v>2.8</v>
          </cell>
        </row>
        <row r="65">
          <cell r="U65">
            <v>3.5</v>
          </cell>
        </row>
        <row r="66">
          <cell r="U66">
            <v>5.5</v>
          </cell>
        </row>
        <row r="67">
          <cell r="U67">
            <v>7.1</v>
          </cell>
        </row>
        <row r="68">
          <cell r="U68">
            <v>6</v>
          </cell>
        </row>
        <row r="69">
          <cell r="U69">
            <v>2.9</v>
          </cell>
        </row>
        <row r="70">
          <cell r="U70">
            <v>6.1</v>
          </cell>
        </row>
        <row r="71">
          <cell r="U71">
            <v>5.0999999999999996</v>
          </cell>
        </row>
        <row r="72">
          <cell r="U72">
            <v>5.7</v>
          </cell>
        </row>
        <row r="73">
          <cell r="U73">
            <v>6.5</v>
          </cell>
        </row>
        <row r="74">
          <cell r="U74">
            <v>8.6</v>
          </cell>
        </row>
        <row r="75">
          <cell r="U75">
            <v>8.6999999999999993</v>
          </cell>
        </row>
        <row r="76">
          <cell r="U76">
            <v>6.4</v>
          </cell>
        </row>
        <row r="77">
          <cell r="U77">
            <v>9.1999999999999993</v>
          </cell>
        </row>
        <row r="78">
          <cell r="U78">
            <v>7</v>
          </cell>
        </row>
        <row r="79">
          <cell r="U79">
            <v>5.4</v>
          </cell>
        </row>
        <row r="80">
          <cell r="U80">
            <v>6.2</v>
          </cell>
        </row>
        <row r="81">
          <cell r="U81">
            <v>5.4</v>
          </cell>
        </row>
        <row r="82">
          <cell r="U82">
            <v>6.4</v>
          </cell>
        </row>
        <row r="83">
          <cell r="U83">
            <v>5.4</v>
          </cell>
        </row>
        <row r="84">
          <cell r="U84">
            <v>7</v>
          </cell>
        </row>
        <row r="85">
          <cell r="U85">
            <v>3.9</v>
          </cell>
        </row>
        <row r="86">
          <cell r="U86">
            <v>4.3</v>
          </cell>
        </row>
        <row r="87">
          <cell r="U87">
            <v>4.2</v>
          </cell>
        </row>
        <row r="88">
          <cell r="U88">
            <v>6.3</v>
          </cell>
        </row>
        <row r="89">
          <cell r="U89">
            <v>3.5</v>
          </cell>
        </row>
        <row r="90">
          <cell r="U90">
            <v>5.8</v>
          </cell>
        </row>
        <row r="91">
          <cell r="U91">
            <v>6.2</v>
          </cell>
        </row>
        <row r="92">
          <cell r="U92">
            <v>7</v>
          </cell>
        </row>
        <row r="93">
          <cell r="U93" t="e">
            <v>#N/A</v>
          </cell>
        </row>
        <row r="94">
          <cell r="U94" t="e">
            <v>#N/A</v>
          </cell>
        </row>
        <row r="95">
          <cell r="U95" t="e">
            <v>#N/A</v>
          </cell>
        </row>
        <row r="96">
          <cell r="U96">
            <v>4</v>
          </cell>
        </row>
        <row r="97">
          <cell r="U97">
            <v>7.6</v>
          </cell>
        </row>
        <row r="98">
          <cell r="U98">
            <v>7.2</v>
          </cell>
        </row>
        <row r="99">
          <cell r="U99">
            <v>5.8</v>
          </cell>
        </row>
        <row r="100">
          <cell r="U100">
            <v>5.7</v>
          </cell>
        </row>
        <row r="101">
          <cell r="U101">
            <v>8.1</v>
          </cell>
        </row>
        <row r="102">
          <cell r="U102">
            <v>8.4</v>
          </cell>
        </row>
        <row r="103">
          <cell r="U103">
            <v>4.5999999999999996</v>
          </cell>
        </row>
        <row r="104">
          <cell r="U104" t="e">
            <v>#N/A</v>
          </cell>
        </row>
        <row r="105">
          <cell r="U105">
            <v>5.3</v>
          </cell>
        </row>
        <row r="106">
          <cell r="U106">
            <v>2.2999999999999998</v>
          </cell>
        </row>
        <row r="107">
          <cell r="U107">
            <v>7.6</v>
          </cell>
        </row>
        <row r="108">
          <cell r="U108">
            <v>8.8000000000000007</v>
          </cell>
        </row>
        <row r="109">
          <cell r="U109">
            <v>4.9000000000000004</v>
          </cell>
        </row>
        <row r="110">
          <cell r="U110">
            <v>6.7</v>
          </cell>
        </row>
        <row r="111">
          <cell r="U111">
            <v>7.8</v>
          </cell>
        </row>
        <row r="112">
          <cell r="U112">
            <v>4.0999999999999996</v>
          </cell>
        </row>
        <row r="113">
          <cell r="U113" t="e">
            <v>#N/A</v>
          </cell>
        </row>
        <row r="114">
          <cell r="U114">
            <v>7.3</v>
          </cell>
        </row>
        <row r="115">
          <cell r="U115">
            <v>4.5</v>
          </cell>
        </row>
        <row r="116">
          <cell r="U116">
            <v>6</v>
          </cell>
        </row>
        <row r="117">
          <cell r="U117">
            <v>6.7</v>
          </cell>
        </row>
        <row r="118">
          <cell r="U118">
            <v>6.7</v>
          </cell>
        </row>
        <row r="119">
          <cell r="U119" t="e">
            <v>#N/A</v>
          </cell>
        </row>
        <row r="120">
          <cell r="U120">
            <v>6.2</v>
          </cell>
        </row>
        <row r="121">
          <cell r="U121">
            <v>5.3</v>
          </cell>
        </row>
        <row r="122">
          <cell r="U122">
            <v>5.2</v>
          </cell>
        </row>
        <row r="123">
          <cell r="U123">
            <v>6</v>
          </cell>
        </row>
        <row r="124">
          <cell r="U124">
            <v>8.1999999999999993</v>
          </cell>
        </row>
        <row r="125">
          <cell r="U125">
            <v>7.9</v>
          </cell>
        </row>
        <row r="126">
          <cell r="U126">
            <v>6.3</v>
          </cell>
        </row>
        <row r="127">
          <cell r="U127" t="e">
            <v>#N/A</v>
          </cell>
        </row>
        <row r="128">
          <cell r="U128">
            <v>7.9</v>
          </cell>
        </row>
        <row r="129">
          <cell r="U129">
            <v>3.2</v>
          </cell>
        </row>
        <row r="130">
          <cell r="U130">
            <v>3.8</v>
          </cell>
        </row>
        <row r="131">
          <cell r="U131">
            <v>7.3</v>
          </cell>
        </row>
        <row r="132">
          <cell r="U132">
            <v>8.9</v>
          </cell>
        </row>
        <row r="133">
          <cell r="U133">
            <v>7.3</v>
          </cell>
        </row>
        <row r="134">
          <cell r="U134">
            <v>2.9</v>
          </cell>
        </row>
        <row r="135">
          <cell r="U135">
            <v>3.8</v>
          </cell>
        </row>
        <row r="136">
          <cell r="U136">
            <v>6.6</v>
          </cell>
        </row>
        <row r="137">
          <cell r="U137" t="e">
            <v>#N/A</v>
          </cell>
        </row>
        <row r="138">
          <cell r="U138">
            <v>4.9000000000000004</v>
          </cell>
        </row>
        <row r="139">
          <cell r="U139">
            <v>6.4</v>
          </cell>
        </row>
        <row r="140">
          <cell r="U140">
            <v>5.9</v>
          </cell>
        </row>
        <row r="141">
          <cell r="U141">
            <v>5.0999999999999996</v>
          </cell>
        </row>
        <row r="142">
          <cell r="U142">
            <v>5.6</v>
          </cell>
        </row>
        <row r="143">
          <cell r="U143">
            <v>4.3</v>
          </cell>
        </row>
        <row r="144">
          <cell r="U144">
            <v>4.8</v>
          </cell>
        </row>
        <row r="145">
          <cell r="U145">
            <v>3.7</v>
          </cell>
        </row>
        <row r="146">
          <cell r="U146">
            <v>5.8</v>
          </cell>
        </row>
        <row r="147">
          <cell r="U147">
            <v>4.5999999999999996</v>
          </cell>
        </row>
        <row r="148">
          <cell r="U148">
            <v>7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5.9</v>
          </cell>
        </row>
        <row r="153">
          <cell r="U153" t="e">
            <v>#N/A</v>
          </cell>
        </row>
        <row r="154">
          <cell r="U154">
            <v>6.9</v>
          </cell>
        </row>
        <row r="155">
          <cell r="U155">
            <v>3.4</v>
          </cell>
        </row>
        <row r="156">
          <cell r="U156">
            <v>6.5</v>
          </cell>
        </row>
        <row r="157">
          <cell r="U157">
            <v>5.7</v>
          </cell>
        </row>
        <row r="158">
          <cell r="U158">
            <v>5.4</v>
          </cell>
        </row>
        <row r="159">
          <cell r="U159">
            <v>8</v>
          </cell>
        </row>
        <row r="160">
          <cell r="U160">
            <v>3.6</v>
          </cell>
        </row>
        <row r="161">
          <cell r="U161">
            <v>4.5999999999999996</v>
          </cell>
        </row>
        <row r="162">
          <cell r="U162">
            <v>3.7</v>
          </cell>
        </row>
        <row r="163">
          <cell r="U163">
            <v>7.6</v>
          </cell>
        </row>
        <row r="164">
          <cell r="U164">
            <v>9.3000000000000007</v>
          </cell>
        </row>
        <row r="165">
          <cell r="U165">
            <v>5.3</v>
          </cell>
        </row>
        <row r="166">
          <cell r="U166">
            <v>4.5</v>
          </cell>
        </row>
        <row r="167">
          <cell r="U167">
            <v>5.3</v>
          </cell>
        </row>
        <row r="168">
          <cell r="U168">
            <v>6.4</v>
          </cell>
        </row>
        <row r="169">
          <cell r="U169">
            <v>6.1</v>
          </cell>
        </row>
        <row r="170">
          <cell r="U170">
            <v>7.8</v>
          </cell>
        </row>
        <row r="171">
          <cell r="U171">
            <v>1.9</v>
          </cell>
        </row>
        <row r="172">
          <cell r="U172">
            <v>2.4</v>
          </cell>
        </row>
        <row r="173">
          <cell r="U173">
            <v>5.8</v>
          </cell>
        </row>
        <row r="174">
          <cell r="U174">
            <v>7.4</v>
          </cell>
        </row>
        <row r="175">
          <cell r="U175">
            <v>7.4</v>
          </cell>
        </row>
        <row r="176">
          <cell r="U176">
            <v>4</v>
          </cell>
        </row>
        <row r="177">
          <cell r="U177">
            <v>7.9</v>
          </cell>
        </row>
        <row r="178">
          <cell r="U178">
            <v>8</v>
          </cell>
        </row>
        <row r="179">
          <cell r="U179" t="e">
            <v>#N/A</v>
          </cell>
        </row>
        <row r="180">
          <cell r="U180">
            <v>4.5</v>
          </cell>
        </row>
        <row r="181">
          <cell r="U181">
            <v>5</v>
          </cell>
        </row>
        <row r="182">
          <cell r="U182">
            <v>5.5</v>
          </cell>
        </row>
        <row r="183">
          <cell r="U183">
            <v>6</v>
          </cell>
        </row>
        <row r="184">
          <cell r="U184" t="e">
            <v>#N/A</v>
          </cell>
        </row>
        <row r="185">
          <cell r="U185">
            <v>7.5</v>
          </cell>
        </row>
        <row r="186">
          <cell r="U186">
            <v>6</v>
          </cell>
        </row>
        <row r="187">
          <cell r="U187">
            <v>4.2</v>
          </cell>
        </row>
        <row r="188">
          <cell r="U188">
            <v>3.3</v>
          </cell>
        </row>
        <row r="189">
          <cell r="U189">
            <v>3.7</v>
          </cell>
        </row>
        <row r="190">
          <cell r="U190">
            <v>3.8</v>
          </cell>
        </row>
        <row r="191">
          <cell r="U191">
            <v>6.8</v>
          </cell>
        </row>
        <row r="192">
          <cell r="U192" t="e">
            <v>#N/A</v>
          </cell>
        </row>
        <row r="193">
          <cell r="U193">
            <v>6.1</v>
          </cell>
        </row>
        <row r="194">
          <cell r="U194">
            <v>6.1</v>
          </cell>
        </row>
        <row r="195">
          <cell r="U195">
            <v>7.7</v>
          </cell>
        </row>
        <row r="196">
          <cell r="U196">
            <v>7.7</v>
          </cell>
        </row>
        <row r="197">
          <cell r="U197">
            <v>9</v>
          </cell>
        </row>
      </sheetData>
      <sheetData sheetId="18">
        <row r="6">
          <cell r="U6">
            <v>9.6999999999999993</v>
          </cell>
        </row>
        <row r="7">
          <cell r="U7">
            <v>6.4</v>
          </cell>
        </row>
        <row r="8">
          <cell r="U8">
            <v>7.1</v>
          </cell>
        </row>
        <row r="9">
          <cell r="U9" t="e">
            <v>#N/A</v>
          </cell>
        </row>
        <row r="10">
          <cell r="U10">
            <v>8.5</v>
          </cell>
        </row>
        <row r="11">
          <cell r="U11">
            <v>5.8</v>
          </cell>
        </row>
        <row r="12">
          <cell r="U12">
            <v>4</v>
          </cell>
        </row>
        <row r="13">
          <cell r="U13">
            <v>6.6</v>
          </cell>
        </row>
        <row r="14">
          <cell r="U14">
            <v>1.6</v>
          </cell>
        </row>
        <row r="15">
          <cell r="U15">
            <v>1.2</v>
          </cell>
        </row>
        <row r="16">
          <cell r="U16">
            <v>7.7</v>
          </cell>
        </row>
        <row r="17">
          <cell r="U17">
            <v>5.2</v>
          </cell>
        </row>
        <row r="18">
          <cell r="U18">
            <v>6.9</v>
          </cell>
        </row>
        <row r="19">
          <cell r="U19">
            <v>8</v>
          </cell>
        </row>
        <row r="20">
          <cell r="U20">
            <v>3.9</v>
          </cell>
        </row>
        <row r="21">
          <cell r="U21">
            <v>8.8000000000000007</v>
          </cell>
        </row>
        <row r="22">
          <cell r="U22">
            <v>2.7</v>
          </cell>
        </row>
        <row r="23">
          <cell r="U23">
            <v>6</v>
          </cell>
        </row>
        <row r="24">
          <cell r="U24">
            <v>6.7</v>
          </cell>
        </row>
        <row r="25">
          <cell r="U25">
            <v>6.6</v>
          </cell>
        </row>
        <row r="26">
          <cell r="U26">
            <v>6.8</v>
          </cell>
        </row>
        <row r="27">
          <cell r="U27">
            <v>7.6</v>
          </cell>
        </row>
        <row r="28">
          <cell r="U28">
            <v>5</v>
          </cell>
        </row>
        <row r="29">
          <cell r="U29">
            <v>5.9</v>
          </cell>
        </row>
        <row r="30">
          <cell r="U30">
            <v>7.7</v>
          </cell>
        </row>
        <row r="31">
          <cell r="U31">
            <v>5.9</v>
          </cell>
        </row>
        <row r="32">
          <cell r="U32">
            <v>7.7</v>
          </cell>
        </row>
        <row r="33">
          <cell r="U33">
            <v>8.1999999999999993</v>
          </cell>
        </row>
        <row r="34">
          <cell r="U34">
            <v>8.5</v>
          </cell>
        </row>
        <row r="35">
          <cell r="U35">
            <v>8.8000000000000007</v>
          </cell>
        </row>
        <row r="36">
          <cell r="U36">
            <v>1.2</v>
          </cell>
        </row>
        <row r="37">
          <cell r="U37">
            <v>6.9</v>
          </cell>
        </row>
        <row r="38">
          <cell r="U38">
            <v>9.1</v>
          </cell>
        </row>
        <row r="39">
          <cell r="U39">
            <v>9.8000000000000007</v>
          </cell>
        </row>
        <row r="40">
          <cell r="U40">
            <v>2.1</v>
          </cell>
        </row>
        <row r="41">
          <cell r="U41">
            <v>7.9</v>
          </cell>
        </row>
        <row r="42">
          <cell r="U42">
            <v>7.5</v>
          </cell>
        </row>
        <row r="43">
          <cell r="U43">
            <v>8</v>
          </cell>
        </row>
        <row r="44">
          <cell r="U44">
            <v>9</v>
          </cell>
        </row>
        <row r="45">
          <cell r="U45" t="e">
            <v>#N/A</v>
          </cell>
        </row>
        <row r="46">
          <cell r="U46">
            <v>3.5</v>
          </cell>
        </row>
        <row r="47">
          <cell r="U47">
            <v>9.5</v>
          </cell>
        </row>
        <row r="48">
          <cell r="U48">
            <v>4.4000000000000004</v>
          </cell>
        </row>
        <row r="49">
          <cell r="U49">
            <v>6.6</v>
          </cell>
        </row>
        <row r="50">
          <cell r="U50">
            <v>5</v>
          </cell>
        </row>
        <row r="51">
          <cell r="U51">
            <v>3.7</v>
          </cell>
        </row>
        <row r="52">
          <cell r="U52">
            <v>1.2</v>
          </cell>
        </row>
        <row r="53">
          <cell r="U53" t="e">
            <v>#N/A</v>
          </cell>
        </row>
        <row r="54">
          <cell r="U54" t="e">
            <v>#N/A</v>
          </cell>
        </row>
        <row r="55">
          <cell r="U55">
            <v>5.8</v>
          </cell>
        </row>
        <row r="56">
          <cell r="U56">
            <v>7.5</v>
          </cell>
        </row>
        <row r="57">
          <cell r="U57">
            <v>8.6</v>
          </cell>
        </row>
        <row r="58">
          <cell r="U58">
            <v>6.5</v>
          </cell>
        </row>
        <row r="59">
          <cell r="U59">
            <v>9.6</v>
          </cell>
        </row>
        <row r="60">
          <cell r="U60">
            <v>8.5</v>
          </cell>
        </row>
        <row r="61">
          <cell r="U61">
            <v>4.0999999999999996</v>
          </cell>
        </row>
        <row r="62">
          <cell r="U62">
            <v>7.5</v>
          </cell>
        </row>
        <row r="63">
          <cell r="U63">
            <v>8.6</v>
          </cell>
        </row>
        <row r="64">
          <cell r="U64">
            <v>1</v>
          </cell>
        </row>
        <row r="65">
          <cell r="U65">
            <v>1.6</v>
          </cell>
        </row>
        <row r="66">
          <cell r="U66">
            <v>7.5</v>
          </cell>
        </row>
        <row r="67">
          <cell r="U67">
            <v>7.5</v>
          </cell>
        </row>
        <row r="68">
          <cell r="U68">
            <v>8.4</v>
          </cell>
        </row>
        <row r="69">
          <cell r="U69">
            <v>1.9</v>
          </cell>
        </row>
        <row r="70">
          <cell r="U70">
            <v>4.8</v>
          </cell>
        </row>
        <row r="71">
          <cell r="U71">
            <v>4.9000000000000004</v>
          </cell>
        </row>
        <row r="72">
          <cell r="U72">
            <v>6.2</v>
          </cell>
        </row>
        <row r="73">
          <cell r="U73">
            <v>6.8</v>
          </cell>
        </row>
        <row r="74">
          <cell r="U74">
            <v>9.4</v>
          </cell>
        </row>
        <row r="75">
          <cell r="U75">
            <v>9.1999999999999993</v>
          </cell>
        </row>
        <row r="76">
          <cell r="U76">
            <v>6.5</v>
          </cell>
        </row>
        <row r="77">
          <cell r="U77">
            <v>9.4</v>
          </cell>
        </row>
        <row r="78">
          <cell r="U78">
            <v>7.3</v>
          </cell>
        </row>
        <row r="79">
          <cell r="U79">
            <v>5.4</v>
          </cell>
        </row>
        <row r="80">
          <cell r="U80">
            <v>2</v>
          </cell>
        </row>
        <row r="81">
          <cell r="U81">
            <v>5.8</v>
          </cell>
        </row>
        <row r="82">
          <cell r="U82">
            <v>6.7</v>
          </cell>
        </row>
        <row r="83">
          <cell r="U83">
            <v>9.1</v>
          </cell>
        </row>
        <row r="84">
          <cell r="U84">
            <v>8.6999999999999993</v>
          </cell>
        </row>
        <row r="85">
          <cell r="U85">
            <v>2</v>
          </cell>
        </row>
        <row r="86">
          <cell r="U86">
            <v>7.3</v>
          </cell>
        </row>
        <row r="87">
          <cell r="U87">
            <v>4.7</v>
          </cell>
        </row>
        <row r="88">
          <cell r="U88">
            <v>6.5</v>
          </cell>
        </row>
        <row r="89">
          <cell r="U89">
            <v>2</v>
          </cell>
        </row>
        <row r="90">
          <cell r="U90">
            <v>5.7</v>
          </cell>
        </row>
        <row r="91">
          <cell r="U91">
            <v>7.2</v>
          </cell>
        </row>
        <row r="92">
          <cell r="U92">
            <v>8.9</v>
          </cell>
        </row>
        <row r="93">
          <cell r="U93" t="e">
            <v>#N/A</v>
          </cell>
        </row>
        <row r="94">
          <cell r="U94" t="e">
            <v>#N/A</v>
          </cell>
        </row>
        <row r="95">
          <cell r="U95" t="e">
            <v>#N/A</v>
          </cell>
        </row>
        <row r="96">
          <cell r="U96">
            <v>5.7</v>
          </cell>
        </row>
        <row r="97">
          <cell r="U97">
            <v>9</v>
          </cell>
        </row>
        <row r="98">
          <cell r="U98">
            <v>8</v>
          </cell>
        </row>
        <row r="99">
          <cell r="U99">
            <v>5.3</v>
          </cell>
        </row>
        <row r="100">
          <cell r="U100">
            <v>7</v>
          </cell>
        </row>
        <row r="101">
          <cell r="U101">
            <v>6.9</v>
          </cell>
        </row>
        <row r="102">
          <cell r="U102">
            <v>7</v>
          </cell>
        </row>
        <row r="103">
          <cell r="U103">
            <v>7.3</v>
          </cell>
        </row>
        <row r="104">
          <cell r="U104" t="e">
            <v>#N/A</v>
          </cell>
        </row>
        <row r="105">
          <cell r="U105">
            <v>3.6</v>
          </cell>
        </row>
        <row r="106">
          <cell r="U106">
            <v>2.5</v>
          </cell>
        </row>
        <row r="107">
          <cell r="U107">
            <v>7.1</v>
          </cell>
        </row>
        <row r="108">
          <cell r="U108">
            <v>7.9</v>
          </cell>
        </row>
        <row r="109">
          <cell r="U109">
            <v>6</v>
          </cell>
        </row>
        <row r="110">
          <cell r="U110">
            <v>7.4</v>
          </cell>
        </row>
        <row r="111">
          <cell r="U111">
            <v>5.5</v>
          </cell>
        </row>
        <row r="112">
          <cell r="U112">
            <v>3.7</v>
          </cell>
        </row>
        <row r="113">
          <cell r="U113" t="e">
            <v>#N/A</v>
          </cell>
        </row>
        <row r="114">
          <cell r="U114">
            <v>7.3</v>
          </cell>
        </row>
        <row r="115">
          <cell r="U115">
            <v>4.7</v>
          </cell>
        </row>
        <row r="116">
          <cell r="U116">
            <v>6.6</v>
          </cell>
        </row>
        <row r="117">
          <cell r="U117">
            <v>6.3</v>
          </cell>
        </row>
        <row r="118">
          <cell r="U118">
            <v>7.6</v>
          </cell>
        </row>
        <row r="119">
          <cell r="U119" t="e">
            <v>#N/A</v>
          </cell>
        </row>
        <row r="120">
          <cell r="U120">
            <v>6.7</v>
          </cell>
        </row>
        <row r="121">
          <cell r="U121">
            <v>5.9</v>
          </cell>
        </row>
        <row r="122">
          <cell r="U122">
            <v>4.3</v>
          </cell>
        </row>
        <row r="123">
          <cell r="U123">
            <v>6.9</v>
          </cell>
        </row>
        <row r="124">
          <cell r="U124">
            <v>7.6</v>
          </cell>
        </row>
        <row r="125">
          <cell r="U125">
            <v>9.6999999999999993</v>
          </cell>
        </row>
        <row r="126">
          <cell r="U126">
            <v>4.4000000000000004</v>
          </cell>
        </row>
        <row r="127">
          <cell r="U127" t="e">
            <v>#N/A</v>
          </cell>
        </row>
        <row r="128">
          <cell r="U128">
            <v>7.9</v>
          </cell>
        </row>
        <row r="129">
          <cell r="U129">
            <v>1.1000000000000001</v>
          </cell>
        </row>
        <row r="130">
          <cell r="U130">
            <v>1.1000000000000001</v>
          </cell>
        </row>
        <row r="131">
          <cell r="U131">
            <v>7.3</v>
          </cell>
        </row>
        <row r="132">
          <cell r="U132">
            <v>8.9</v>
          </cell>
        </row>
        <row r="133">
          <cell r="U133">
            <v>9</v>
          </cell>
        </row>
        <row r="134">
          <cell r="U134">
            <v>1</v>
          </cell>
        </row>
        <row r="135">
          <cell r="U135">
            <v>5.9</v>
          </cell>
        </row>
        <row r="136">
          <cell r="U136">
            <v>8.6</v>
          </cell>
        </row>
        <row r="137">
          <cell r="U137" t="e">
            <v>#N/A</v>
          </cell>
        </row>
        <row r="138">
          <cell r="U138">
            <v>4.5999999999999996</v>
          </cell>
        </row>
        <row r="139">
          <cell r="U139">
            <v>7.5</v>
          </cell>
        </row>
        <row r="140">
          <cell r="U140">
            <v>7.9</v>
          </cell>
        </row>
        <row r="141">
          <cell r="U141">
            <v>6.6</v>
          </cell>
        </row>
        <row r="142">
          <cell r="U142">
            <v>8.3000000000000007</v>
          </cell>
        </row>
        <row r="143">
          <cell r="U143">
            <v>4.2</v>
          </cell>
        </row>
        <row r="144">
          <cell r="U144">
            <v>1.6</v>
          </cell>
        </row>
        <row r="145">
          <cell r="U145">
            <v>6</v>
          </cell>
        </row>
        <row r="146">
          <cell r="U146">
            <v>5.9</v>
          </cell>
        </row>
        <row r="147">
          <cell r="U147">
            <v>7.8</v>
          </cell>
        </row>
        <row r="148">
          <cell r="U148">
            <v>7.1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6.2</v>
          </cell>
        </row>
        <row r="153">
          <cell r="U153" t="e">
            <v>#N/A</v>
          </cell>
        </row>
        <row r="154">
          <cell r="U154">
            <v>6.9</v>
          </cell>
        </row>
        <row r="155">
          <cell r="U155">
            <v>7.9</v>
          </cell>
        </row>
        <row r="156">
          <cell r="U156">
            <v>5.9</v>
          </cell>
        </row>
        <row r="157">
          <cell r="U157">
            <v>6.5</v>
          </cell>
        </row>
        <row r="158">
          <cell r="U158">
            <v>6.8</v>
          </cell>
        </row>
        <row r="159">
          <cell r="U159">
            <v>7.7</v>
          </cell>
        </row>
        <row r="160">
          <cell r="U160">
            <v>3.9</v>
          </cell>
        </row>
        <row r="161">
          <cell r="U161">
            <v>3.9</v>
          </cell>
        </row>
        <row r="162">
          <cell r="U162">
            <v>3</v>
          </cell>
        </row>
        <row r="163">
          <cell r="U163">
            <v>7.9</v>
          </cell>
        </row>
        <row r="164">
          <cell r="U164">
            <v>9.8000000000000007</v>
          </cell>
        </row>
        <row r="165">
          <cell r="U165">
            <v>5.5</v>
          </cell>
        </row>
        <row r="166">
          <cell r="U166">
            <v>2.1</v>
          </cell>
        </row>
        <row r="167">
          <cell r="U167">
            <v>8.5</v>
          </cell>
        </row>
        <row r="168">
          <cell r="U168">
            <v>9.4</v>
          </cell>
        </row>
        <row r="169">
          <cell r="U169">
            <v>6.1</v>
          </cell>
        </row>
        <row r="170">
          <cell r="U170">
            <v>8.5</v>
          </cell>
        </row>
        <row r="171">
          <cell r="U171">
            <v>0.9</v>
          </cell>
        </row>
        <row r="172">
          <cell r="U172">
            <v>1</v>
          </cell>
        </row>
        <row r="173">
          <cell r="U173">
            <v>8.3000000000000007</v>
          </cell>
        </row>
        <row r="174">
          <cell r="U174">
            <v>8.9</v>
          </cell>
        </row>
        <row r="175">
          <cell r="U175">
            <v>6.5</v>
          </cell>
        </row>
        <row r="176">
          <cell r="U176">
            <v>8.4</v>
          </cell>
        </row>
        <row r="177">
          <cell r="U177">
            <v>8.8000000000000007</v>
          </cell>
        </row>
        <row r="178">
          <cell r="U178">
            <v>8</v>
          </cell>
        </row>
        <row r="179">
          <cell r="U179" t="e">
            <v>#N/A</v>
          </cell>
        </row>
        <row r="180">
          <cell r="U180">
            <v>5.5</v>
          </cell>
        </row>
        <row r="181">
          <cell r="U181">
            <v>7.2</v>
          </cell>
        </row>
        <row r="182">
          <cell r="U182">
            <v>5.9</v>
          </cell>
        </row>
        <row r="183">
          <cell r="U183">
            <v>8.4</v>
          </cell>
        </row>
        <row r="184">
          <cell r="U184" t="e">
            <v>#N/A</v>
          </cell>
        </row>
        <row r="185">
          <cell r="U185">
            <v>7.7</v>
          </cell>
        </row>
        <row r="186">
          <cell r="U186">
            <v>7.4</v>
          </cell>
        </row>
        <row r="187">
          <cell r="U187">
            <v>6.5</v>
          </cell>
        </row>
        <row r="188">
          <cell r="U188">
            <v>1.4</v>
          </cell>
        </row>
        <row r="189">
          <cell r="U189">
            <v>2.2000000000000002</v>
          </cell>
        </row>
        <row r="190">
          <cell r="U190">
            <v>2.5</v>
          </cell>
        </row>
        <row r="191">
          <cell r="U191">
            <v>8.4</v>
          </cell>
        </row>
        <row r="192">
          <cell r="U192" t="e">
            <v>#N/A</v>
          </cell>
        </row>
        <row r="193">
          <cell r="U193">
            <v>7.5</v>
          </cell>
        </row>
        <row r="194">
          <cell r="U194">
            <v>7.5</v>
          </cell>
        </row>
        <row r="195">
          <cell r="U195">
            <v>8.6</v>
          </cell>
        </row>
        <row r="196">
          <cell r="U196">
            <v>7.6</v>
          </cell>
        </row>
        <row r="197">
          <cell r="U197">
            <v>9.3000000000000007</v>
          </cell>
        </row>
      </sheetData>
      <sheetData sheetId="19">
        <row r="6">
          <cell r="U6">
            <v>8.5</v>
          </cell>
        </row>
        <row r="7">
          <cell r="U7">
            <v>5</v>
          </cell>
        </row>
        <row r="8">
          <cell r="U8">
            <v>6.1</v>
          </cell>
        </row>
        <row r="9">
          <cell r="U9" t="e">
            <v>#N/A</v>
          </cell>
        </row>
        <row r="10">
          <cell r="U10">
            <v>8.1999999999999993</v>
          </cell>
        </row>
        <row r="11">
          <cell r="U11">
            <v>4.3</v>
          </cell>
        </row>
        <row r="12">
          <cell r="U12">
            <v>3.5</v>
          </cell>
        </row>
        <row r="13">
          <cell r="U13">
            <v>5</v>
          </cell>
        </row>
        <row r="14">
          <cell r="U14">
            <v>1.8</v>
          </cell>
        </row>
        <row r="15">
          <cell r="U15">
            <v>1.6</v>
          </cell>
        </row>
        <row r="16">
          <cell r="U16">
            <v>5.7</v>
          </cell>
        </row>
        <row r="17">
          <cell r="U17">
            <v>4.2</v>
          </cell>
        </row>
        <row r="18">
          <cell r="U18">
            <v>2.7</v>
          </cell>
        </row>
        <row r="19">
          <cell r="U19">
            <v>8</v>
          </cell>
        </row>
        <row r="20">
          <cell r="U20">
            <v>2.9</v>
          </cell>
        </row>
        <row r="21">
          <cell r="U21">
            <v>5.8</v>
          </cell>
        </row>
        <row r="22">
          <cell r="U22">
            <v>2.5</v>
          </cell>
        </row>
        <row r="23">
          <cell r="U23">
            <v>5.8</v>
          </cell>
        </row>
        <row r="24">
          <cell r="U24">
            <v>8.5</v>
          </cell>
        </row>
        <row r="25">
          <cell r="U25">
            <v>6.9</v>
          </cell>
        </row>
        <row r="26">
          <cell r="U26">
            <v>7.1</v>
          </cell>
        </row>
        <row r="27">
          <cell r="U27">
            <v>5</v>
          </cell>
        </row>
        <row r="28">
          <cell r="U28">
            <v>6</v>
          </cell>
        </row>
        <row r="29">
          <cell r="U29">
            <v>5.8</v>
          </cell>
        </row>
        <row r="30">
          <cell r="U30">
            <v>3.2</v>
          </cell>
        </row>
        <row r="31">
          <cell r="U31">
            <v>4.5999999999999996</v>
          </cell>
        </row>
        <row r="32">
          <cell r="U32">
            <v>8.6999999999999993</v>
          </cell>
        </row>
        <row r="33">
          <cell r="U33">
            <v>8.8000000000000007</v>
          </cell>
        </row>
        <row r="34">
          <cell r="U34">
            <v>8.4</v>
          </cell>
        </row>
        <row r="35">
          <cell r="U35">
            <v>8.3000000000000007</v>
          </cell>
        </row>
        <row r="36">
          <cell r="U36">
            <v>1.9</v>
          </cell>
        </row>
        <row r="37">
          <cell r="U37">
            <v>6.9</v>
          </cell>
        </row>
        <row r="38">
          <cell r="U38">
            <v>9</v>
          </cell>
        </row>
        <row r="39">
          <cell r="U39">
            <v>9.6</v>
          </cell>
        </row>
        <row r="40">
          <cell r="U40">
            <v>4.3</v>
          </cell>
        </row>
        <row r="41">
          <cell r="U41">
            <v>6.6</v>
          </cell>
        </row>
        <row r="42">
          <cell r="U42">
            <v>5.6</v>
          </cell>
        </row>
        <row r="43">
          <cell r="U43">
            <v>8.1999999999999993</v>
          </cell>
        </row>
        <row r="44">
          <cell r="U44">
            <v>8.9</v>
          </cell>
        </row>
        <row r="45">
          <cell r="U45" t="e">
            <v>#N/A</v>
          </cell>
        </row>
        <row r="46">
          <cell r="U46">
            <v>4.2</v>
          </cell>
        </row>
        <row r="47">
          <cell r="U47">
            <v>8.4</v>
          </cell>
        </row>
        <row r="48">
          <cell r="U48">
            <v>3.4</v>
          </cell>
        </row>
        <row r="49">
          <cell r="U49">
            <v>5.3</v>
          </cell>
        </row>
        <row r="50">
          <cell r="U50">
            <v>3.3</v>
          </cell>
        </row>
        <row r="51">
          <cell r="U51">
            <v>3.9</v>
          </cell>
        </row>
        <row r="52">
          <cell r="U52">
            <v>1.6</v>
          </cell>
        </row>
        <row r="53">
          <cell r="U53" t="e">
            <v>#N/A</v>
          </cell>
        </row>
        <row r="54">
          <cell r="U54" t="e">
            <v>#N/A</v>
          </cell>
        </row>
        <row r="55">
          <cell r="U55">
            <v>6.8</v>
          </cell>
        </row>
        <row r="56">
          <cell r="U56">
            <v>7.2</v>
          </cell>
        </row>
        <row r="57">
          <cell r="U57">
            <v>5.9</v>
          </cell>
        </row>
        <row r="58">
          <cell r="U58">
            <v>6.9</v>
          </cell>
        </row>
        <row r="59">
          <cell r="U59">
            <v>8.1</v>
          </cell>
        </row>
        <row r="60">
          <cell r="U60">
            <v>8.4</v>
          </cell>
        </row>
        <row r="61">
          <cell r="U61">
            <v>2.9</v>
          </cell>
        </row>
        <row r="62">
          <cell r="U62">
            <v>8.4</v>
          </cell>
        </row>
        <row r="63">
          <cell r="U63">
            <v>5.5</v>
          </cell>
        </row>
        <row r="64">
          <cell r="U64">
            <v>1.5</v>
          </cell>
        </row>
        <row r="65">
          <cell r="U65">
            <v>1.9</v>
          </cell>
        </row>
        <row r="66">
          <cell r="U66">
            <v>6.7</v>
          </cell>
        </row>
        <row r="67">
          <cell r="U67">
            <v>7</v>
          </cell>
        </row>
        <row r="68">
          <cell r="U68">
            <v>6</v>
          </cell>
        </row>
        <row r="69">
          <cell r="U69">
            <v>2</v>
          </cell>
        </row>
        <row r="70">
          <cell r="U70">
            <v>7.7</v>
          </cell>
        </row>
        <row r="71">
          <cell r="U71">
            <v>3.8</v>
          </cell>
        </row>
        <row r="72">
          <cell r="U72">
            <v>4.2</v>
          </cell>
        </row>
        <row r="73">
          <cell r="U73">
            <v>6.9</v>
          </cell>
        </row>
        <row r="74">
          <cell r="U74">
            <v>8.6999999999999993</v>
          </cell>
        </row>
        <row r="75">
          <cell r="U75">
            <v>8.4</v>
          </cell>
        </row>
        <row r="76">
          <cell r="U76">
            <v>5.5</v>
          </cell>
        </row>
        <row r="77">
          <cell r="U77">
            <v>10</v>
          </cell>
        </row>
        <row r="78">
          <cell r="U78">
            <v>6.6</v>
          </cell>
        </row>
        <row r="79">
          <cell r="U79">
            <v>3.7</v>
          </cell>
        </row>
        <row r="80">
          <cell r="U80">
            <v>1.9</v>
          </cell>
        </row>
        <row r="81">
          <cell r="U81">
            <v>7.2</v>
          </cell>
        </row>
        <row r="82">
          <cell r="U82">
            <v>6.5</v>
          </cell>
        </row>
        <row r="83">
          <cell r="U83">
            <v>5.6</v>
          </cell>
        </row>
        <row r="84">
          <cell r="U84">
            <v>8</v>
          </cell>
        </row>
        <row r="85">
          <cell r="U85">
            <v>2.2000000000000002</v>
          </cell>
        </row>
        <row r="86">
          <cell r="U86">
            <v>6.5</v>
          </cell>
        </row>
        <row r="87">
          <cell r="U87">
            <v>2.8</v>
          </cell>
        </row>
        <row r="88">
          <cell r="U88">
            <v>5.9</v>
          </cell>
        </row>
        <row r="89">
          <cell r="U89">
            <v>1.7</v>
          </cell>
        </row>
        <row r="90">
          <cell r="U90">
            <v>4.9000000000000004</v>
          </cell>
        </row>
        <row r="91">
          <cell r="U91">
            <v>5.0999999999999996</v>
          </cell>
        </row>
        <row r="92">
          <cell r="U92">
            <v>7.8</v>
          </cell>
        </row>
        <row r="93">
          <cell r="U93" t="e">
            <v>#N/A</v>
          </cell>
        </row>
        <row r="94">
          <cell r="U94" t="e">
            <v>#N/A</v>
          </cell>
        </row>
        <row r="95">
          <cell r="U95" t="e">
            <v>#N/A</v>
          </cell>
        </row>
        <row r="96">
          <cell r="U96">
            <v>2.9</v>
          </cell>
        </row>
        <row r="97">
          <cell r="U97">
            <v>6</v>
          </cell>
        </row>
        <row r="98">
          <cell r="U98">
            <v>7.7</v>
          </cell>
        </row>
        <row r="99">
          <cell r="U99">
            <v>3.9</v>
          </cell>
        </row>
        <row r="100">
          <cell r="U100">
            <v>5.8</v>
          </cell>
        </row>
        <row r="101">
          <cell r="U101">
            <v>8.1999999999999993</v>
          </cell>
        </row>
        <row r="102">
          <cell r="U102">
            <v>8.8000000000000007</v>
          </cell>
        </row>
        <row r="103">
          <cell r="U103">
            <v>4.3</v>
          </cell>
        </row>
        <row r="104">
          <cell r="U104" t="e">
            <v>#N/A</v>
          </cell>
        </row>
        <row r="105">
          <cell r="U105">
            <v>2.9</v>
          </cell>
        </row>
        <row r="106">
          <cell r="U106">
            <v>1.9</v>
          </cell>
        </row>
        <row r="107">
          <cell r="U107">
            <v>8.6</v>
          </cell>
        </row>
        <row r="108">
          <cell r="U108">
            <v>8.1999999999999993</v>
          </cell>
        </row>
        <row r="109">
          <cell r="U109">
            <v>5.0999999999999996</v>
          </cell>
        </row>
        <row r="110">
          <cell r="U110">
            <v>6.9</v>
          </cell>
        </row>
        <row r="111">
          <cell r="U111">
            <v>8.1999999999999993</v>
          </cell>
        </row>
        <row r="112">
          <cell r="U112">
            <v>2.9</v>
          </cell>
        </row>
        <row r="113">
          <cell r="U113" t="e">
            <v>#N/A</v>
          </cell>
        </row>
        <row r="114">
          <cell r="U114">
            <v>7.9</v>
          </cell>
        </row>
        <row r="115">
          <cell r="U115">
            <v>3.9</v>
          </cell>
        </row>
        <row r="116">
          <cell r="U116">
            <v>5.8</v>
          </cell>
        </row>
        <row r="117">
          <cell r="U117">
            <v>6.9</v>
          </cell>
        </row>
        <row r="118">
          <cell r="U118">
            <v>6.3</v>
          </cell>
        </row>
        <row r="119">
          <cell r="U119" t="e">
            <v>#N/A</v>
          </cell>
        </row>
        <row r="120">
          <cell r="U120">
            <v>4.2</v>
          </cell>
        </row>
        <row r="121">
          <cell r="U121">
            <v>5.6</v>
          </cell>
        </row>
        <row r="122">
          <cell r="U122">
            <v>3.6</v>
          </cell>
        </row>
        <row r="123">
          <cell r="U123">
            <v>6.6</v>
          </cell>
        </row>
        <row r="124">
          <cell r="U124">
            <v>8.6</v>
          </cell>
        </row>
        <row r="125">
          <cell r="U125">
            <v>8.3000000000000007</v>
          </cell>
        </row>
        <row r="126">
          <cell r="U126">
            <v>6.7</v>
          </cell>
        </row>
        <row r="127">
          <cell r="U127" t="e">
            <v>#N/A</v>
          </cell>
        </row>
        <row r="128">
          <cell r="U128">
            <v>7.7</v>
          </cell>
        </row>
        <row r="129">
          <cell r="U129">
            <v>1.7</v>
          </cell>
        </row>
        <row r="130">
          <cell r="U130">
            <v>1.9</v>
          </cell>
        </row>
        <row r="131">
          <cell r="U131">
            <v>7.3</v>
          </cell>
        </row>
        <row r="132">
          <cell r="U132">
            <v>9.5</v>
          </cell>
        </row>
        <row r="133">
          <cell r="U133">
            <v>9</v>
          </cell>
        </row>
        <row r="134">
          <cell r="U134">
            <v>1.4</v>
          </cell>
        </row>
        <row r="135">
          <cell r="U135">
            <v>4.4000000000000004</v>
          </cell>
        </row>
        <row r="136">
          <cell r="U136">
            <v>7.3</v>
          </cell>
        </row>
        <row r="137">
          <cell r="U137" t="e">
            <v>#N/A</v>
          </cell>
        </row>
        <row r="138">
          <cell r="U138">
            <v>5.2</v>
          </cell>
        </row>
        <row r="139">
          <cell r="U139">
            <v>8.6999999999999993</v>
          </cell>
        </row>
        <row r="140">
          <cell r="U140">
            <v>5.5</v>
          </cell>
        </row>
        <row r="141">
          <cell r="U141">
            <v>6.1</v>
          </cell>
        </row>
        <row r="142">
          <cell r="U142">
            <v>6.1</v>
          </cell>
        </row>
        <row r="143">
          <cell r="U143">
            <v>3.3</v>
          </cell>
        </row>
        <row r="144">
          <cell r="U144">
            <v>3.3</v>
          </cell>
        </row>
        <row r="145">
          <cell r="U145">
            <v>2.2999999999999998</v>
          </cell>
        </row>
        <row r="146">
          <cell r="U146">
            <v>4.5</v>
          </cell>
        </row>
        <row r="147">
          <cell r="U147">
            <v>5.3</v>
          </cell>
        </row>
        <row r="148">
          <cell r="U148">
            <v>7.8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4.7</v>
          </cell>
        </row>
        <row r="153">
          <cell r="U153" t="e">
            <v>#N/A</v>
          </cell>
        </row>
        <row r="154">
          <cell r="U154">
            <v>7</v>
          </cell>
        </row>
        <row r="155">
          <cell r="U155">
            <v>4.2</v>
          </cell>
        </row>
        <row r="156">
          <cell r="U156">
            <v>7.8</v>
          </cell>
        </row>
        <row r="157">
          <cell r="U157">
            <v>4.9000000000000004</v>
          </cell>
        </row>
        <row r="158">
          <cell r="U158">
            <v>4.0999999999999996</v>
          </cell>
        </row>
        <row r="159">
          <cell r="U159">
            <v>8.8000000000000007</v>
          </cell>
        </row>
        <row r="160">
          <cell r="U160">
            <v>2</v>
          </cell>
        </row>
        <row r="161">
          <cell r="U161">
            <v>3.6</v>
          </cell>
        </row>
        <row r="162">
          <cell r="U162">
            <v>2.8</v>
          </cell>
        </row>
        <row r="163">
          <cell r="U163">
            <v>8.1</v>
          </cell>
        </row>
        <row r="164">
          <cell r="U164">
            <v>9.4</v>
          </cell>
        </row>
        <row r="165">
          <cell r="U165">
            <v>5.5</v>
          </cell>
        </row>
        <row r="166">
          <cell r="U166">
            <v>2.4</v>
          </cell>
        </row>
        <row r="167">
          <cell r="U167">
            <v>6.1</v>
          </cell>
        </row>
        <row r="168">
          <cell r="U168">
            <v>9</v>
          </cell>
        </row>
        <row r="169">
          <cell r="U169">
            <v>4.9000000000000004</v>
          </cell>
        </row>
        <row r="170">
          <cell r="U170">
            <v>7.5</v>
          </cell>
        </row>
        <row r="171">
          <cell r="U171">
            <v>1.5</v>
          </cell>
        </row>
        <row r="172">
          <cell r="U172">
            <v>1.6</v>
          </cell>
        </row>
        <row r="173">
          <cell r="U173">
            <v>5.8</v>
          </cell>
        </row>
        <row r="174">
          <cell r="U174">
            <v>6.9</v>
          </cell>
        </row>
        <row r="175">
          <cell r="U175">
            <v>8.6</v>
          </cell>
        </row>
        <row r="176">
          <cell r="U176">
            <v>5</v>
          </cell>
        </row>
        <row r="177">
          <cell r="U177">
            <v>8.6999999999999993</v>
          </cell>
        </row>
        <row r="178">
          <cell r="U178">
            <v>8.5</v>
          </cell>
        </row>
        <row r="179">
          <cell r="U179" t="e">
            <v>#N/A</v>
          </cell>
        </row>
        <row r="180">
          <cell r="U180">
            <v>4.9000000000000004</v>
          </cell>
        </row>
        <row r="181">
          <cell r="U181">
            <v>5.3</v>
          </cell>
        </row>
        <row r="182">
          <cell r="U182">
            <v>5.7</v>
          </cell>
        </row>
        <row r="183">
          <cell r="U183">
            <v>6.7</v>
          </cell>
        </row>
        <row r="184">
          <cell r="U184" t="e">
            <v>#N/A</v>
          </cell>
        </row>
        <row r="185">
          <cell r="U185">
            <v>8.3000000000000007</v>
          </cell>
        </row>
        <row r="186">
          <cell r="U186">
            <v>4.0999999999999996</v>
          </cell>
        </row>
        <row r="187">
          <cell r="U187">
            <v>3.3</v>
          </cell>
        </row>
        <row r="188">
          <cell r="U188">
            <v>2.2000000000000002</v>
          </cell>
        </row>
        <row r="189">
          <cell r="U189">
            <v>2.7</v>
          </cell>
        </row>
        <row r="190">
          <cell r="U190">
            <v>3.3</v>
          </cell>
        </row>
        <row r="191">
          <cell r="U191">
            <v>6</v>
          </cell>
        </row>
        <row r="192">
          <cell r="U192" t="e">
            <v>#N/A</v>
          </cell>
        </row>
        <row r="193">
          <cell r="U193">
            <v>5.8</v>
          </cell>
        </row>
        <row r="194">
          <cell r="U194">
            <v>6.4</v>
          </cell>
        </row>
        <row r="195">
          <cell r="U195">
            <v>8.6999999999999993</v>
          </cell>
        </row>
        <row r="196">
          <cell r="U196">
            <v>7.8</v>
          </cell>
        </row>
        <row r="197">
          <cell r="U197">
            <v>9</v>
          </cell>
        </row>
      </sheetData>
      <sheetData sheetId="20">
        <row r="6">
          <cell r="U6">
            <v>8.8000000000000007</v>
          </cell>
        </row>
        <row r="7">
          <cell r="U7">
            <v>5</v>
          </cell>
        </row>
        <row r="8">
          <cell r="U8">
            <v>7.5</v>
          </cell>
        </row>
        <row r="9">
          <cell r="U9" t="e">
            <v>#N/A</v>
          </cell>
        </row>
        <row r="10">
          <cell r="U10">
            <v>7.5</v>
          </cell>
        </row>
        <row r="11">
          <cell r="U11">
            <v>4.5</v>
          </cell>
        </row>
        <row r="12">
          <cell r="U12">
            <v>4</v>
          </cell>
        </row>
        <row r="13">
          <cell r="U13">
            <v>6.5</v>
          </cell>
        </row>
        <row r="14">
          <cell r="U14">
            <v>1.9</v>
          </cell>
        </row>
        <row r="15">
          <cell r="U15">
            <v>1.5</v>
          </cell>
        </row>
        <row r="16">
          <cell r="U16">
            <v>7.2</v>
          </cell>
        </row>
        <row r="17">
          <cell r="U17">
            <v>3.2</v>
          </cell>
        </row>
        <row r="18">
          <cell r="U18">
            <v>5.9</v>
          </cell>
        </row>
        <row r="19">
          <cell r="U19">
            <v>7.1</v>
          </cell>
        </row>
        <row r="20">
          <cell r="U20">
            <v>2.5</v>
          </cell>
        </row>
        <row r="21">
          <cell r="U21">
            <v>8</v>
          </cell>
        </row>
        <row r="22">
          <cell r="U22">
            <v>1.6</v>
          </cell>
        </row>
        <row r="23">
          <cell r="U23">
            <v>3.8</v>
          </cell>
        </row>
        <row r="24">
          <cell r="U24">
            <v>5.7</v>
          </cell>
        </row>
        <row r="25">
          <cell r="U25">
            <v>7.6</v>
          </cell>
        </row>
        <row r="26">
          <cell r="U26">
            <v>6.3</v>
          </cell>
        </row>
        <row r="27">
          <cell r="U27">
            <v>6.1</v>
          </cell>
        </row>
        <row r="28">
          <cell r="U28">
            <v>5</v>
          </cell>
        </row>
        <row r="29">
          <cell r="U29">
            <v>5.0999999999999996</v>
          </cell>
        </row>
        <row r="30">
          <cell r="U30">
            <v>6.7</v>
          </cell>
        </row>
        <row r="31">
          <cell r="U31">
            <v>4.3</v>
          </cell>
        </row>
        <row r="32">
          <cell r="U32">
            <v>6.4</v>
          </cell>
        </row>
        <row r="33">
          <cell r="U33">
            <v>8</v>
          </cell>
        </row>
        <row r="34">
          <cell r="U34">
            <v>8</v>
          </cell>
        </row>
        <row r="35">
          <cell r="U35">
            <v>8.1</v>
          </cell>
        </row>
        <row r="36">
          <cell r="U36">
            <v>1.6</v>
          </cell>
        </row>
        <row r="37">
          <cell r="U37">
            <v>5.7</v>
          </cell>
        </row>
        <row r="38">
          <cell r="U38">
            <v>8.6</v>
          </cell>
        </row>
        <row r="39">
          <cell r="U39">
            <v>9.3000000000000007</v>
          </cell>
        </row>
        <row r="40">
          <cell r="U40">
            <v>3.3</v>
          </cell>
        </row>
        <row r="41">
          <cell r="U41">
            <v>8.8000000000000007</v>
          </cell>
        </row>
        <row r="42">
          <cell r="U42">
            <v>7.2</v>
          </cell>
        </row>
        <row r="43">
          <cell r="U43">
            <v>6.6</v>
          </cell>
        </row>
        <row r="44">
          <cell r="U44">
            <v>9.1999999999999993</v>
          </cell>
        </row>
        <row r="45">
          <cell r="U45" t="e">
            <v>#N/A</v>
          </cell>
        </row>
        <row r="46">
          <cell r="U46">
            <v>3</v>
          </cell>
        </row>
        <row r="47">
          <cell r="U47">
            <v>8.6</v>
          </cell>
        </row>
        <row r="48">
          <cell r="U48">
            <v>4.3</v>
          </cell>
        </row>
        <row r="49">
          <cell r="U49">
            <v>7.4</v>
          </cell>
        </row>
        <row r="50">
          <cell r="U50">
            <v>3.3</v>
          </cell>
        </row>
        <row r="51">
          <cell r="U51">
            <v>3</v>
          </cell>
        </row>
        <row r="52">
          <cell r="U52">
            <v>1.3</v>
          </cell>
        </row>
        <row r="53">
          <cell r="U53" t="e">
            <v>#N/A</v>
          </cell>
        </row>
        <row r="54">
          <cell r="U54" t="e">
            <v>#N/A</v>
          </cell>
        </row>
        <row r="55">
          <cell r="U55">
            <v>6.3</v>
          </cell>
        </row>
        <row r="56">
          <cell r="U56">
            <v>5.7</v>
          </cell>
        </row>
        <row r="57">
          <cell r="U57">
            <v>8.3000000000000007</v>
          </cell>
        </row>
        <row r="58">
          <cell r="U58">
            <v>6.7</v>
          </cell>
        </row>
        <row r="59">
          <cell r="U59">
            <v>9.4</v>
          </cell>
        </row>
        <row r="60">
          <cell r="U60">
            <v>8.9</v>
          </cell>
        </row>
        <row r="61">
          <cell r="U61">
            <v>3</v>
          </cell>
        </row>
        <row r="62">
          <cell r="U62">
            <v>8.5</v>
          </cell>
        </row>
        <row r="63">
          <cell r="U63">
            <v>6.5</v>
          </cell>
        </row>
        <row r="64">
          <cell r="U64">
            <v>1.1000000000000001</v>
          </cell>
        </row>
        <row r="65">
          <cell r="U65">
            <v>2.5</v>
          </cell>
        </row>
        <row r="66">
          <cell r="U66">
            <v>6.7</v>
          </cell>
        </row>
        <row r="67">
          <cell r="U67">
            <v>7.5</v>
          </cell>
        </row>
        <row r="68">
          <cell r="U68">
            <v>6.9</v>
          </cell>
        </row>
        <row r="69">
          <cell r="U69">
            <v>2</v>
          </cell>
        </row>
        <row r="70">
          <cell r="U70">
            <v>4.5</v>
          </cell>
        </row>
        <row r="71">
          <cell r="U71">
            <v>3.1</v>
          </cell>
        </row>
        <row r="72">
          <cell r="U72">
            <v>4.3</v>
          </cell>
        </row>
        <row r="73">
          <cell r="U73">
            <v>6.9</v>
          </cell>
        </row>
        <row r="74">
          <cell r="U74">
            <v>9.1999999999999993</v>
          </cell>
        </row>
        <row r="75">
          <cell r="U75">
            <v>7.8</v>
          </cell>
        </row>
        <row r="76">
          <cell r="U76">
            <v>5</v>
          </cell>
        </row>
        <row r="77">
          <cell r="U77">
            <v>8</v>
          </cell>
        </row>
        <row r="78">
          <cell r="U78">
            <v>6.3</v>
          </cell>
        </row>
        <row r="79">
          <cell r="U79">
            <v>3</v>
          </cell>
        </row>
        <row r="80">
          <cell r="U80">
            <v>1.6</v>
          </cell>
        </row>
        <row r="81">
          <cell r="U81">
            <v>5.9</v>
          </cell>
        </row>
        <row r="82">
          <cell r="U82">
            <v>6.3</v>
          </cell>
        </row>
        <row r="83">
          <cell r="U83">
            <v>9</v>
          </cell>
        </row>
        <row r="84">
          <cell r="U84">
            <v>8.6</v>
          </cell>
        </row>
        <row r="85">
          <cell r="U85">
            <v>1.2</v>
          </cell>
        </row>
        <row r="86">
          <cell r="U86">
            <v>7.9</v>
          </cell>
        </row>
        <row r="87">
          <cell r="U87">
            <v>3.1</v>
          </cell>
        </row>
        <row r="88">
          <cell r="U88">
            <v>5.3</v>
          </cell>
        </row>
        <row r="89">
          <cell r="U89">
            <v>3</v>
          </cell>
        </row>
        <row r="90">
          <cell r="U90">
            <v>6.8</v>
          </cell>
        </row>
        <row r="91">
          <cell r="U91">
            <v>6.9</v>
          </cell>
        </row>
        <row r="92">
          <cell r="U92">
            <v>7.7</v>
          </cell>
        </row>
        <row r="93">
          <cell r="U93" t="e">
            <v>#N/A</v>
          </cell>
        </row>
        <row r="94">
          <cell r="U94" t="e">
            <v>#N/A</v>
          </cell>
        </row>
        <row r="95">
          <cell r="U95" t="e">
            <v>#N/A</v>
          </cell>
        </row>
        <row r="96">
          <cell r="U96">
            <v>6.2</v>
          </cell>
        </row>
        <row r="97">
          <cell r="U97">
            <v>8</v>
          </cell>
        </row>
        <row r="98">
          <cell r="U98">
            <v>8.5</v>
          </cell>
        </row>
        <row r="99">
          <cell r="U99">
            <v>3.6</v>
          </cell>
        </row>
        <row r="100">
          <cell r="U100">
            <v>6.6</v>
          </cell>
        </row>
        <row r="101">
          <cell r="U101">
            <v>6</v>
          </cell>
        </row>
        <row r="102">
          <cell r="U102">
            <v>6.3</v>
          </cell>
        </row>
        <row r="103">
          <cell r="U103">
            <v>8.3000000000000007</v>
          </cell>
        </row>
        <row r="104">
          <cell r="U104" t="e">
            <v>#N/A</v>
          </cell>
        </row>
        <row r="105">
          <cell r="U105">
            <v>3.1</v>
          </cell>
        </row>
        <row r="106">
          <cell r="U106">
            <v>1</v>
          </cell>
        </row>
        <row r="107">
          <cell r="U107">
            <v>6</v>
          </cell>
        </row>
        <row r="108">
          <cell r="U108">
            <v>7</v>
          </cell>
        </row>
        <row r="109">
          <cell r="U109">
            <v>6.9</v>
          </cell>
        </row>
        <row r="110">
          <cell r="U110">
            <v>7</v>
          </cell>
        </row>
        <row r="111">
          <cell r="U111">
            <v>4.9000000000000004</v>
          </cell>
        </row>
        <row r="112">
          <cell r="U112">
            <v>3.4</v>
          </cell>
        </row>
        <row r="113">
          <cell r="U113" t="e">
            <v>#N/A</v>
          </cell>
        </row>
        <row r="114">
          <cell r="U114">
            <v>7</v>
          </cell>
        </row>
        <row r="115">
          <cell r="U115">
            <v>3.5</v>
          </cell>
        </row>
        <row r="116">
          <cell r="U116">
            <v>5.9</v>
          </cell>
        </row>
        <row r="117">
          <cell r="U117">
            <v>2.5</v>
          </cell>
        </row>
        <row r="118">
          <cell r="U118">
            <v>6.5</v>
          </cell>
        </row>
        <row r="119">
          <cell r="U119" t="e">
            <v>#N/A</v>
          </cell>
        </row>
        <row r="120">
          <cell r="U120">
            <v>5</v>
          </cell>
        </row>
        <row r="121">
          <cell r="U121">
            <v>6</v>
          </cell>
        </row>
        <row r="122">
          <cell r="U122">
            <v>5</v>
          </cell>
        </row>
        <row r="123">
          <cell r="U123">
            <v>6.4</v>
          </cell>
        </row>
        <row r="124">
          <cell r="U124">
            <v>7</v>
          </cell>
        </row>
        <row r="125">
          <cell r="U125">
            <v>9</v>
          </cell>
        </row>
        <row r="126">
          <cell r="U126">
            <v>5.5</v>
          </cell>
        </row>
        <row r="127">
          <cell r="U127" t="e">
            <v>#N/A</v>
          </cell>
        </row>
        <row r="128">
          <cell r="U128">
            <v>8.5</v>
          </cell>
        </row>
        <row r="129">
          <cell r="U129">
            <v>1</v>
          </cell>
        </row>
        <row r="130">
          <cell r="U130">
            <v>1.2</v>
          </cell>
        </row>
        <row r="131">
          <cell r="U131">
            <v>6</v>
          </cell>
        </row>
        <row r="132">
          <cell r="U132">
            <v>8.1999999999999993</v>
          </cell>
        </row>
        <row r="133">
          <cell r="U133">
            <v>8.6</v>
          </cell>
        </row>
        <row r="134">
          <cell r="U134">
            <v>1.9</v>
          </cell>
        </row>
        <row r="135">
          <cell r="U135">
            <v>6.9</v>
          </cell>
        </row>
        <row r="136">
          <cell r="U136">
            <v>8.6999999999999993</v>
          </cell>
        </row>
        <row r="137">
          <cell r="U137" t="e">
            <v>#N/A</v>
          </cell>
        </row>
        <row r="138">
          <cell r="U138">
            <v>4.5</v>
          </cell>
        </row>
        <row r="139">
          <cell r="U139">
            <v>6.3</v>
          </cell>
        </row>
        <row r="140">
          <cell r="U140">
            <v>6.4</v>
          </cell>
        </row>
        <row r="141">
          <cell r="U141">
            <v>5.2</v>
          </cell>
        </row>
        <row r="142">
          <cell r="U142">
            <v>7.3</v>
          </cell>
        </row>
        <row r="143">
          <cell r="U143">
            <v>3.5</v>
          </cell>
        </row>
        <row r="144">
          <cell r="U144">
            <v>3.3</v>
          </cell>
        </row>
        <row r="145">
          <cell r="U145">
            <v>5</v>
          </cell>
        </row>
        <row r="146">
          <cell r="U146">
            <v>4</v>
          </cell>
        </row>
        <row r="147">
          <cell r="U147">
            <v>8.1</v>
          </cell>
        </row>
        <row r="148">
          <cell r="U148">
            <v>8.1999999999999993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4.2</v>
          </cell>
        </row>
        <row r="153">
          <cell r="U153" t="e">
            <v>#N/A</v>
          </cell>
        </row>
        <row r="154">
          <cell r="U154">
            <v>4.9000000000000004</v>
          </cell>
        </row>
        <row r="155">
          <cell r="U155">
            <v>8.9</v>
          </cell>
        </row>
        <row r="156">
          <cell r="U156">
            <v>6.2</v>
          </cell>
        </row>
        <row r="157">
          <cell r="U157">
            <v>5.3</v>
          </cell>
        </row>
        <row r="158">
          <cell r="U158">
            <v>5.8</v>
          </cell>
        </row>
        <row r="159">
          <cell r="U159">
            <v>6.7</v>
          </cell>
        </row>
        <row r="160">
          <cell r="U160">
            <v>4.7</v>
          </cell>
        </row>
        <row r="161">
          <cell r="U161">
            <v>3.6</v>
          </cell>
        </row>
        <row r="162">
          <cell r="U162">
            <v>2.8</v>
          </cell>
        </row>
        <row r="163">
          <cell r="U163">
            <v>6.5</v>
          </cell>
        </row>
        <row r="164">
          <cell r="U164">
            <v>9.6999999999999993</v>
          </cell>
        </row>
        <row r="165">
          <cell r="U165">
            <v>4.5999999999999996</v>
          </cell>
        </row>
        <row r="166">
          <cell r="U166">
            <v>2.6</v>
          </cell>
        </row>
        <row r="167">
          <cell r="U167">
            <v>8.6</v>
          </cell>
        </row>
        <row r="168">
          <cell r="U168">
            <v>9.6999999999999993</v>
          </cell>
        </row>
        <row r="169">
          <cell r="U169">
            <v>5.6</v>
          </cell>
        </row>
        <row r="170">
          <cell r="U170">
            <v>8.1999999999999993</v>
          </cell>
        </row>
        <row r="171">
          <cell r="U171">
            <v>1.6</v>
          </cell>
        </row>
        <row r="172">
          <cell r="U172">
            <v>2</v>
          </cell>
        </row>
        <row r="173">
          <cell r="U173">
            <v>8.6</v>
          </cell>
        </row>
        <row r="174">
          <cell r="U174">
            <v>8.5</v>
          </cell>
        </row>
        <row r="175">
          <cell r="U175">
            <v>6.2</v>
          </cell>
        </row>
        <row r="176">
          <cell r="U176">
            <v>7.3</v>
          </cell>
        </row>
        <row r="177">
          <cell r="U177">
            <v>6.8</v>
          </cell>
        </row>
        <row r="178">
          <cell r="U178">
            <v>7.7</v>
          </cell>
        </row>
        <row r="179">
          <cell r="U179" t="e">
            <v>#N/A</v>
          </cell>
        </row>
        <row r="180">
          <cell r="U180">
            <v>5.0999999999999996</v>
          </cell>
        </row>
        <row r="181">
          <cell r="U181">
            <v>7.7</v>
          </cell>
        </row>
        <row r="182">
          <cell r="U182">
            <v>5.2</v>
          </cell>
        </row>
        <row r="183">
          <cell r="U183">
            <v>8.6999999999999993</v>
          </cell>
        </row>
        <row r="184">
          <cell r="U184" t="e">
            <v>#N/A</v>
          </cell>
        </row>
        <row r="185">
          <cell r="U185">
            <v>7.5</v>
          </cell>
        </row>
        <row r="186">
          <cell r="U186">
            <v>5.5</v>
          </cell>
        </row>
        <row r="187">
          <cell r="U187">
            <v>5.7</v>
          </cell>
        </row>
        <row r="188">
          <cell r="U188">
            <v>2</v>
          </cell>
        </row>
        <row r="189">
          <cell r="U189">
            <v>3.3</v>
          </cell>
        </row>
        <row r="190">
          <cell r="U190">
            <v>2.5</v>
          </cell>
        </row>
        <row r="191">
          <cell r="U191">
            <v>9</v>
          </cell>
        </row>
        <row r="192">
          <cell r="U192" t="e">
            <v>#N/A</v>
          </cell>
        </row>
        <row r="193">
          <cell r="U193">
            <v>7.4</v>
          </cell>
        </row>
        <row r="194">
          <cell r="U194">
            <v>7.7</v>
          </cell>
        </row>
        <row r="195">
          <cell r="U195">
            <v>7.7</v>
          </cell>
        </row>
        <row r="196">
          <cell r="U196">
            <v>6.1</v>
          </cell>
        </row>
        <row r="197">
          <cell r="U197">
            <v>9.1999999999999993</v>
          </cell>
        </row>
      </sheetData>
      <sheetData sheetId="21">
        <row r="6">
          <cell r="U6">
            <v>9.8000000000000007</v>
          </cell>
        </row>
        <row r="7">
          <cell r="U7">
            <v>5.4</v>
          </cell>
        </row>
        <row r="8">
          <cell r="U8">
            <v>7.2</v>
          </cell>
        </row>
        <row r="9">
          <cell r="U9" t="e">
            <v>#N/A</v>
          </cell>
        </row>
        <row r="10">
          <cell r="U10">
            <v>6.2</v>
          </cell>
        </row>
        <row r="11">
          <cell r="U11">
            <v>4.9000000000000004</v>
          </cell>
        </row>
        <row r="12">
          <cell r="U12">
            <v>2.7</v>
          </cell>
        </row>
        <row r="13">
          <cell r="U13">
            <v>5.2</v>
          </cell>
        </row>
        <row r="14">
          <cell r="U14">
            <v>1.7</v>
          </cell>
        </row>
        <row r="15">
          <cell r="U15">
            <v>1.1000000000000001</v>
          </cell>
        </row>
        <row r="16">
          <cell r="U16">
            <v>7</v>
          </cell>
        </row>
        <row r="17">
          <cell r="U17">
            <v>4.3</v>
          </cell>
        </row>
        <row r="18">
          <cell r="U18">
            <v>4.8</v>
          </cell>
        </row>
        <row r="19">
          <cell r="U19">
            <v>7.9</v>
          </cell>
        </row>
        <row r="20">
          <cell r="U20">
            <v>4.2</v>
          </cell>
        </row>
        <row r="21">
          <cell r="U21">
            <v>6.3</v>
          </cell>
        </row>
        <row r="22">
          <cell r="U22">
            <v>2</v>
          </cell>
        </row>
        <row r="23">
          <cell r="U23">
            <v>5.5</v>
          </cell>
        </row>
        <row r="24">
          <cell r="U24">
            <v>6</v>
          </cell>
        </row>
        <row r="25">
          <cell r="U25">
            <v>6.2</v>
          </cell>
        </row>
        <row r="26">
          <cell r="U26">
            <v>6.5</v>
          </cell>
        </row>
        <row r="27">
          <cell r="U27">
            <v>7</v>
          </cell>
        </row>
        <row r="28">
          <cell r="U28">
            <v>4.0999999999999996</v>
          </cell>
        </row>
        <row r="29">
          <cell r="U29">
            <v>6.5</v>
          </cell>
        </row>
        <row r="30">
          <cell r="U30">
            <v>5.6</v>
          </cell>
        </row>
        <row r="31">
          <cell r="U31">
            <v>4.9000000000000004</v>
          </cell>
        </row>
        <row r="32">
          <cell r="U32">
            <v>7</v>
          </cell>
        </row>
        <row r="33">
          <cell r="U33">
            <v>7.7</v>
          </cell>
        </row>
        <row r="34">
          <cell r="U34">
            <v>6.2</v>
          </cell>
        </row>
        <row r="35">
          <cell r="U35">
            <v>7.8</v>
          </cell>
        </row>
        <row r="36">
          <cell r="U36">
            <v>1.5</v>
          </cell>
        </row>
        <row r="37">
          <cell r="U37">
            <v>5.7</v>
          </cell>
        </row>
        <row r="38">
          <cell r="U38">
            <v>9.6999999999999993</v>
          </cell>
        </row>
        <row r="39">
          <cell r="U39">
            <v>9.1999999999999993</v>
          </cell>
        </row>
        <row r="40">
          <cell r="U40">
            <v>2.5</v>
          </cell>
        </row>
        <row r="41">
          <cell r="U41">
            <v>5.7</v>
          </cell>
        </row>
        <row r="42">
          <cell r="U42">
            <v>7.5</v>
          </cell>
        </row>
        <row r="43">
          <cell r="U43">
            <v>7.5</v>
          </cell>
        </row>
        <row r="44">
          <cell r="U44">
            <v>9.6</v>
          </cell>
        </row>
        <row r="45">
          <cell r="U45" t="e">
            <v>#N/A</v>
          </cell>
        </row>
        <row r="46">
          <cell r="U46">
            <v>2.5</v>
          </cell>
        </row>
        <row r="47">
          <cell r="U47">
            <v>8.6</v>
          </cell>
        </row>
        <row r="48">
          <cell r="U48">
            <v>4.4000000000000004</v>
          </cell>
        </row>
        <row r="49">
          <cell r="U49">
            <v>6.9</v>
          </cell>
        </row>
        <row r="50">
          <cell r="U50">
            <v>5.3</v>
          </cell>
        </row>
        <row r="51">
          <cell r="U51">
            <v>2.1</v>
          </cell>
        </row>
        <row r="52">
          <cell r="U52">
            <v>1.5</v>
          </cell>
        </row>
        <row r="53">
          <cell r="U53" t="e">
            <v>#N/A</v>
          </cell>
        </row>
        <row r="54">
          <cell r="U54" t="e">
            <v>#N/A</v>
          </cell>
        </row>
        <row r="55">
          <cell r="U55">
            <v>5.8</v>
          </cell>
        </row>
        <row r="56">
          <cell r="U56">
            <v>7</v>
          </cell>
        </row>
        <row r="57">
          <cell r="U57">
            <v>6.8</v>
          </cell>
        </row>
        <row r="58">
          <cell r="U58">
            <v>7</v>
          </cell>
        </row>
        <row r="59">
          <cell r="U59">
            <v>8.1</v>
          </cell>
        </row>
        <row r="60">
          <cell r="U60">
            <v>7.7</v>
          </cell>
        </row>
        <row r="61">
          <cell r="U61">
            <v>2.9</v>
          </cell>
        </row>
        <row r="62">
          <cell r="U62">
            <v>7.9</v>
          </cell>
        </row>
        <row r="63">
          <cell r="U63">
            <v>7</v>
          </cell>
        </row>
        <row r="64">
          <cell r="U64">
            <v>1</v>
          </cell>
        </row>
        <row r="65">
          <cell r="U65">
            <v>1.9</v>
          </cell>
        </row>
        <row r="66">
          <cell r="U66">
            <v>5.7</v>
          </cell>
        </row>
        <row r="67">
          <cell r="U67">
            <v>6.1</v>
          </cell>
        </row>
        <row r="68">
          <cell r="U68">
            <v>7.9</v>
          </cell>
        </row>
        <row r="69">
          <cell r="U69">
            <v>2.2000000000000002</v>
          </cell>
        </row>
        <row r="70">
          <cell r="U70">
            <v>3</v>
          </cell>
        </row>
        <row r="71">
          <cell r="U71">
            <v>3.8</v>
          </cell>
        </row>
        <row r="72">
          <cell r="U72">
            <v>5.3</v>
          </cell>
        </row>
        <row r="73">
          <cell r="U73">
            <v>7.6</v>
          </cell>
        </row>
        <row r="74">
          <cell r="U74">
            <v>9.3000000000000007</v>
          </cell>
        </row>
        <row r="75">
          <cell r="U75">
            <v>9.3000000000000007</v>
          </cell>
        </row>
        <row r="76">
          <cell r="U76">
            <v>6.3</v>
          </cell>
        </row>
        <row r="77">
          <cell r="U77">
            <v>8.4</v>
          </cell>
        </row>
        <row r="78">
          <cell r="U78">
            <v>6.5</v>
          </cell>
        </row>
        <row r="79">
          <cell r="U79">
            <v>2.5</v>
          </cell>
        </row>
        <row r="80">
          <cell r="U80">
            <v>1</v>
          </cell>
        </row>
        <row r="81">
          <cell r="U81">
            <v>7.8</v>
          </cell>
        </row>
        <row r="82">
          <cell r="U82">
            <v>7.1</v>
          </cell>
        </row>
        <row r="83">
          <cell r="U83">
            <v>8.6</v>
          </cell>
        </row>
        <row r="84">
          <cell r="U84">
            <v>9.5</v>
          </cell>
        </row>
        <row r="85">
          <cell r="U85">
            <v>1.6</v>
          </cell>
        </row>
        <row r="86">
          <cell r="U86">
            <v>7</v>
          </cell>
        </row>
        <row r="87">
          <cell r="U87">
            <v>4.9000000000000004</v>
          </cell>
        </row>
        <row r="88">
          <cell r="U88">
            <v>6.3</v>
          </cell>
        </row>
        <row r="89">
          <cell r="U89">
            <v>2</v>
          </cell>
        </row>
        <row r="90">
          <cell r="U90">
            <v>6</v>
          </cell>
        </row>
        <row r="91">
          <cell r="U91">
            <v>6.2</v>
          </cell>
        </row>
        <row r="92">
          <cell r="U92">
            <v>7.9</v>
          </cell>
        </row>
        <row r="93">
          <cell r="U93" t="e">
            <v>#N/A</v>
          </cell>
        </row>
        <row r="94">
          <cell r="U94" t="e">
            <v>#N/A</v>
          </cell>
        </row>
        <row r="95">
          <cell r="U95" t="e">
            <v>#N/A</v>
          </cell>
        </row>
        <row r="96">
          <cell r="U96">
            <v>4.5</v>
          </cell>
        </row>
        <row r="97">
          <cell r="U97">
            <v>8</v>
          </cell>
        </row>
        <row r="98">
          <cell r="U98">
            <v>7.1</v>
          </cell>
        </row>
        <row r="99">
          <cell r="U99">
            <v>3.3</v>
          </cell>
        </row>
        <row r="100">
          <cell r="U100">
            <v>8.6999999999999993</v>
          </cell>
        </row>
        <row r="101">
          <cell r="U101">
            <v>5.5</v>
          </cell>
        </row>
        <row r="102">
          <cell r="U102">
            <v>7.3</v>
          </cell>
        </row>
        <row r="103">
          <cell r="U103">
            <v>5.9</v>
          </cell>
        </row>
        <row r="104">
          <cell r="U104" t="e">
            <v>#N/A</v>
          </cell>
        </row>
        <row r="105">
          <cell r="U105">
            <v>2.5</v>
          </cell>
        </row>
        <row r="106">
          <cell r="U106">
            <v>2.2999999999999998</v>
          </cell>
        </row>
        <row r="107">
          <cell r="U107">
            <v>6.8</v>
          </cell>
        </row>
        <row r="108">
          <cell r="U108">
            <v>5.2</v>
          </cell>
        </row>
        <row r="109">
          <cell r="U109">
            <v>6</v>
          </cell>
        </row>
        <row r="110">
          <cell r="U110">
            <v>5.7</v>
          </cell>
        </row>
        <row r="111">
          <cell r="U111">
            <v>7.1</v>
          </cell>
        </row>
        <row r="112">
          <cell r="U112">
            <v>3.7</v>
          </cell>
        </row>
        <row r="113">
          <cell r="U113" t="e">
            <v>#N/A</v>
          </cell>
        </row>
        <row r="114">
          <cell r="U114">
            <v>7.9</v>
          </cell>
        </row>
        <row r="115">
          <cell r="U115">
            <v>3.6</v>
          </cell>
        </row>
        <row r="116">
          <cell r="U116">
            <v>7.9</v>
          </cell>
        </row>
        <row r="117">
          <cell r="U117">
            <v>5.4</v>
          </cell>
        </row>
        <row r="118">
          <cell r="U118">
            <v>7.8</v>
          </cell>
        </row>
        <row r="119">
          <cell r="U119" t="e">
            <v>#N/A</v>
          </cell>
        </row>
        <row r="120">
          <cell r="U120">
            <v>6</v>
          </cell>
        </row>
        <row r="121">
          <cell r="U121">
            <v>5</v>
          </cell>
        </row>
        <row r="122">
          <cell r="U122">
            <v>4.8</v>
          </cell>
        </row>
        <row r="123">
          <cell r="U123">
            <v>5.9</v>
          </cell>
        </row>
        <row r="124">
          <cell r="U124">
            <v>7.1</v>
          </cell>
        </row>
        <row r="125">
          <cell r="U125">
            <v>8.5</v>
          </cell>
        </row>
        <row r="126">
          <cell r="U126">
            <v>5.5</v>
          </cell>
        </row>
        <row r="127">
          <cell r="U127" t="e">
            <v>#N/A</v>
          </cell>
        </row>
        <row r="128">
          <cell r="U128">
            <v>7.8</v>
          </cell>
        </row>
        <row r="129">
          <cell r="U129">
            <v>1.4</v>
          </cell>
        </row>
        <row r="130">
          <cell r="U130">
            <v>1.1000000000000001</v>
          </cell>
        </row>
        <row r="131">
          <cell r="U131">
            <v>6.2</v>
          </cell>
        </row>
        <row r="132">
          <cell r="U132">
            <v>8</v>
          </cell>
        </row>
        <row r="133">
          <cell r="U133">
            <v>9.1</v>
          </cell>
        </row>
        <row r="134">
          <cell r="U134">
            <v>1.2</v>
          </cell>
        </row>
        <row r="135">
          <cell r="U135">
            <v>5.3</v>
          </cell>
        </row>
        <row r="136">
          <cell r="U136">
            <v>9.4</v>
          </cell>
        </row>
        <row r="137">
          <cell r="U137" t="e">
            <v>#N/A</v>
          </cell>
        </row>
        <row r="138">
          <cell r="U138">
            <v>5.7</v>
          </cell>
        </row>
        <row r="139">
          <cell r="U139">
            <v>6.6</v>
          </cell>
        </row>
        <row r="140">
          <cell r="U140">
            <v>6.4</v>
          </cell>
        </row>
        <row r="141">
          <cell r="U141">
            <v>7.2</v>
          </cell>
        </row>
        <row r="142">
          <cell r="U142">
            <v>8.3000000000000007</v>
          </cell>
        </row>
        <row r="143">
          <cell r="U143">
            <v>2.5</v>
          </cell>
        </row>
        <row r="144">
          <cell r="U144">
            <v>1.6</v>
          </cell>
        </row>
        <row r="145">
          <cell r="U145">
            <v>3</v>
          </cell>
        </row>
        <row r="146">
          <cell r="U146">
            <v>4.0999999999999996</v>
          </cell>
        </row>
        <row r="147">
          <cell r="U147">
            <v>7.2</v>
          </cell>
        </row>
        <row r="148">
          <cell r="U148">
            <v>5.8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5.5</v>
          </cell>
        </row>
        <row r="153">
          <cell r="U153" t="e">
            <v>#N/A</v>
          </cell>
        </row>
        <row r="154">
          <cell r="U154">
            <v>5.8</v>
          </cell>
        </row>
        <row r="155">
          <cell r="U155">
            <v>7.5</v>
          </cell>
        </row>
        <row r="156">
          <cell r="U156">
            <v>6.3</v>
          </cell>
        </row>
        <row r="157">
          <cell r="U157">
            <v>6.5</v>
          </cell>
        </row>
        <row r="158">
          <cell r="U158">
            <v>6.1</v>
          </cell>
        </row>
        <row r="159">
          <cell r="U159">
            <v>6</v>
          </cell>
        </row>
        <row r="160">
          <cell r="U160">
            <v>1.5</v>
          </cell>
        </row>
        <row r="161">
          <cell r="U161">
            <v>2.2999999999999998</v>
          </cell>
        </row>
        <row r="162">
          <cell r="U162">
            <v>3</v>
          </cell>
        </row>
        <row r="163">
          <cell r="U163">
            <v>6.7</v>
          </cell>
        </row>
        <row r="164">
          <cell r="U164">
            <v>10</v>
          </cell>
        </row>
        <row r="165">
          <cell r="U165">
            <v>4.5</v>
          </cell>
        </row>
        <row r="166">
          <cell r="U166">
            <v>4.9000000000000004</v>
          </cell>
        </row>
        <row r="167">
          <cell r="U167">
            <v>8</v>
          </cell>
        </row>
        <row r="168">
          <cell r="U168">
            <v>9.6</v>
          </cell>
        </row>
        <row r="169">
          <cell r="U169">
            <v>5.8</v>
          </cell>
        </row>
        <row r="170">
          <cell r="U170">
            <v>6.6</v>
          </cell>
        </row>
        <row r="171">
          <cell r="U171">
            <v>2.2999999999999998</v>
          </cell>
        </row>
        <row r="172">
          <cell r="U172">
            <v>1.4</v>
          </cell>
        </row>
        <row r="173">
          <cell r="U173">
            <v>7.5</v>
          </cell>
        </row>
        <row r="174">
          <cell r="U174">
            <v>7.4</v>
          </cell>
        </row>
        <row r="175">
          <cell r="U175">
            <v>5.5</v>
          </cell>
        </row>
        <row r="176">
          <cell r="U176">
            <v>7.6</v>
          </cell>
        </row>
        <row r="177">
          <cell r="U177">
            <v>8.3000000000000007</v>
          </cell>
        </row>
        <row r="178">
          <cell r="U178">
            <v>7.3</v>
          </cell>
        </row>
        <row r="179">
          <cell r="U179" t="e">
            <v>#N/A</v>
          </cell>
        </row>
        <row r="180">
          <cell r="U180">
            <v>5.5</v>
          </cell>
        </row>
        <row r="181">
          <cell r="U181">
            <v>7</v>
          </cell>
        </row>
        <row r="182">
          <cell r="U182">
            <v>4</v>
          </cell>
        </row>
        <row r="183">
          <cell r="U183">
            <v>7.5</v>
          </cell>
        </row>
        <row r="184">
          <cell r="U184" t="e">
            <v>#N/A</v>
          </cell>
        </row>
        <row r="185">
          <cell r="U185">
            <v>8.6</v>
          </cell>
        </row>
        <row r="186">
          <cell r="U186">
            <v>4</v>
          </cell>
        </row>
        <row r="187">
          <cell r="U187">
            <v>3</v>
          </cell>
        </row>
        <row r="188">
          <cell r="U188">
            <v>2.7</v>
          </cell>
        </row>
        <row r="189">
          <cell r="U189">
            <v>1.6</v>
          </cell>
        </row>
        <row r="190">
          <cell r="U190">
            <v>3.7</v>
          </cell>
        </row>
        <row r="191">
          <cell r="U191">
            <v>8.5</v>
          </cell>
        </row>
        <row r="192">
          <cell r="U192" t="e">
            <v>#N/A</v>
          </cell>
        </row>
        <row r="193">
          <cell r="U193">
            <v>7</v>
          </cell>
        </row>
        <row r="194">
          <cell r="U194">
            <v>6</v>
          </cell>
        </row>
        <row r="195">
          <cell r="U195">
            <v>9.3000000000000007</v>
          </cell>
        </row>
        <row r="196">
          <cell r="U196">
            <v>5.3</v>
          </cell>
        </row>
        <row r="197">
          <cell r="U197">
            <v>9</v>
          </cell>
        </row>
      </sheetData>
      <sheetData sheetId="22">
        <row r="6">
          <cell r="U6">
            <v>9.4</v>
          </cell>
        </row>
        <row r="7">
          <cell r="U7">
            <v>6.3</v>
          </cell>
        </row>
        <row r="8">
          <cell r="U8">
            <v>6.8</v>
          </cell>
        </row>
        <row r="9">
          <cell r="U9" t="e">
            <v>#N/A</v>
          </cell>
        </row>
        <row r="10">
          <cell r="U10">
            <v>7</v>
          </cell>
        </row>
        <row r="11">
          <cell r="U11">
            <v>3.7</v>
          </cell>
        </row>
        <row r="12">
          <cell r="U12">
            <v>3</v>
          </cell>
        </row>
        <row r="13">
          <cell r="U13">
            <v>7</v>
          </cell>
        </row>
        <row r="14">
          <cell r="U14">
            <v>1.6</v>
          </cell>
        </row>
        <row r="15">
          <cell r="U15">
            <v>2.4</v>
          </cell>
        </row>
        <row r="16">
          <cell r="U16">
            <v>7.8</v>
          </cell>
        </row>
        <row r="17">
          <cell r="U17">
            <v>4.5</v>
          </cell>
        </row>
        <row r="18">
          <cell r="U18">
            <v>6.6</v>
          </cell>
        </row>
        <row r="19">
          <cell r="U19">
            <v>8.9</v>
          </cell>
        </row>
        <row r="20">
          <cell r="U20">
            <v>4.2</v>
          </cell>
        </row>
        <row r="21">
          <cell r="U21">
            <v>8</v>
          </cell>
        </row>
        <row r="22">
          <cell r="U22">
            <v>4</v>
          </cell>
        </row>
        <row r="23">
          <cell r="U23">
            <v>4.3</v>
          </cell>
        </row>
        <row r="24">
          <cell r="U24">
            <v>5</v>
          </cell>
        </row>
        <row r="25">
          <cell r="U25">
            <v>7.5</v>
          </cell>
        </row>
        <row r="26">
          <cell r="U26">
            <v>8</v>
          </cell>
        </row>
        <row r="27">
          <cell r="U27">
            <v>9.1999999999999993</v>
          </cell>
        </row>
        <row r="28">
          <cell r="U28">
            <v>3.3</v>
          </cell>
        </row>
        <row r="29">
          <cell r="U29">
            <v>4.9000000000000004</v>
          </cell>
        </row>
        <row r="30">
          <cell r="U30">
            <v>7.4</v>
          </cell>
        </row>
        <row r="31">
          <cell r="U31">
            <v>5.3</v>
          </cell>
        </row>
        <row r="32">
          <cell r="U32">
            <v>7.3</v>
          </cell>
        </row>
        <row r="33">
          <cell r="U33">
            <v>8.1999999999999993</v>
          </cell>
        </row>
        <row r="34">
          <cell r="U34">
            <v>8</v>
          </cell>
        </row>
        <row r="35">
          <cell r="U35">
            <v>8.5</v>
          </cell>
        </row>
        <row r="36">
          <cell r="U36">
            <v>2.5</v>
          </cell>
        </row>
        <row r="37">
          <cell r="U37">
            <v>5.7</v>
          </cell>
        </row>
        <row r="38">
          <cell r="U38">
            <v>9.1</v>
          </cell>
        </row>
        <row r="39">
          <cell r="U39">
            <v>9.8000000000000007</v>
          </cell>
        </row>
        <row r="40">
          <cell r="U40">
            <v>1.4</v>
          </cell>
        </row>
        <row r="41">
          <cell r="U41">
            <v>6.9</v>
          </cell>
        </row>
        <row r="42">
          <cell r="U42">
            <v>8</v>
          </cell>
        </row>
        <row r="43">
          <cell r="U43">
            <v>8</v>
          </cell>
        </row>
        <row r="44">
          <cell r="U44">
            <v>8.8000000000000007</v>
          </cell>
        </row>
        <row r="45">
          <cell r="U45" t="e">
            <v>#N/A</v>
          </cell>
        </row>
        <row r="46">
          <cell r="U46">
            <v>3.5</v>
          </cell>
        </row>
        <row r="47">
          <cell r="U47">
            <v>9.1</v>
          </cell>
        </row>
        <row r="48">
          <cell r="U48">
            <v>4.7</v>
          </cell>
        </row>
        <row r="49">
          <cell r="U49">
            <v>6.9</v>
          </cell>
        </row>
        <row r="50">
          <cell r="U50">
            <v>7.9</v>
          </cell>
        </row>
        <row r="51">
          <cell r="U51">
            <v>3.8</v>
          </cell>
        </row>
        <row r="52">
          <cell r="U52">
            <v>1</v>
          </cell>
        </row>
        <row r="53">
          <cell r="U53" t="e">
            <v>#N/A</v>
          </cell>
        </row>
        <row r="54">
          <cell r="U54" t="e">
            <v>#N/A</v>
          </cell>
        </row>
        <row r="55">
          <cell r="U55">
            <v>6.8</v>
          </cell>
        </row>
        <row r="56">
          <cell r="U56">
            <v>8.1999999999999993</v>
          </cell>
        </row>
        <row r="57">
          <cell r="U57">
            <v>8</v>
          </cell>
        </row>
        <row r="58">
          <cell r="U58">
            <v>4.3</v>
          </cell>
        </row>
        <row r="59">
          <cell r="U59">
            <v>8.1999999999999993</v>
          </cell>
        </row>
        <row r="60">
          <cell r="U60">
            <v>8.1</v>
          </cell>
        </row>
        <row r="61">
          <cell r="U61">
            <v>5.5</v>
          </cell>
        </row>
        <row r="62">
          <cell r="U62">
            <v>9</v>
          </cell>
        </row>
        <row r="63">
          <cell r="U63">
            <v>7.9</v>
          </cell>
        </row>
        <row r="64">
          <cell r="U64">
            <v>1.2</v>
          </cell>
        </row>
        <row r="65">
          <cell r="U65">
            <v>1.9</v>
          </cell>
        </row>
        <row r="66">
          <cell r="U66">
            <v>7.1</v>
          </cell>
        </row>
        <row r="67">
          <cell r="U67">
            <v>6.8</v>
          </cell>
        </row>
        <row r="68">
          <cell r="U68">
            <v>9</v>
          </cell>
        </row>
        <row r="69">
          <cell r="U69">
            <v>2.1</v>
          </cell>
        </row>
        <row r="70">
          <cell r="U70">
            <v>4.2</v>
          </cell>
        </row>
        <row r="71">
          <cell r="U71">
            <v>2.5</v>
          </cell>
        </row>
        <row r="72">
          <cell r="U72">
            <v>5.6</v>
          </cell>
        </row>
        <row r="73">
          <cell r="U73">
            <v>6</v>
          </cell>
        </row>
        <row r="74">
          <cell r="U74">
            <v>9.1999999999999993</v>
          </cell>
        </row>
        <row r="75">
          <cell r="U75">
            <v>9.1999999999999993</v>
          </cell>
        </row>
        <row r="76">
          <cell r="U76">
            <v>5.0999999999999996</v>
          </cell>
        </row>
        <row r="77">
          <cell r="U77">
            <v>8.8000000000000007</v>
          </cell>
        </row>
        <row r="78">
          <cell r="U78">
            <v>6.3</v>
          </cell>
        </row>
        <row r="79">
          <cell r="U79">
            <v>4.7</v>
          </cell>
        </row>
        <row r="80">
          <cell r="U80">
            <v>1.8</v>
          </cell>
        </row>
        <row r="81">
          <cell r="U81">
            <v>6.8</v>
          </cell>
        </row>
        <row r="82">
          <cell r="U82">
            <v>7</v>
          </cell>
        </row>
        <row r="83">
          <cell r="U83">
            <v>9.1999999999999993</v>
          </cell>
        </row>
        <row r="84">
          <cell r="U84">
            <v>9.6</v>
          </cell>
        </row>
        <row r="85">
          <cell r="U85">
            <v>1.4</v>
          </cell>
        </row>
        <row r="86">
          <cell r="U86">
            <v>8.1</v>
          </cell>
        </row>
        <row r="87">
          <cell r="U87">
            <v>4.4000000000000004</v>
          </cell>
        </row>
        <row r="88">
          <cell r="U88">
            <v>3.7</v>
          </cell>
        </row>
        <row r="89">
          <cell r="U89">
            <v>2.6</v>
          </cell>
        </row>
        <row r="90">
          <cell r="U90">
            <v>6.3</v>
          </cell>
        </row>
        <row r="91">
          <cell r="U91">
            <v>7.7</v>
          </cell>
        </row>
        <row r="92">
          <cell r="U92">
            <v>8.8000000000000007</v>
          </cell>
        </row>
        <row r="93">
          <cell r="U93" t="e">
            <v>#N/A</v>
          </cell>
        </row>
        <row r="94">
          <cell r="U94" t="e">
            <v>#N/A</v>
          </cell>
        </row>
        <row r="95">
          <cell r="U95" t="e">
            <v>#N/A</v>
          </cell>
        </row>
        <row r="96">
          <cell r="U96">
            <v>7.2</v>
          </cell>
        </row>
        <row r="97">
          <cell r="U97">
            <v>8.3000000000000007</v>
          </cell>
        </row>
        <row r="98">
          <cell r="U98">
            <v>8.6</v>
          </cell>
        </row>
        <row r="99">
          <cell r="U99">
            <v>4.3</v>
          </cell>
        </row>
        <row r="100">
          <cell r="U100">
            <v>8.8000000000000007</v>
          </cell>
        </row>
        <row r="101">
          <cell r="U101">
            <v>7</v>
          </cell>
        </row>
        <row r="102">
          <cell r="U102">
            <v>8.1</v>
          </cell>
        </row>
        <row r="103">
          <cell r="U103">
            <v>7</v>
          </cell>
        </row>
        <row r="104">
          <cell r="U104" t="e">
            <v>#N/A</v>
          </cell>
        </row>
        <row r="105">
          <cell r="U105">
            <v>2.8</v>
          </cell>
        </row>
        <row r="106">
          <cell r="U106">
            <v>3.4</v>
          </cell>
        </row>
        <row r="107">
          <cell r="U107">
            <v>8</v>
          </cell>
        </row>
        <row r="108">
          <cell r="U108">
            <v>7.6</v>
          </cell>
        </row>
        <row r="109">
          <cell r="U109">
            <v>6.4</v>
          </cell>
        </row>
        <row r="110">
          <cell r="U110">
            <v>7.6</v>
          </cell>
        </row>
        <row r="111">
          <cell r="U111">
            <v>4.5</v>
          </cell>
        </row>
        <row r="112">
          <cell r="U112">
            <v>2</v>
          </cell>
        </row>
        <row r="113">
          <cell r="U113" t="e">
            <v>#N/A</v>
          </cell>
        </row>
        <row r="114">
          <cell r="U114">
            <v>7.9</v>
          </cell>
        </row>
        <row r="115">
          <cell r="U115">
            <v>3.2</v>
          </cell>
        </row>
        <row r="116">
          <cell r="U116">
            <v>5.2</v>
          </cell>
        </row>
        <row r="117">
          <cell r="U117">
            <v>5.6</v>
          </cell>
        </row>
        <row r="118">
          <cell r="U118">
            <v>8</v>
          </cell>
        </row>
        <row r="119">
          <cell r="U119" t="e">
            <v>#N/A</v>
          </cell>
        </row>
        <row r="120">
          <cell r="U120">
            <v>6.7</v>
          </cell>
        </row>
        <row r="121">
          <cell r="U121">
            <v>5.5</v>
          </cell>
        </row>
        <row r="122">
          <cell r="U122">
            <v>6.2</v>
          </cell>
        </row>
        <row r="123">
          <cell r="U123">
            <v>6.3</v>
          </cell>
        </row>
        <row r="124">
          <cell r="U124">
            <v>5.6</v>
          </cell>
        </row>
        <row r="125">
          <cell r="U125">
            <v>8.3000000000000007</v>
          </cell>
        </row>
        <row r="126">
          <cell r="U126">
            <v>3.5</v>
          </cell>
        </row>
        <row r="127">
          <cell r="U127" t="e">
            <v>#N/A</v>
          </cell>
        </row>
        <row r="128">
          <cell r="U128">
            <v>8</v>
          </cell>
        </row>
        <row r="129">
          <cell r="U129">
            <v>2.4</v>
          </cell>
        </row>
        <row r="130">
          <cell r="U130">
            <v>1.1000000000000001</v>
          </cell>
        </row>
        <row r="131">
          <cell r="U131">
            <v>6.8</v>
          </cell>
        </row>
        <row r="132">
          <cell r="U132">
            <v>8.6</v>
          </cell>
        </row>
        <row r="133">
          <cell r="U133">
            <v>9.5</v>
          </cell>
        </row>
        <row r="134">
          <cell r="U134">
            <v>1.2</v>
          </cell>
        </row>
        <row r="135">
          <cell r="U135">
            <v>6.3</v>
          </cell>
        </row>
        <row r="136">
          <cell r="U136">
            <v>9.1</v>
          </cell>
        </row>
        <row r="137">
          <cell r="U137" t="e">
            <v>#N/A</v>
          </cell>
        </row>
        <row r="138">
          <cell r="U138">
            <v>2.5</v>
          </cell>
        </row>
        <row r="139">
          <cell r="U139">
            <v>7.1</v>
          </cell>
        </row>
        <row r="140">
          <cell r="U140">
            <v>7.7</v>
          </cell>
        </row>
        <row r="141">
          <cell r="U141">
            <v>6.6</v>
          </cell>
        </row>
        <row r="142">
          <cell r="U142">
            <v>8.5</v>
          </cell>
        </row>
        <row r="143">
          <cell r="U143">
            <v>3.6</v>
          </cell>
        </row>
        <row r="144">
          <cell r="U144">
            <v>1.4</v>
          </cell>
        </row>
        <row r="145">
          <cell r="U145">
            <v>5</v>
          </cell>
        </row>
        <row r="146">
          <cell r="U146">
            <v>5.2</v>
          </cell>
        </row>
        <row r="147">
          <cell r="U147">
            <v>7.8</v>
          </cell>
        </row>
        <row r="148">
          <cell r="U148">
            <v>8.4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5.0999999999999996</v>
          </cell>
        </row>
        <row r="153">
          <cell r="U153" t="e">
            <v>#N/A</v>
          </cell>
        </row>
        <row r="154">
          <cell r="U154">
            <v>6.3</v>
          </cell>
        </row>
        <row r="155">
          <cell r="U155">
            <v>7.9</v>
          </cell>
        </row>
        <row r="156">
          <cell r="U156">
            <v>4.5</v>
          </cell>
        </row>
        <row r="157">
          <cell r="U157">
            <v>8</v>
          </cell>
        </row>
        <row r="158">
          <cell r="U158">
            <v>5.7</v>
          </cell>
        </row>
        <row r="159">
          <cell r="U159">
            <v>7.9</v>
          </cell>
        </row>
        <row r="160">
          <cell r="U160">
            <v>4</v>
          </cell>
        </row>
        <row r="161">
          <cell r="U161">
            <v>3.7</v>
          </cell>
        </row>
        <row r="162">
          <cell r="U162">
            <v>1.1000000000000001</v>
          </cell>
        </row>
        <row r="163">
          <cell r="U163">
            <v>8</v>
          </cell>
        </row>
        <row r="164">
          <cell r="U164">
            <v>9.8000000000000007</v>
          </cell>
        </row>
        <row r="165">
          <cell r="U165">
            <v>5.9</v>
          </cell>
        </row>
        <row r="166">
          <cell r="U166">
            <v>5.6</v>
          </cell>
        </row>
        <row r="167">
          <cell r="U167">
            <v>9.5</v>
          </cell>
        </row>
        <row r="168">
          <cell r="U168">
            <v>9.9</v>
          </cell>
        </row>
        <row r="169">
          <cell r="U169">
            <v>5.8</v>
          </cell>
        </row>
        <row r="170">
          <cell r="U170">
            <v>7</v>
          </cell>
        </row>
        <row r="171">
          <cell r="U171">
            <v>1.8</v>
          </cell>
        </row>
        <row r="172">
          <cell r="U172">
            <v>1</v>
          </cell>
        </row>
        <row r="173">
          <cell r="U173">
            <v>7.9</v>
          </cell>
        </row>
        <row r="174">
          <cell r="U174">
            <v>8.6</v>
          </cell>
        </row>
        <row r="175">
          <cell r="U175">
            <v>6</v>
          </cell>
        </row>
        <row r="176">
          <cell r="U176">
            <v>8.5</v>
          </cell>
        </row>
        <row r="177">
          <cell r="U177">
            <v>8.3000000000000007</v>
          </cell>
        </row>
        <row r="178">
          <cell r="U178">
            <v>7.8</v>
          </cell>
        </row>
        <row r="179">
          <cell r="U179" t="e">
            <v>#N/A</v>
          </cell>
        </row>
        <row r="180">
          <cell r="U180">
            <v>5.6</v>
          </cell>
        </row>
        <row r="181">
          <cell r="U181">
            <v>6.8</v>
          </cell>
        </row>
        <row r="182">
          <cell r="U182">
            <v>7.5</v>
          </cell>
        </row>
        <row r="183">
          <cell r="U183">
            <v>7.7</v>
          </cell>
        </row>
        <row r="184">
          <cell r="U184" t="e">
            <v>#N/A</v>
          </cell>
        </row>
        <row r="185">
          <cell r="U185">
            <v>8.6</v>
          </cell>
        </row>
        <row r="186">
          <cell r="U186">
            <v>8</v>
          </cell>
        </row>
        <row r="187">
          <cell r="U187">
            <v>3.6</v>
          </cell>
        </row>
        <row r="188">
          <cell r="U188">
            <v>3.6</v>
          </cell>
        </row>
        <row r="189">
          <cell r="U189">
            <v>3.6</v>
          </cell>
        </row>
        <row r="190">
          <cell r="U190">
            <v>2.7</v>
          </cell>
        </row>
        <row r="191">
          <cell r="U191">
            <v>8.6999999999999993</v>
          </cell>
        </row>
        <row r="192">
          <cell r="U192" t="e">
            <v>#N/A</v>
          </cell>
        </row>
        <row r="193">
          <cell r="U193">
            <v>7.3</v>
          </cell>
        </row>
        <row r="194">
          <cell r="U194">
            <v>6.9</v>
          </cell>
        </row>
        <row r="195">
          <cell r="U195">
            <v>9.3000000000000007</v>
          </cell>
        </row>
        <row r="196">
          <cell r="U196">
            <v>5.8</v>
          </cell>
        </row>
        <row r="197">
          <cell r="U197">
            <v>9.6</v>
          </cell>
        </row>
      </sheetData>
      <sheetData sheetId="23">
        <row r="6">
          <cell r="U6">
            <v>10</v>
          </cell>
        </row>
        <row r="7">
          <cell r="U7">
            <v>6.3</v>
          </cell>
        </row>
        <row r="8">
          <cell r="U8">
            <v>5.3</v>
          </cell>
        </row>
        <row r="9">
          <cell r="U9" t="e">
            <v>#N/A</v>
          </cell>
        </row>
        <row r="10">
          <cell r="U10">
            <v>6.7</v>
          </cell>
        </row>
        <row r="11">
          <cell r="U11">
            <v>5.8</v>
          </cell>
        </row>
        <row r="12">
          <cell r="U12">
            <v>3.8</v>
          </cell>
        </row>
        <row r="13">
          <cell r="U13">
            <v>5.8</v>
          </cell>
        </row>
        <row r="14">
          <cell r="U14">
            <v>1.4</v>
          </cell>
        </row>
        <row r="15">
          <cell r="U15">
            <v>2.2000000000000002</v>
          </cell>
        </row>
        <row r="16">
          <cell r="U16">
            <v>7.5</v>
          </cell>
        </row>
        <row r="17">
          <cell r="U17">
            <v>4.9000000000000004</v>
          </cell>
        </row>
        <row r="18">
          <cell r="U18">
            <v>5.3</v>
          </cell>
        </row>
        <row r="19">
          <cell r="U19">
            <v>6.2</v>
          </cell>
        </row>
        <row r="20">
          <cell r="U20">
            <v>5.4</v>
          </cell>
        </row>
        <row r="21">
          <cell r="U21">
            <v>7</v>
          </cell>
        </row>
        <row r="22">
          <cell r="U22">
            <v>2.6</v>
          </cell>
        </row>
        <row r="23">
          <cell r="U23">
            <v>6.3</v>
          </cell>
        </row>
        <row r="24">
          <cell r="U24">
            <v>7.3</v>
          </cell>
        </row>
        <row r="25">
          <cell r="U25">
            <v>7</v>
          </cell>
        </row>
        <row r="26">
          <cell r="U26">
            <v>6.9</v>
          </cell>
        </row>
        <row r="27">
          <cell r="U27">
            <v>8</v>
          </cell>
        </row>
        <row r="28">
          <cell r="U28">
            <v>5.4</v>
          </cell>
        </row>
        <row r="29">
          <cell r="U29">
            <v>3.9</v>
          </cell>
        </row>
        <row r="30">
          <cell r="U30">
            <v>4.7</v>
          </cell>
        </row>
        <row r="31">
          <cell r="U31">
            <v>5.5</v>
          </cell>
        </row>
        <row r="32">
          <cell r="U32">
            <v>8</v>
          </cell>
        </row>
        <row r="33">
          <cell r="U33">
            <v>9</v>
          </cell>
        </row>
        <row r="34">
          <cell r="U34">
            <v>7.4</v>
          </cell>
        </row>
        <row r="35">
          <cell r="U35">
            <v>6.8</v>
          </cell>
        </row>
        <row r="36">
          <cell r="U36">
            <v>1.4</v>
          </cell>
        </row>
        <row r="37">
          <cell r="U37">
            <v>8.1999999999999993</v>
          </cell>
        </row>
        <row r="38">
          <cell r="U38">
            <v>9.6</v>
          </cell>
        </row>
        <row r="39">
          <cell r="U39">
            <v>9.1</v>
          </cell>
        </row>
        <row r="40">
          <cell r="U40">
            <v>3.3</v>
          </cell>
        </row>
        <row r="41">
          <cell r="U41">
            <v>3.3</v>
          </cell>
        </row>
        <row r="42">
          <cell r="U42">
            <v>7.7</v>
          </cell>
        </row>
        <row r="43">
          <cell r="U43">
            <v>8.6999999999999993</v>
          </cell>
        </row>
        <row r="44">
          <cell r="U44">
            <v>9.5</v>
          </cell>
        </row>
        <row r="45">
          <cell r="U45" t="e">
            <v>#N/A</v>
          </cell>
        </row>
        <row r="46">
          <cell r="U46">
            <v>4.9000000000000004</v>
          </cell>
        </row>
        <row r="47">
          <cell r="U47">
            <v>9.6999999999999993</v>
          </cell>
        </row>
        <row r="48">
          <cell r="U48">
            <v>5</v>
          </cell>
        </row>
        <row r="49">
          <cell r="U49">
            <v>7.5</v>
          </cell>
        </row>
        <row r="50">
          <cell r="U50">
            <v>8.8000000000000007</v>
          </cell>
        </row>
        <row r="51">
          <cell r="U51">
            <v>3.8</v>
          </cell>
        </row>
        <row r="52">
          <cell r="U52">
            <v>2.6</v>
          </cell>
        </row>
        <row r="53">
          <cell r="U53" t="e">
            <v>#N/A</v>
          </cell>
        </row>
        <row r="54">
          <cell r="U54" t="e">
            <v>#N/A</v>
          </cell>
        </row>
        <row r="55">
          <cell r="U55">
            <v>6.2</v>
          </cell>
        </row>
        <row r="56">
          <cell r="U56">
            <v>6.3</v>
          </cell>
        </row>
        <row r="57">
          <cell r="U57">
            <v>7.8</v>
          </cell>
        </row>
        <row r="58">
          <cell r="U58">
            <v>4.9000000000000004</v>
          </cell>
        </row>
        <row r="59">
          <cell r="U59">
            <v>6</v>
          </cell>
        </row>
        <row r="60">
          <cell r="U60">
            <v>8.5</v>
          </cell>
        </row>
        <row r="61">
          <cell r="U61">
            <v>3.9</v>
          </cell>
        </row>
        <row r="62">
          <cell r="U62">
            <v>8.1</v>
          </cell>
        </row>
        <row r="63">
          <cell r="U63">
            <v>6.6</v>
          </cell>
        </row>
        <row r="64">
          <cell r="U64">
            <v>1.5</v>
          </cell>
        </row>
        <row r="65">
          <cell r="U65">
            <v>2</v>
          </cell>
        </row>
        <row r="66">
          <cell r="U66">
            <v>5.8</v>
          </cell>
        </row>
        <row r="67">
          <cell r="U67">
            <v>7.5</v>
          </cell>
        </row>
        <row r="68">
          <cell r="U68">
            <v>8.5</v>
          </cell>
        </row>
        <row r="69">
          <cell r="U69">
            <v>2</v>
          </cell>
        </row>
        <row r="70">
          <cell r="U70">
            <v>5.6</v>
          </cell>
        </row>
        <row r="71">
          <cell r="U71">
            <v>4.3</v>
          </cell>
        </row>
        <row r="72">
          <cell r="U72">
            <v>7.7</v>
          </cell>
        </row>
        <row r="73">
          <cell r="U73">
            <v>5.3</v>
          </cell>
        </row>
        <row r="74">
          <cell r="U74">
            <v>7.6</v>
          </cell>
        </row>
        <row r="75">
          <cell r="U75">
            <v>8.8000000000000007</v>
          </cell>
        </row>
        <row r="76">
          <cell r="U76">
            <v>6</v>
          </cell>
        </row>
        <row r="77">
          <cell r="U77">
            <v>10</v>
          </cell>
        </row>
        <row r="78">
          <cell r="U78">
            <v>6.9</v>
          </cell>
        </row>
        <row r="79">
          <cell r="U79">
            <v>4.3</v>
          </cell>
        </row>
        <row r="80">
          <cell r="U80">
            <v>6</v>
          </cell>
        </row>
        <row r="81">
          <cell r="U81">
            <v>4.5</v>
          </cell>
        </row>
        <row r="82">
          <cell r="U82">
            <v>6.5</v>
          </cell>
        </row>
        <row r="83">
          <cell r="U83">
            <v>7</v>
          </cell>
        </row>
        <row r="84">
          <cell r="U84">
            <v>9.3000000000000007</v>
          </cell>
        </row>
        <row r="85">
          <cell r="U85">
            <v>2.4</v>
          </cell>
        </row>
        <row r="86">
          <cell r="U86">
            <v>7.8</v>
          </cell>
        </row>
        <row r="87">
          <cell r="U87">
            <v>2</v>
          </cell>
        </row>
        <row r="88">
          <cell r="U88">
            <v>6.3</v>
          </cell>
        </row>
        <row r="89">
          <cell r="U89">
            <v>3.5</v>
          </cell>
        </row>
        <row r="90">
          <cell r="U90">
            <v>6.8</v>
          </cell>
        </row>
        <row r="91">
          <cell r="U91">
            <v>5.9</v>
          </cell>
        </row>
        <row r="92">
          <cell r="U92">
            <v>8.5</v>
          </cell>
        </row>
        <row r="93">
          <cell r="U93" t="e">
            <v>#N/A</v>
          </cell>
        </row>
        <row r="94">
          <cell r="U94" t="e">
            <v>#N/A</v>
          </cell>
        </row>
        <row r="95">
          <cell r="U95" t="e">
            <v>#N/A</v>
          </cell>
        </row>
        <row r="96">
          <cell r="U96">
            <v>5</v>
          </cell>
        </row>
        <row r="97">
          <cell r="U97">
            <v>7.9</v>
          </cell>
        </row>
        <row r="98">
          <cell r="U98">
            <v>7.2</v>
          </cell>
        </row>
        <row r="99">
          <cell r="U99">
            <v>4.4000000000000004</v>
          </cell>
        </row>
        <row r="100">
          <cell r="U100">
            <v>8</v>
          </cell>
        </row>
        <row r="101">
          <cell r="U101">
            <v>7.2</v>
          </cell>
        </row>
        <row r="102">
          <cell r="U102">
            <v>9.3000000000000007</v>
          </cell>
        </row>
        <row r="103">
          <cell r="U103">
            <v>4.4000000000000004</v>
          </cell>
        </row>
        <row r="104">
          <cell r="U104" t="e">
            <v>#N/A</v>
          </cell>
        </row>
        <row r="105">
          <cell r="U105">
            <v>3.8</v>
          </cell>
        </row>
        <row r="106">
          <cell r="U106">
            <v>2.6</v>
          </cell>
        </row>
        <row r="107">
          <cell r="U107">
            <v>8.3000000000000007</v>
          </cell>
        </row>
        <row r="108">
          <cell r="U108">
            <v>8.6999999999999993</v>
          </cell>
        </row>
        <row r="109">
          <cell r="U109">
            <v>5</v>
          </cell>
        </row>
        <row r="110">
          <cell r="U110">
            <v>5.8</v>
          </cell>
        </row>
        <row r="111">
          <cell r="U111">
            <v>7.2</v>
          </cell>
        </row>
        <row r="112">
          <cell r="U112">
            <v>4.4000000000000004</v>
          </cell>
        </row>
        <row r="113">
          <cell r="U113" t="e">
            <v>#N/A</v>
          </cell>
        </row>
        <row r="114">
          <cell r="U114">
            <v>7.9</v>
          </cell>
        </row>
        <row r="115">
          <cell r="U115">
            <v>4</v>
          </cell>
        </row>
        <row r="116">
          <cell r="U116">
            <v>6.7</v>
          </cell>
        </row>
        <row r="117">
          <cell r="U117">
            <v>8.5</v>
          </cell>
        </row>
        <row r="118">
          <cell r="U118">
            <v>7.2</v>
          </cell>
        </row>
        <row r="119">
          <cell r="U119" t="e">
            <v>#N/A</v>
          </cell>
        </row>
        <row r="120">
          <cell r="U120">
            <v>6.2</v>
          </cell>
        </row>
        <row r="121">
          <cell r="U121">
            <v>7.1</v>
          </cell>
        </row>
        <row r="122">
          <cell r="U122">
            <v>5.3</v>
          </cell>
        </row>
        <row r="123">
          <cell r="U123">
            <v>4.9000000000000004</v>
          </cell>
        </row>
        <row r="124">
          <cell r="U124">
            <v>6.7</v>
          </cell>
        </row>
        <row r="125">
          <cell r="U125">
            <v>6.7</v>
          </cell>
        </row>
        <row r="126">
          <cell r="U126">
            <v>6.2</v>
          </cell>
        </row>
        <row r="127">
          <cell r="U127" t="e">
            <v>#N/A</v>
          </cell>
        </row>
        <row r="128">
          <cell r="U128">
            <v>7.1</v>
          </cell>
        </row>
        <row r="129">
          <cell r="U129">
            <v>2.1</v>
          </cell>
        </row>
        <row r="130">
          <cell r="U130">
            <v>1.1000000000000001</v>
          </cell>
        </row>
        <row r="131">
          <cell r="U131">
            <v>7.1</v>
          </cell>
        </row>
        <row r="132">
          <cell r="U132">
            <v>8.6999999999999993</v>
          </cell>
        </row>
        <row r="133">
          <cell r="U133">
            <v>6.9</v>
          </cell>
        </row>
        <row r="134">
          <cell r="U134">
            <v>1.9</v>
          </cell>
        </row>
        <row r="135">
          <cell r="U135">
            <v>2.4</v>
          </cell>
        </row>
        <row r="136">
          <cell r="U136">
            <v>9.3000000000000007</v>
          </cell>
        </row>
        <row r="137">
          <cell r="U137" t="e">
            <v>#N/A</v>
          </cell>
        </row>
        <row r="138">
          <cell r="U138">
            <v>3.6</v>
          </cell>
        </row>
        <row r="139">
          <cell r="U139">
            <v>6.4</v>
          </cell>
        </row>
        <row r="140">
          <cell r="U140">
            <v>4.5</v>
          </cell>
        </row>
        <row r="141">
          <cell r="U141">
            <v>5.0999999999999996</v>
          </cell>
        </row>
        <row r="142">
          <cell r="U142">
            <v>6.1</v>
          </cell>
        </row>
        <row r="143">
          <cell r="U143">
            <v>3.9</v>
          </cell>
        </row>
        <row r="144">
          <cell r="U144">
            <v>2.5</v>
          </cell>
        </row>
        <row r="145">
          <cell r="U145">
            <v>4.5999999999999996</v>
          </cell>
        </row>
        <row r="146">
          <cell r="U146">
            <v>5.2</v>
          </cell>
        </row>
        <row r="147">
          <cell r="U147">
            <v>4.5999999999999996</v>
          </cell>
        </row>
        <row r="148">
          <cell r="U148">
            <v>8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8.6</v>
          </cell>
        </row>
        <row r="153">
          <cell r="U153" t="e">
            <v>#N/A</v>
          </cell>
        </row>
        <row r="154">
          <cell r="U154">
            <v>6.9</v>
          </cell>
        </row>
        <row r="155">
          <cell r="U155">
            <v>5.9</v>
          </cell>
        </row>
        <row r="156">
          <cell r="U156">
            <v>6.1</v>
          </cell>
        </row>
        <row r="157">
          <cell r="U157">
            <v>6.8</v>
          </cell>
        </row>
        <row r="158">
          <cell r="U158">
            <v>7.1</v>
          </cell>
        </row>
        <row r="159">
          <cell r="U159">
            <v>7.6</v>
          </cell>
        </row>
        <row r="160">
          <cell r="U160">
            <v>2.8</v>
          </cell>
        </row>
        <row r="161">
          <cell r="U161">
            <v>3.9</v>
          </cell>
        </row>
        <row r="162">
          <cell r="U162">
            <v>2.9</v>
          </cell>
        </row>
        <row r="163">
          <cell r="U163">
            <v>8.8000000000000007</v>
          </cell>
        </row>
        <row r="164">
          <cell r="U164">
            <v>9.6999999999999993</v>
          </cell>
        </row>
        <row r="165">
          <cell r="U165">
            <v>3</v>
          </cell>
        </row>
        <row r="166">
          <cell r="U166">
            <v>2.2000000000000002</v>
          </cell>
        </row>
        <row r="167">
          <cell r="U167">
            <v>6.8</v>
          </cell>
        </row>
        <row r="168">
          <cell r="U168">
            <v>9.5</v>
          </cell>
        </row>
        <row r="169">
          <cell r="U169">
            <v>6.7</v>
          </cell>
        </row>
        <row r="170">
          <cell r="U170">
            <v>6.9</v>
          </cell>
        </row>
        <row r="171">
          <cell r="U171">
            <v>1.6</v>
          </cell>
        </row>
        <row r="172">
          <cell r="U172">
            <v>1.4</v>
          </cell>
        </row>
        <row r="173">
          <cell r="U173">
            <v>5.5</v>
          </cell>
        </row>
        <row r="174">
          <cell r="U174">
            <v>7</v>
          </cell>
        </row>
        <row r="175">
          <cell r="U175">
            <v>7.4</v>
          </cell>
        </row>
        <row r="176">
          <cell r="U176">
            <v>4.9000000000000004</v>
          </cell>
        </row>
        <row r="177">
          <cell r="U177">
            <v>9.3000000000000007</v>
          </cell>
        </row>
        <row r="178">
          <cell r="U178">
            <v>7.1</v>
          </cell>
        </row>
        <row r="179">
          <cell r="U179" t="e">
            <v>#N/A</v>
          </cell>
        </row>
        <row r="180">
          <cell r="U180">
            <v>4.8</v>
          </cell>
        </row>
        <row r="181">
          <cell r="U181">
            <v>4.8</v>
          </cell>
        </row>
        <row r="182">
          <cell r="U182">
            <v>5.6</v>
          </cell>
        </row>
        <row r="183">
          <cell r="U183">
            <v>5.2</v>
          </cell>
        </row>
        <row r="184">
          <cell r="U184" t="e">
            <v>#N/A</v>
          </cell>
        </row>
        <row r="185">
          <cell r="U185">
            <v>8.1999999999999993</v>
          </cell>
        </row>
        <row r="186">
          <cell r="U186">
            <v>6.8</v>
          </cell>
        </row>
        <row r="187">
          <cell r="U187">
            <v>4.0999999999999996</v>
          </cell>
        </row>
        <row r="188">
          <cell r="U188">
            <v>1.9</v>
          </cell>
        </row>
        <row r="189">
          <cell r="U189">
            <v>1.3</v>
          </cell>
        </row>
        <row r="190">
          <cell r="U190">
            <v>3.9</v>
          </cell>
        </row>
        <row r="191">
          <cell r="U191">
            <v>6</v>
          </cell>
        </row>
        <row r="192">
          <cell r="U192" t="e">
            <v>#N/A</v>
          </cell>
        </row>
        <row r="193">
          <cell r="U193">
            <v>5.5</v>
          </cell>
        </row>
        <row r="194">
          <cell r="U194">
            <v>6.1</v>
          </cell>
        </row>
        <row r="195">
          <cell r="U195">
            <v>8.1999999999999993</v>
          </cell>
        </row>
        <row r="196">
          <cell r="U196">
            <v>7.3</v>
          </cell>
        </row>
        <row r="197">
          <cell r="U197">
            <v>7.8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  <sheetName val="Ranking"/>
    </sheetNames>
    <sheetDataSet>
      <sheetData sheetId="0"/>
      <sheetData sheetId="1"/>
      <sheetData sheetId="2">
        <row r="6">
          <cell r="U6">
            <v>0.47516422878998127</v>
          </cell>
        </row>
        <row r="7">
          <cell r="U7">
            <v>1</v>
          </cell>
        </row>
        <row r="8">
          <cell r="U8">
            <v>0.97618541783360546</v>
          </cell>
        </row>
        <row r="9">
          <cell r="U9">
            <v>0.90130157619673179</v>
          </cell>
        </row>
        <row r="10">
          <cell r="U10">
            <v>0.38799787171085176</v>
          </cell>
        </row>
        <row r="11">
          <cell r="U11">
            <v>1</v>
          </cell>
        </row>
        <row r="12">
          <cell r="U12">
            <v>1</v>
          </cell>
        </row>
        <row r="13">
          <cell r="U13">
            <v>0.81797385085436769</v>
          </cell>
        </row>
        <row r="14">
          <cell r="U14">
            <v>1</v>
          </cell>
        </row>
        <row r="15">
          <cell r="U15">
            <v>1</v>
          </cell>
        </row>
        <row r="16">
          <cell r="U16">
            <v>0.81757066217748309</v>
          </cell>
        </row>
        <row r="17">
          <cell r="U17">
            <v>1</v>
          </cell>
        </row>
        <row r="18">
          <cell r="U18">
            <v>1</v>
          </cell>
        </row>
        <row r="19">
          <cell r="U19">
            <v>0.31319846801268592</v>
          </cell>
        </row>
        <row r="20">
          <cell r="U20">
            <v>1</v>
          </cell>
        </row>
        <row r="21">
          <cell r="U21">
            <v>1</v>
          </cell>
        </row>
        <row r="22">
          <cell r="U22">
            <v>1</v>
          </cell>
        </row>
        <row r="23">
          <cell r="U23">
            <v>0.59894629098423846</v>
          </cell>
        </row>
        <row r="24">
          <cell r="U24">
            <v>0.42194622476791765</v>
          </cell>
        </row>
        <row r="25">
          <cell r="U25">
            <v>0.64422980423858256</v>
          </cell>
        </row>
        <row r="26">
          <cell r="U26">
            <v>0.63067424228114155</v>
          </cell>
        </row>
        <row r="27">
          <cell r="U27">
            <v>1</v>
          </cell>
        </row>
        <row r="28">
          <cell r="U28">
            <v>1</v>
          </cell>
        </row>
        <row r="29">
          <cell r="U29">
            <v>0.96590266444428485</v>
          </cell>
        </row>
        <row r="30">
          <cell r="U30">
            <v>1</v>
          </cell>
        </row>
        <row r="31">
          <cell r="U31">
            <v>1</v>
          </cell>
        </row>
        <row r="32">
          <cell r="U32">
            <v>0.18486960134843886</v>
          </cell>
        </row>
        <row r="33">
          <cell r="U33">
            <v>7.1826344837695108E-2</v>
          </cell>
        </row>
        <row r="34">
          <cell r="U34">
            <v>0.30698202517978646</v>
          </cell>
        </row>
        <row r="35">
          <cell r="U35">
            <v>0.36121721528589762</v>
          </cell>
        </row>
        <row r="36">
          <cell r="U36">
            <v>0.87829142672409133</v>
          </cell>
        </row>
        <row r="37">
          <cell r="U37">
            <v>0.70636043884462396</v>
          </cell>
        </row>
        <row r="38">
          <cell r="U38">
            <v>4.5780302400369996E-2</v>
          </cell>
        </row>
        <row r="39">
          <cell r="U39">
            <v>0.232601566086022</v>
          </cell>
        </row>
        <row r="40">
          <cell r="U40">
            <v>1</v>
          </cell>
        </row>
        <row r="41">
          <cell r="U41">
            <v>0.62944895116274391</v>
          </cell>
        </row>
        <row r="42">
          <cell r="U42">
            <v>1</v>
          </cell>
        </row>
        <row r="43">
          <cell r="U43">
            <v>0.24047471879935578</v>
          </cell>
        </row>
        <row r="44">
          <cell r="U44">
            <v>0.58909578191303602</v>
          </cell>
        </row>
        <row r="45">
          <cell r="U45">
            <v>0.15056906507803028</v>
          </cell>
        </row>
        <row r="46">
          <cell r="U46">
            <v>0.51776675492310464</v>
          </cell>
        </row>
        <row r="47">
          <cell r="U47">
            <v>0.56563626279550794</v>
          </cell>
        </row>
        <row r="48">
          <cell r="U48">
            <v>1</v>
          </cell>
        </row>
        <row r="49">
          <cell r="U49">
            <v>3.2325826688124455E-2</v>
          </cell>
        </row>
        <row r="50">
          <cell r="U50">
            <v>1</v>
          </cell>
        </row>
        <row r="51">
          <cell r="U51">
            <v>1</v>
          </cell>
        </row>
        <row r="52">
          <cell r="U52">
            <v>1</v>
          </cell>
        </row>
        <row r="53">
          <cell r="U53">
            <v>0.14763179473638957</v>
          </cell>
        </row>
        <row r="54">
          <cell r="U54">
            <v>1</v>
          </cell>
        </row>
        <row r="55">
          <cell r="U55">
            <v>0.87603427993995464</v>
          </cell>
        </row>
        <row r="56">
          <cell r="U56">
            <v>1</v>
          </cell>
        </row>
        <row r="57">
          <cell r="U57">
            <v>0.56758295528436264</v>
          </cell>
        </row>
        <row r="58">
          <cell r="U58">
            <v>1</v>
          </cell>
        </row>
        <row r="59">
          <cell r="U59">
            <v>0.58724908184441216</v>
          </cell>
        </row>
        <row r="60">
          <cell r="U60">
            <v>4.025068280839908E-2</v>
          </cell>
        </row>
        <row r="61">
          <cell r="U61">
            <v>1</v>
          </cell>
        </row>
        <row r="62">
          <cell r="U62">
            <v>4.0115893495899654E-2</v>
          </cell>
        </row>
        <row r="63">
          <cell r="U63">
            <v>0.77643341318358172</v>
          </cell>
        </row>
        <row r="64">
          <cell r="U64">
            <v>1</v>
          </cell>
        </row>
        <row r="65">
          <cell r="U65">
            <v>1</v>
          </cell>
        </row>
        <row r="66">
          <cell r="U66">
            <v>1</v>
          </cell>
        </row>
        <row r="67">
          <cell r="U67">
            <v>0.71931704390539786</v>
          </cell>
        </row>
        <row r="68">
          <cell r="U68">
            <v>0.76735925189609078</v>
          </cell>
        </row>
        <row r="69">
          <cell r="U69">
            <v>1</v>
          </cell>
        </row>
        <row r="70">
          <cell r="U70">
            <v>0.52349753272637822</v>
          </cell>
        </row>
        <row r="71">
          <cell r="U71">
            <v>1</v>
          </cell>
        </row>
        <row r="72">
          <cell r="U72">
            <v>0.7840058586683275</v>
          </cell>
        </row>
        <row r="73">
          <cell r="U73">
            <v>1</v>
          </cell>
        </row>
        <row r="74">
          <cell r="U74">
            <v>0.40026522516528629</v>
          </cell>
        </row>
        <row r="75">
          <cell r="U75">
            <v>0.51429315281271148</v>
          </cell>
        </row>
        <row r="76">
          <cell r="U76">
            <v>0.50163293413132937</v>
          </cell>
        </row>
        <row r="77">
          <cell r="U77">
            <v>0.38645333981509489</v>
          </cell>
        </row>
        <row r="78">
          <cell r="U78">
            <v>0.90444041601965885</v>
          </cell>
        </row>
        <row r="79">
          <cell r="U79">
            <v>1</v>
          </cell>
        </row>
        <row r="80">
          <cell r="U80">
            <v>1</v>
          </cell>
        </row>
        <row r="81">
          <cell r="U81">
            <v>0.34626860941199183</v>
          </cell>
        </row>
        <row r="82">
          <cell r="U82">
            <v>0.64232005027909811</v>
          </cell>
        </row>
        <row r="83">
          <cell r="U83">
            <v>0.60081418173776913</v>
          </cell>
        </row>
        <row r="84">
          <cell r="U84">
            <v>0.9286863579295136</v>
          </cell>
        </row>
        <row r="85">
          <cell r="U85">
            <v>1</v>
          </cell>
        </row>
        <row r="86">
          <cell r="U86">
            <v>1</v>
          </cell>
        </row>
        <row r="87">
          <cell r="U87">
            <v>1</v>
          </cell>
        </row>
        <row r="88">
          <cell r="U88">
            <v>1</v>
          </cell>
        </row>
        <row r="89">
          <cell r="U89">
            <v>1</v>
          </cell>
        </row>
        <row r="90">
          <cell r="U90">
            <v>1</v>
          </cell>
        </row>
        <row r="91">
          <cell r="U91">
            <v>0.99572428617237974</v>
          </cell>
        </row>
        <row r="92">
          <cell r="U92">
            <v>0.4405626723078967</v>
          </cell>
        </row>
        <row r="93">
          <cell r="U93">
            <v>1.340008181778166E-2</v>
          </cell>
        </row>
        <row r="94">
          <cell r="U94" t="e">
            <v>#DIV/0!</v>
          </cell>
        </row>
        <row r="95">
          <cell r="U95">
            <v>1</v>
          </cell>
        </row>
        <row r="96">
          <cell r="U96">
            <v>1</v>
          </cell>
        </row>
        <row r="97">
          <cell r="U97">
            <v>0.78366421412051246</v>
          </cell>
        </row>
        <row r="98">
          <cell r="U98">
            <v>0.38581590330493581</v>
          </cell>
        </row>
        <row r="99">
          <cell r="U99">
            <v>1</v>
          </cell>
        </row>
        <row r="100">
          <cell r="U100">
            <v>0.4312273386796025</v>
          </cell>
        </row>
        <row r="101">
          <cell r="U101">
            <v>0.34681690745997507</v>
          </cell>
        </row>
        <row r="102">
          <cell r="U102">
            <v>0.26749971490743418</v>
          </cell>
        </row>
        <row r="103">
          <cell r="U103">
            <v>0.97704583001919265</v>
          </cell>
        </row>
        <row r="104">
          <cell r="U104">
            <v>1</v>
          </cell>
        </row>
        <row r="105">
          <cell r="U105">
            <v>1</v>
          </cell>
        </row>
        <row r="106">
          <cell r="U106">
            <v>1</v>
          </cell>
        </row>
        <row r="107">
          <cell r="U107">
            <v>0.22468128282968489</v>
          </cell>
        </row>
        <row r="108">
          <cell r="U108">
            <v>0.13016264166931504</v>
          </cell>
        </row>
        <row r="109">
          <cell r="U109">
            <v>1</v>
          </cell>
        </row>
        <row r="110">
          <cell r="U110">
            <v>1</v>
          </cell>
        </row>
        <row r="111">
          <cell r="U111">
            <v>0.28514112420709553</v>
          </cell>
        </row>
        <row r="112">
          <cell r="U112">
            <v>1</v>
          </cell>
        </row>
        <row r="113">
          <cell r="U113">
            <v>1.8676891147272081E-2</v>
          </cell>
        </row>
        <row r="114">
          <cell r="U114">
            <v>0.86804699181243961</v>
          </cell>
        </row>
        <row r="115">
          <cell r="U115">
            <v>1</v>
          </cell>
        </row>
        <row r="116">
          <cell r="U116">
            <v>0.91969140473627498</v>
          </cell>
        </row>
        <row r="117">
          <cell r="U117">
            <v>0.48875153608169059</v>
          </cell>
        </row>
        <row r="118">
          <cell r="U118">
            <v>0.79310393647722066</v>
          </cell>
        </row>
        <row r="119">
          <cell r="U119" t="e">
            <v>#DIV/0!</v>
          </cell>
        </row>
        <row r="120">
          <cell r="U120">
            <v>1</v>
          </cell>
        </row>
        <row r="121">
          <cell r="U121">
            <v>0.76902864262849313</v>
          </cell>
        </row>
        <row r="122">
          <cell r="U122">
            <v>1</v>
          </cell>
        </row>
        <row r="123">
          <cell r="U123">
            <v>0.90559575275500614</v>
          </cell>
        </row>
        <row r="124">
          <cell r="U124">
            <v>0.24839046183156421</v>
          </cell>
        </row>
        <row r="125">
          <cell r="U125">
            <v>8.2026903964264059E-3</v>
          </cell>
        </row>
        <row r="126">
          <cell r="U126">
            <v>0.56480108655574035</v>
          </cell>
        </row>
        <row r="127">
          <cell r="U127" t="e">
            <v>#DIV/0!</v>
          </cell>
        </row>
        <row r="128">
          <cell r="U128">
            <v>0.2220304089249415</v>
          </cell>
        </row>
        <row r="129">
          <cell r="U129">
            <v>1</v>
          </cell>
        </row>
        <row r="130">
          <cell r="U130">
            <v>1</v>
          </cell>
        </row>
        <row r="131">
          <cell r="U131">
            <v>0.59418152076127118</v>
          </cell>
        </row>
        <row r="132">
          <cell r="U132">
            <v>0.14981563468445025</v>
          </cell>
        </row>
        <row r="133">
          <cell r="U133">
            <v>0.42796825019097218</v>
          </cell>
        </row>
        <row r="134">
          <cell r="U134">
            <v>1</v>
          </cell>
        </row>
        <row r="135">
          <cell r="U135">
            <v>1</v>
          </cell>
        </row>
        <row r="136">
          <cell r="U136">
            <v>0.51642121857682166</v>
          </cell>
        </row>
        <row r="137">
          <cell r="U137">
            <v>0.91212328791324482</v>
          </cell>
        </row>
        <row r="138">
          <cell r="U138">
            <v>1</v>
          </cell>
        </row>
        <row r="139">
          <cell r="U139">
            <v>9.4202077509844967E-2</v>
          </cell>
        </row>
        <row r="140">
          <cell r="U140">
            <v>1</v>
          </cell>
        </row>
        <row r="141">
          <cell r="U141">
            <v>0.76032681864170526</v>
          </cell>
        </row>
        <row r="142">
          <cell r="U142">
            <v>0.92308677483892498</v>
          </cell>
        </row>
        <row r="143">
          <cell r="U143">
            <v>1</v>
          </cell>
        </row>
        <row r="144">
          <cell r="U144">
            <v>1</v>
          </cell>
        </row>
        <row r="145">
          <cell r="U145">
            <v>1</v>
          </cell>
        </row>
        <row r="146">
          <cell r="U146">
            <v>1</v>
          </cell>
        </row>
        <row r="147">
          <cell r="U147">
            <v>1</v>
          </cell>
        </row>
        <row r="148">
          <cell r="U148">
            <v>0.18269212740171195</v>
          </cell>
        </row>
        <row r="149">
          <cell r="U149">
            <v>1</v>
          </cell>
        </row>
        <row r="150">
          <cell r="U150">
            <v>1</v>
          </cell>
        </row>
        <row r="151">
          <cell r="U151">
            <v>1</v>
          </cell>
        </row>
        <row r="152">
          <cell r="U152">
            <v>0.77936908154788398</v>
          </cell>
        </row>
        <row r="153">
          <cell r="U153">
            <v>0.92640794848820307</v>
          </cell>
        </row>
        <row r="154">
          <cell r="U154">
            <v>0.49065725938833366</v>
          </cell>
        </row>
        <row r="155">
          <cell r="U155">
            <v>1</v>
          </cell>
        </row>
        <row r="156">
          <cell r="U156">
            <v>0.51897828478443742</v>
          </cell>
        </row>
        <row r="157">
          <cell r="U157">
            <v>1</v>
          </cell>
        </row>
        <row r="158">
          <cell r="U158">
            <v>1</v>
          </cell>
        </row>
        <row r="159">
          <cell r="U159">
            <v>0.27228316048121998</v>
          </cell>
        </row>
        <row r="160">
          <cell r="U160">
            <v>1</v>
          </cell>
        </row>
        <row r="161">
          <cell r="U161">
            <v>1</v>
          </cell>
        </row>
        <row r="162">
          <cell r="U162">
            <v>1</v>
          </cell>
        </row>
        <row r="163">
          <cell r="U163">
            <v>4.730695867932961E-2</v>
          </cell>
        </row>
        <row r="164">
          <cell r="U164">
            <v>0.10930725539902444</v>
          </cell>
        </row>
        <row r="165">
          <cell r="U165">
            <v>1</v>
          </cell>
        </row>
        <row r="166">
          <cell r="U166">
            <v>1</v>
          </cell>
        </row>
        <row r="167">
          <cell r="U167">
            <v>0.60112589569681507</v>
          </cell>
        </row>
        <row r="168">
          <cell r="U168">
            <v>0.3109124219572954</v>
          </cell>
        </row>
        <row r="169">
          <cell r="U169">
            <v>1</v>
          </cell>
        </row>
        <row r="170">
          <cell r="U170">
            <v>0.58420683231383408</v>
          </cell>
        </row>
        <row r="171">
          <cell r="U171">
            <v>1</v>
          </cell>
        </row>
        <row r="172">
          <cell r="U172">
            <v>1</v>
          </cell>
        </row>
        <row r="173">
          <cell r="U173">
            <v>0.53428080029876179</v>
          </cell>
        </row>
        <row r="174">
          <cell r="U174">
            <v>0.61913121822352779</v>
          </cell>
        </row>
        <row r="175">
          <cell r="U175">
            <v>0.33011400855106737</v>
          </cell>
        </row>
        <row r="176">
          <cell r="U176">
            <v>1</v>
          </cell>
        </row>
        <row r="177">
          <cell r="U177" t="e">
            <v>#DIV/0!</v>
          </cell>
        </row>
        <row r="178">
          <cell r="U178">
            <v>0.30807422565649178</v>
          </cell>
        </row>
        <row r="179">
          <cell r="U179">
            <v>0.57368110830008545</v>
          </cell>
        </row>
        <row r="180">
          <cell r="U180">
            <v>1</v>
          </cell>
        </row>
        <row r="181">
          <cell r="U181">
            <v>1</v>
          </cell>
        </row>
        <row r="182">
          <cell r="U182">
            <v>1</v>
          </cell>
        </row>
        <row r="183">
          <cell r="U183">
            <v>0.22224939671827998</v>
          </cell>
        </row>
        <row r="184">
          <cell r="U184" t="e">
            <v>#DIV/0!</v>
          </cell>
        </row>
        <row r="185">
          <cell r="U185">
            <v>0.23909510290233002</v>
          </cell>
        </row>
        <row r="186">
          <cell r="U186">
            <v>1</v>
          </cell>
        </row>
        <row r="187">
          <cell r="U187">
            <v>1</v>
          </cell>
        </row>
        <row r="188">
          <cell r="U188">
            <v>1</v>
          </cell>
        </row>
        <row r="189">
          <cell r="U189">
            <v>1</v>
          </cell>
        </row>
        <row r="190">
          <cell r="U190">
            <v>1</v>
          </cell>
        </row>
        <row r="191">
          <cell r="U191">
            <v>0.40639026304338083</v>
          </cell>
        </row>
        <row r="192">
          <cell r="U192">
            <v>0.28219252762671909</v>
          </cell>
        </row>
        <row r="193">
          <cell r="U193">
            <v>1</v>
          </cell>
        </row>
        <row r="194">
          <cell r="U194">
            <v>0.70846258362992864</v>
          </cell>
        </row>
        <row r="195">
          <cell r="U195">
            <v>0.2039402689046205</v>
          </cell>
        </row>
        <row r="196">
          <cell r="U196">
            <v>0.29946613953595969</v>
          </cell>
        </row>
        <row r="197">
          <cell r="U197">
            <v>0.19168606623653534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RANKS"/>
      <sheetName val="VA"/>
      <sheetName val="PNV"/>
      <sheetName val="GE"/>
      <sheetName val="RQ"/>
      <sheetName val="RL"/>
      <sheetName val="CC"/>
    </sheetNames>
    <sheetDataSet>
      <sheetData sheetId="0"/>
      <sheetData sheetId="1"/>
      <sheetData sheetId="2"/>
      <sheetData sheetId="3"/>
      <sheetData sheetId="4">
        <row r="119">
          <cell r="U119" t="e">
            <v>#N/A</v>
          </cell>
        </row>
        <row r="153">
          <cell r="U153" t="e">
            <v>#N/A</v>
          </cell>
        </row>
      </sheetData>
      <sheetData sheetId="5">
        <row r="119">
          <cell r="U119" t="e">
            <v>#N/A</v>
          </cell>
        </row>
        <row r="153">
          <cell r="U153" t="e">
            <v>#N/A</v>
          </cell>
        </row>
      </sheetData>
      <sheetData sheetId="6"/>
      <sheetData sheetId="7">
        <row r="119">
          <cell r="U119" t="e">
            <v>#N/A</v>
          </cell>
        </row>
        <row r="153">
          <cell r="U153" t="e">
            <v>#N/A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Raw"/>
      <sheetName val="Input"/>
      <sheetName val="Scor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O19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" sqref="G3"/>
    </sheetView>
  </sheetViews>
  <sheetFormatPr baseColWidth="10" defaultRowHeight="15" x14ac:dyDescent="0"/>
  <cols>
    <col min="1" max="1" width="10.5" style="3" customWidth="1"/>
    <col min="11" max="11" width="12.5" bestFit="1" customWidth="1"/>
  </cols>
  <sheetData>
    <row r="1" spans="1:15">
      <c r="A1"/>
      <c r="G1" t="s">
        <v>0</v>
      </c>
      <c r="H1">
        <v>2010</v>
      </c>
    </row>
    <row r="2" spans="1:15">
      <c r="A2"/>
      <c r="B2">
        <v>1</v>
      </c>
      <c r="C2">
        <v>2</v>
      </c>
      <c r="D2">
        <v>3</v>
      </c>
      <c r="F2" t="s">
        <v>200</v>
      </c>
      <c r="G2" s="7">
        <v>2</v>
      </c>
      <c r="H2" s="7">
        <v>3</v>
      </c>
    </row>
    <row r="3" spans="1:15" s="5" customFormat="1">
      <c r="A3" s="4" t="s">
        <v>4</v>
      </c>
      <c r="B3" s="5" t="s">
        <v>1</v>
      </c>
      <c r="C3" s="5" t="s">
        <v>2</v>
      </c>
      <c r="D3" s="5" t="s">
        <v>3</v>
      </c>
      <c r="E3" s="5" t="s">
        <v>199</v>
      </c>
      <c r="G3" t="str">
        <f ca="1">OFFSET($A3,0,G$2)</f>
        <v>DBI</v>
      </c>
      <c r="H3" t="str">
        <f ca="1">OFFSET($A3,0,H$2)</f>
        <v>FS</v>
      </c>
      <c r="I3" s="5" t="str">
        <f ca="1">CONCATENATE(G3," ",H3, ": ",H1)</f>
        <v>DBI FS: 2010</v>
      </c>
    </row>
    <row r="4" spans="1:15">
      <c r="A4" s="1" t="s">
        <v>5</v>
      </c>
      <c r="B4">
        <f ca="1">IFERROR(OFFSET([1]Total!$U6,0,$H$1-2011),)</f>
        <v>0</v>
      </c>
      <c r="C4">
        <f ca="1">IFERROR(OFFSET([2]Raw!$U6,0,$H$1-2011),)</f>
        <v>165</v>
      </c>
      <c r="D4">
        <f ca="1">IFERROR(OFFSET([3]Raw!$U6,0,$H$1-2011),)</f>
        <v>109.3</v>
      </c>
      <c r="E4">
        <f ca="1">IF(OFFSET(A4,0,G$2)&lt;&gt;0,1)+IF(OFFSET(A4,0,H$2)&lt;&gt;0,1)</f>
        <v>2</v>
      </c>
      <c r="F4" t="str">
        <f ca="1">IF(E4=2,A4,"")</f>
        <v>Afghanistan</v>
      </c>
      <c r="G4">
        <f ca="1">IF(E4=2,OFFSET(A4,0,G$2),NA())</f>
        <v>165</v>
      </c>
      <c r="H4">
        <f ca="1">IF(E4=2,OFFSET(A4,0,H$2),NA())</f>
        <v>109.3</v>
      </c>
      <c r="M4" s="6"/>
      <c r="N4" s="6"/>
      <c r="O4" s="6"/>
    </row>
    <row r="5" spans="1:15">
      <c r="A5" s="1" t="s">
        <v>6</v>
      </c>
      <c r="B5">
        <f ca="1">IFERROR(OFFSET([1]Total!$U7,0,$H$1-2011),)</f>
        <v>66</v>
      </c>
      <c r="C5">
        <f ca="1">IFERROR(OFFSET([2]Raw!$U7,0,$H$1-2011),)</f>
        <v>81</v>
      </c>
      <c r="D5">
        <f ca="1">IFERROR(OFFSET([3]Raw!$U7,0,$H$1-2011),)</f>
        <v>67.099999999999994</v>
      </c>
      <c r="E5">
        <f t="shared" ref="E5:E68" ca="1" si="0">IF(OFFSET(A5,0,G$2)&lt;&gt;0,1)+IF(OFFSET(A5,0,H$2)&lt;&gt;0,1)</f>
        <v>2</v>
      </c>
      <c r="F5" t="str">
        <f t="shared" ref="F5:F68" ca="1" si="1">IF(E5=2,A5,"")</f>
        <v>Albania</v>
      </c>
      <c r="G5">
        <f t="shared" ref="G5:G19" ca="1" si="2">IF(E5=2,OFFSET(A5,0,G$2),NA())</f>
        <v>81</v>
      </c>
      <c r="H5">
        <f t="shared" ref="H5:H19" ca="1" si="3">IF(E5=2,OFFSET(A5,0,H$2),NA())</f>
        <v>67.099999999999994</v>
      </c>
      <c r="K5" t="s">
        <v>1</v>
      </c>
      <c r="L5" t="s">
        <v>2</v>
      </c>
      <c r="N5" s="6"/>
      <c r="O5" s="6"/>
    </row>
    <row r="6" spans="1:15">
      <c r="A6" s="1" t="s">
        <v>7</v>
      </c>
      <c r="B6">
        <f ca="1">IFERROR(OFFSET([1]Total!$U8,0,$H$1-2011),)</f>
        <v>56.9</v>
      </c>
      <c r="C6">
        <f ca="1">IFERROR(OFFSET([2]Raw!$U8,0,$H$1-2011),)</f>
        <v>136</v>
      </c>
      <c r="D6">
        <f ca="1">IFERROR(OFFSET([3]Raw!$U8,0,$H$1-2011),)</f>
        <v>81.3</v>
      </c>
      <c r="E6">
        <f t="shared" ca="1" si="0"/>
        <v>2</v>
      </c>
      <c r="F6" t="str">
        <f t="shared" ca="1" si="1"/>
        <v>Algeria</v>
      </c>
      <c r="G6">
        <f t="shared" ca="1" si="2"/>
        <v>136</v>
      </c>
      <c r="H6">
        <f t="shared" ca="1" si="3"/>
        <v>81.3</v>
      </c>
      <c r="J6" t="s">
        <v>1</v>
      </c>
      <c r="K6" s="9"/>
      <c r="L6" s="9"/>
      <c r="M6" s="8"/>
      <c r="N6" s="6"/>
      <c r="O6" s="6"/>
    </row>
    <row r="7" spans="1:15">
      <c r="A7" s="1" t="s">
        <v>8</v>
      </c>
      <c r="B7">
        <f ca="1">IFERROR(OFFSET([1]Total!$U9,0,$H$1-2011),)</f>
        <v>0</v>
      </c>
      <c r="C7">
        <f ca="1">IFERROR(OFFSET([2]Raw!$U9,0,$H$1-2011),)</f>
        <v>0</v>
      </c>
      <c r="D7">
        <f ca="1">IFERROR(OFFSET([3]Raw!$U9,0,$H$1-2011),)</f>
        <v>0</v>
      </c>
      <c r="E7">
        <f t="shared" ca="1" si="0"/>
        <v>0</v>
      </c>
      <c r="F7" t="str">
        <f t="shared" ca="1" si="1"/>
        <v/>
      </c>
      <c r="G7" t="e">
        <f t="shared" ca="1" si="2"/>
        <v>#N/A</v>
      </c>
      <c r="H7" t="e">
        <f t="shared" ca="1" si="3"/>
        <v>#N/A</v>
      </c>
      <c r="J7" t="s">
        <v>2</v>
      </c>
      <c r="K7" s="9">
        <f ca="1">CORREL(B4:B195,C4:C195)^2</f>
        <v>2.382671970731115E-2</v>
      </c>
      <c r="L7" s="9"/>
      <c r="M7" s="8"/>
    </row>
    <row r="8" spans="1:15">
      <c r="A8" s="1" t="s">
        <v>9</v>
      </c>
      <c r="B8">
        <f ca="1">IFERROR(OFFSET([1]Total!$U10,0,$H$1-2011),)</f>
        <v>48.4</v>
      </c>
      <c r="C8">
        <f ca="1">IFERROR(OFFSET([2]Raw!$U10,0,$H$1-2011),)</f>
        <v>164</v>
      </c>
      <c r="D8">
        <f ca="1">IFERROR(OFFSET([3]Raw!$U10,0,$H$1-2011),)</f>
        <v>83.7</v>
      </c>
      <c r="E8">
        <f t="shared" ca="1" si="0"/>
        <v>2</v>
      </c>
      <c r="F8" t="str">
        <f t="shared" ca="1" si="1"/>
        <v>Angola</v>
      </c>
      <c r="G8">
        <f t="shared" ca="1" si="2"/>
        <v>164</v>
      </c>
      <c r="H8">
        <f t="shared" ca="1" si="3"/>
        <v>83.7</v>
      </c>
      <c r="J8" t="s">
        <v>3</v>
      </c>
      <c r="K8" s="10">
        <f ca="1">CORREL(B4:B195,D4:D195)^2</f>
        <v>1.5301862991027093E-4</v>
      </c>
      <c r="L8" s="9">
        <f ca="1">CORREL(D4:D195,C4:C195)^2</f>
        <v>0.1823832239718669</v>
      </c>
      <c r="M8" s="8"/>
    </row>
    <row r="9" spans="1:15">
      <c r="A9" s="1" t="s">
        <v>10</v>
      </c>
      <c r="B9">
        <f ca="1">IFERROR(OFFSET([1]Total!$U11,0,$H$1-2011),)</f>
        <v>0</v>
      </c>
      <c r="C9">
        <f ca="1">IFERROR(OFFSET([2]Raw!$U11,0,$H$1-2011),)</f>
        <v>56</v>
      </c>
      <c r="D9">
        <f ca="1">IFERROR(OFFSET([3]Raw!$U11,0,$H$1-2011),)</f>
        <v>60.9</v>
      </c>
      <c r="E9">
        <f t="shared" ca="1" si="0"/>
        <v>2</v>
      </c>
      <c r="F9" t="str">
        <f t="shared" ca="1" si="1"/>
        <v>Antigua and Barbuda</v>
      </c>
      <c r="G9">
        <f t="shared" ca="1" si="2"/>
        <v>56</v>
      </c>
      <c r="H9">
        <f t="shared" ca="1" si="3"/>
        <v>60.9</v>
      </c>
    </row>
    <row r="10" spans="1:15">
      <c r="A10" s="1" t="s">
        <v>11</v>
      </c>
      <c r="B10">
        <f ca="1">IFERROR(OFFSET([1]Total!$U12,0,$H$1-2011),)</f>
        <v>51.2</v>
      </c>
      <c r="C10">
        <f ca="1">IFERROR(OFFSET([2]Raw!$U12,0,$H$1-2011),)</f>
        <v>113</v>
      </c>
      <c r="D10">
        <f ca="1">IFERROR(OFFSET([3]Raw!$U12,0,$H$1-2011),)</f>
        <v>45.8</v>
      </c>
      <c r="E10">
        <f t="shared" ca="1" si="0"/>
        <v>2</v>
      </c>
      <c r="F10" t="str">
        <f t="shared" ca="1" si="1"/>
        <v>Argentina</v>
      </c>
      <c r="G10">
        <f t="shared" ca="1" si="2"/>
        <v>113</v>
      </c>
      <c r="H10">
        <f t="shared" ca="1" si="3"/>
        <v>45.8</v>
      </c>
    </row>
    <row r="11" spans="1:15">
      <c r="A11" s="1" t="s">
        <v>12</v>
      </c>
      <c r="B11">
        <f ca="1">IFERROR(OFFSET([1]Total!$U13,0,$H$1-2011),)</f>
        <v>69.2</v>
      </c>
      <c r="C11">
        <f ca="1">IFERROR(OFFSET([2]Raw!$U13,0,$H$1-2011),)</f>
        <v>44</v>
      </c>
      <c r="D11">
        <f ca="1">IFERROR(OFFSET([3]Raw!$U13,0,$H$1-2011),)</f>
        <v>74.099999999999994</v>
      </c>
      <c r="E11">
        <f t="shared" ca="1" si="0"/>
        <v>2</v>
      </c>
      <c r="F11" t="str">
        <f t="shared" ca="1" si="1"/>
        <v>Armenia</v>
      </c>
      <c r="G11">
        <f t="shared" ca="1" si="2"/>
        <v>44</v>
      </c>
      <c r="H11">
        <f t="shared" ca="1" si="3"/>
        <v>74.099999999999994</v>
      </c>
    </row>
    <row r="12" spans="1:15">
      <c r="A12" s="1" t="s">
        <v>13</v>
      </c>
      <c r="B12">
        <f ca="1">IFERROR(OFFSET([1]Total!$U14,0,$H$1-2011),)</f>
        <v>82.6</v>
      </c>
      <c r="C12">
        <f ca="1">IFERROR(OFFSET([2]Raw!$U14,0,$H$1-2011),)</f>
        <v>10</v>
      </c>
      <c r="D12">
        <f ca="1">IFERROR(OFFSET([3]Raw!$U14,0,$H$1-2011),)</f>
        <v>27.3</v>
      </c>
      <c r="E12">
        <f t="shared" ca="1" si="0"/>
        <v>2</v>
      </c>
      <c r="F12" t="str">
        <f t="shared" ca="1" si="1"/>
        <v>Australia</v>
      </c>
      <c r="G12">
        <f t="shared" ca="1" si="2"/>
        <v>10</v>
      </c>
      <c r="H12">
        <f t="shared" ca="1" si="3"/>
        <v>27.3</v>
      </c>
    </row>
    <row r="13" spans="1:15">
      <c r="A13" s="1" t="s">
        <v>14</v>
      </c>
      <c r="B13">
        <f ca="1">IFERROR(OFFSET([1]Total!$U15,0,$H$1-2011),)</f>
        <v>71.599999999999994</v>
      </c>
      <c r="C13">
        <f ca="1">IFERROR(OFFSET([2]Raw!$U15,0,$H$1-2011),)</f>
        <v>31</v>
      </c>
      <c r="D13">
        <f ca="1">IFERROR(OFFSET([3]Raw!$U15,0,$H$1-2011),)</f>
        <v>27.2</v>
      </c>
      <c r="E13">
        <f t="shared" ca="1" si="0"/>
        <v>2</v>
      </c>
      <c r="F13" t="str">
        <f t="shared" ca="1" si="1"/>
        <v>Austria</v>
      </c>
      <c r="G13">
        <f t="shared" ca="1" si="2"/>
        <v>31</v>
      </c>
      <c r="H13">
        <f t="shared" ca="1" si="3"/>
        <v>27.2</v>
      </c>
    </row>
    <row r="14" spans="1:15">
      <c r="A14" s="1" t="s">
        <v>15</v>
      </c>
      <c r="B14">
        <f ca="1">IFERROR(OFFSET([1]Total!$U16,0,$H$1-2011),)</f>
        <v>58.8</v>
      </c>
      <c r="C14">
        <f ca="1">IFERROR(OFFSET([2]Raw!$U16,0,$H$1-2011),)</f>
        <v>55</v>
      </c>
      <c r="D14">
        <f ca="1">IFERROR(OFFSET([3]Raw!$U16,0,$H$1-2011),)</f>
        <v>84.4</v>
      </c>
      <c r="E14">
        <f t="shared" ca="1" si="0"/>
        <v>2</v>
      </c>
      <c r="F14" t="str">
        <f t="shared" ca="1" si="1"/>
        <v>Azerbaijan</v>
      </c>
      <c r="G14">
        <f t="shared" ca="1" si="2"/>
        <v>55</v>
      </c>
      <c r="H14">
        <f t="shared" ca="1" si="3"/>
        <v>84.4</v>
      </c>
      <c r="M14" t="e">
        <f ca="1">correlsh()</f>
        <v>#NAME?</v>
      </c>
    </row>
    <row r="15" spans="1:15">
      <c r="A15" s="1" t="s">
        <v>16</v>
      </c>
      <c r="B15">
        <f ca="1">IFERROR(OFFSET([1]Total!$U17,0,$H$1-2011),)</f>
        <v>0</v>
      </c>
      <c r="C15">
        <f ca="1">IFERROR(OFFSET([2]Raw!$U17,0,$H$1-2011),)</f>
        <v>71</v>
      </c>
      <c r="D15">
        <f ca="1">IFERROR(OFFSET([3]Raw!$U17,0,$H$1-2011),)</f>
        <v>58.9</v>
      </c>
      <c r="E15">
        <f t="shared" ca="1" si="0"/>
        <v>2</v>
      </c>
      <c r="F15" t="str">
        <f t="shared" ca="1" si="1"/>
        <v>Bahamas</v>
      </c>
      <c r="G15">
        <f t="shared" ca="1" si="2"/>
        <v>71</v>
      </c>
      <c r="H15">
        <f t="shared" ca="1" si="3"/>
        <v>58.9</v>
      </c>
    </row>
    <row r="16" spans="1:15">
      <c r="A16" s="1" t="s">
        <v>17</v>
      </c>
      <c r="B16">
        <f ca="1">IFERROR(OFFSET([1]Total!$U18,0,$H$1-2011),)</f>
        <v>76.3</v>
      </c>
      <c r="C16">
        <f ca="1">IFERROR(OFFSET([2]Raw!$U18,0,$H$1-2011),)</f>
        <v>25</v>
      </c>
      <c r="D16">
        <f ca="1">IFERROR(OFFSET([3]Raw!$U18,0,$H$1-2011),)</f>
        <v>58.8</v>
      </c>
      <c r="E16">
        <f t="shared" ca="1" si="0"/>
        <v>2</v>
      </c>
      <c r="F16" t="str">
        <f t="shared" ca="1" si="1"/>
        <v>Bahrain</v>
      </c>
      <c r="G16">
        <f t="shared" ca="1" si="2"/>
        <v>25</v>
      </c>
      <c r="H16">
        <f t="shared" ca="1" si="3"/>
        <v>58.8</v>
      </c>
    </row>
    <row r="17" spans="1:8">
      <c r="A17" s="1" t="s">
        <v>18</v>
      </c>
      <c r="B17">
        <f ca="1">IFERROR(OFFSET([1]Total!$U19,0,$H$1-2011),)</f>
        <v>0</v>
      </c>
      <c r="C17">
        <f ca="1">IFERROR(OFFSET([2]Raw!$U19,0,$H$1-2011),)</f>
        <v>111</v>
      </c>
      <c r="D17">
        <f ca="1">IFERROR(OFFSET([3]Raw!$U19,0,$H$1-2011),)</f>
        <v>96.1</v>
      </c>
      <c r="E17">
        <f t="shared" ca="1" si="0"/>
        <v>2</v>
      </c>
      <c r="F17" t="str">
        <f t="shared" ca="1" si="1"/>
        <v xml:space="preserve">Bangladesh </v>
      </c>
      <c r="G17">
        <f t="shared" ca="1" si="2"/>
        <v>111</v>
      </c>
      <c r="H17">
        <f t="shared" ca="1" si="3"/>
        <v>96.1</v>
      </c>
    </row>
    <row r="18" spans="1:8">
      <c r="A18" s="1" t="s">
        <v>19</v>
      </c>
      <c r="B18">
        <f ca="1">IFERROR(OFFSET([1]Total!$U20,0,$H$1-2011),)</f>
        <v>68.3</v>
      </c>
      <c r="C18">
        <f ca="1">IFERROR(OFFSET([2]Raw!$U20,0,$H$1-2011),)</f>
        <v>0</v>
      </c>
      <c r="D18">
        <f ca="1">IFERROR(OFFSET([3]Raw!$U20,0,$H$1-2011),)</f>
        <v>55.4</v>
      </c>
      <c r="E18">
        <f t="shared" ca="1" si="0"/>
        <v>1</v>
      </c>
      <c r="F18" t="str">
        <f t="shared" ca="1" si="1"/>
        <v/>
      </c>
      <c r="G18" t="e">
        <f t="shared" ca="1" si="2"/>
        <v>#N/A</v>
      </c>
      <c r="H18" t="e">
        <f t="shared" ca="1" si="3"/>
        <v>#N/A</v>
      </c>
    </row>
    <row r="19" spans="1:8">
      <c r="A19" s="1" t="s">
        <v>20</v>
      </c>
      <c r="B19">
        <f ca="1">IFERROR(OFFSET([1]Total!$U21,0,$H$1-2011),)</f>
        <v>48.7</v>
      </c>
      <c r="C19">
        <f ca="1">IFERROR(OFFSET([2]Raw!$U21,0,$H$1-2011),)</f>
        <v>64</v>
      </c>
      <c r="D19">
        <f ca="1">IFERROR(OFFSET([3]Raw!$U21,0,$H$1-2011),)</f>
        <v>78.7</v>
      </c>
      <c r="E19">
        <f t="shared" ca="1" si="0"/>
        <v>2</v>
      </c>
      <c r="F19" t="str">
        <f t="shared" ca="1" si="1"/>
        <v>Belarus</v>
      </c>
      <c r="G19">
        <f t="shared" ca="1" si="2"/>
        <v>64</v>
      </c>
      <c r="H19">
        <f t="shared" ca="1" si="3"/>
        <v>78.7</v>
      </c>
    </row>
    <row r="20" spans="1:8">
      <c r="A20" s="1" t="s">
        <v>21</v>
      </c>
      <c r="B20">
        <f ca="1">IFERROR(OFFSET([1]Total!$U22,0,$H$1-2011),)</f>
        <v>70.099999999999994</v>
      </c>
      <c r="C20">
        <f ca="1">IFERROR(OFFSET([2]Raw!$U22,0,$H$1-2011),)</f>
        <v>22</v>
      </c>
      <c r="D20">
        <f ca="1">IFERROR(OFFSET([3]Raw!$U22,0,$H$1-2011),)</f>
        <v>32</v>
      </c>
      <c r="E20">
        <f t="shared" ca="1" si="0"/>
        <v>2</v>
      </c>
      <c r="F20" t="str">
        <f t="shared" ca="1" si="1"/>
        <v>Belgium</v>
      </c>
      <c r="G20">
        <f t="shared" ref="G20:G57" ca="1" si="4">IF(E20=2,OFFSET(A20,0,G$2),NA())</f>
        <v>22</v>
      </c>
      <c r="H20">
        <f t="shared" ref="H20:H57" ca="1" si="5">IF(E20=2,OFFSET(A20,0,H$2),NA())</f>
        <v>32</v>
      </c>
    </row>
    <row r="21" spans="1:8">
      <c r="A21" s="1" t="s">
        <v>22</v>
      </c>
      <c r="B21">
        <f ca="1">IFERROR(OFFSET([1]Total!$U23,0,$H$1-2011),)</f>
        <v>61.5</v>
      </c>
      <c r="C21">
        <f ca="1">IFERROR(OFFSET([2]Raw!$U23,0,$H$1-2011),)</f>
        <v>93</v>
      </c>
      <c r="D21">
        <f ca="1">IFERROR(OFFSET([3]Raw!$U23,0,$H$1-2011),)</f>
        <v>68.7</v>
      </c>
      <c r="E21">
        <f t="shared" ca="1" si="0"/>
        <v>2</v>
      </c>
      <c r="F21" t="str">
        <f t="shared" ca="1" si="1"/>
        <v>Belize</v>
      </c>
      <c r="G21">
        <f t="shared" ca="1" si="4"/>
        <v>93</v>
      </c>
      <c r="H21">
        <f t="shared" ca="1" si="5"/>
        <v>68.7</v>
      </c>
    </row>
    <row r="22" spans="1:8">
      <c r="A22" s="1" t="s">
        <v>23</v>
      </c>
      <c r="B22">
        <f ca="1">IFERROR(OFFSET([1]Total!$U24,0,$H$1-2011),)</f>
        <v>55.4</v>
      </c>
      <c r="C22">
        <f ca="1">IFERROR(OFFSET([2]Raw!$U24,0,$H$1-2011),)</f>
        <v>172</v>
      </c>
      <c r="D22">
        <f ca="1">IFERROR(OFFSET([3]Raw!$U24,0,$H$1-2011),)</f>
        <v>76.8</v>
      </c>
      <c r="E22">
        <f t="shared" ca="1" si="0"/>
        <v>2</v>
      </c>
      <c r="F22" t="str">
        <f t="shared" ca="1" si="1"/>
        <v>Benin</v>
      </c>
      <c r="G22">
        <f t="shared" ca="1" si="4"/>
        <v>172</v>
      </c>
      <c r="H22">
        <f t="shared" ca="1" si="5"/>
        <v>76.8</v>
      </c>
    </row>
    <row r="23" spans="1:8">
      <c r="A23" s="1" t="s">
        <v>24</v>
      </c>
      <c r="B23">
        <f ca="1">IFERROR(OFFSET([1]Total!$U25,0,$H$1-2011),)</f>
        <v>57</v>
      </c>
      <c r="C23">
        <f ca="1">IFERROR(OFFSET([2]Raw!$U25,0,$H$1-2011),)</f>
        <v>140</v>
      </c>
      <c r="D23">
        <f ca="1">IFERROR(OFFSET([3]Raw!$U25,0,$H$1-2011),)</f>
        <v>87.3</v>
      </c>
      <c r="E23">
        <f t="shared" ca="1" si="0"/>
        <v>2</v>
      </c>
      <c r="F23" t="str">
        <f t="shared" ca="1" si="1"/>
        <v>Bhutan</v>
      </c>
      <c r="G23">
        <f t="shared" ca="1" si="4"/>
        <v>140</v>
      </c>
      <c r="H23">
        <f t="shared" ca="1" si="5"/>
        <v>87.3</v>
      </c>
    </row>
    <row r="24" spans="1:8">
      <c r="A24" s="1" t="s">
        <v>25</v>
      </c>
      <c r="B24">
        <f ca="1">IFERROR(OFFSET([1]Total!$U26,0,$H$1-2011),)</f>
        <v>49.4</v>
      </c>
      <c r="C24">
        <f ca="1">IFERROR(OFFSET([2]Raw!$U26,0,$H$1-2011),)</f>
        <v>148</v>
      </c>
      <c r="D24">
        <f ca="1">IFERROR(OFFSET([3]Raw!$U26,0,$H$1-2011),)</f>
        <v>84.9</v>
      </c>
      <c r="E24">
        <f t="shared" ca="1" si="0"/>
        <v>2</v>
      </c>
      <c r="F24" t="str">
        <f t="shared" ca="1" si="1"/>
        <v>Bolivia, Plurinational State of</v>
      </c>
      <c r="G24">
        <f t="shared" ca="1" si="4"/>
        <v>148</v>
      </c>
      <c r="H24">
        <f t="shared" ca="1" si="5"/>
        <v>84.9</v>
      </c>
    </row>
    <row r="25" spans="1:8">
      <c r="A25" s="1" t="s">
        <v>26</v>
      </c>
      <c r="B25">
        <f ca="1">IFERROR(OFFSET([1]Total!$U27,0,$H$1-2011),)</f>
        <v>56.2</v>
      </c>
      <c r="C25">
        <f ca="1">IFERROR(OFFSET([2]Raw!$U27,0,$H$1-2011),)</f>
        <v>110</v>
      </c>
      <c r="D25">
        <f ca="1">IFERROR(OFFSET([3]Raw!$U27,0,$H$1-2011),)</f>
        <v>83.5</v>
      </c>
      <c r="E25">
        <f t="shared" ca="1" si="0"/>
        <v>2</v>
      </c>
      <c r="F25" t="str">
        <f t="shared" ca="1" si="1"/>
        <v>Bosnia and Herzegovina</v>
      </c>
      <c r="G25">
        <f t="shared" ca="1" si="4"/>
        <v>110</v>
      </c>
      <c r="H25">
        <f t="shared" ca="1" si="5"/>
        <v>83.5</v>
      </c>
    </row>
    <row r="26" spans="1:8">
      <c r="A26" s="1" t="s">
        <v>27</v>
      </c>
      <c r="B26">
        <f ca="1">IFERROR(OFFSET([1]Total!$U28,0,$H$1-2011),)</f>
        <v>70.3</v>
      </c>
      <c r="C26">
        <f ca="1">IFERROR(OFFSET([2]Raw!$U28,0,$H$1-2011),)</f>
        <v>50</v>
      </c>
      <c r="D26">
        <f ca="1">IFERROR(OFFSET([3]Raw!$U28,0,$H$1-2011),)</f>
        <v>68.599999999999994</v>
      </c>
      <c r="E26">
        <f t="shared" ca="1" si="0"/>
        <v>2</v>
      </c>
      <c r="F26" t="str">
        <f t="shared" ca="1" si="1"/>
        <v>Botswana</v>
      </c>
      <c r="G26">
        <f t="shared" ca="1" si="4"/>
        <v>50</v>
      </c>
      <c r="H26">
        <f t="shared" ca="1" si="5"/>
        <v>68.599999999999994</v>
      </c>
    </row>
    <row r="27" spans="1:8">
      <c r="A27" s="1" t="s">
        <v>28</v>
      </c>
      <c r="B27">
        <f ca="1">IFERROR(OFFSET([1]Total!$U29,0,$H$1-2011),)</f>
        <v>55.6</v>
      </c>
      <c r="C27">
        <f ca="1">IFERROR(OFFSET([2]Raw!$U29,0,$H$1-2011),)</f>
        <v>124</v>
      </c>
      <c r="D27">
        <f ca="1">IFERROR(OFFSET([3]Raw!$U29,0,$H$1-2011),)</f>
        <v>67.400000000000006</v>
      </c>
      <c r="E27">
        <f t="shared" ca="1" si="0"/>
        <v>2</v>
      </c>
      <c r="F27" t="str">
        <f t="shared" ca="1" si="1"/>
        <v>Brazil</v>
      </c>
      <c r="G27">
        <f t="shared" ca="1" si="4"/>
        <v>124</v>
      </c>
      <c r="H27">
        <f t="shared" ca="1" si="5"/>
        <v>67.400000000000006</v>
      </c>
    </row>
    <row r="28" spans="1:8">
      <c r="A28" s="1" t="s">
        <v>29</v>
      </c>
      <c r="B28">
        <f ca="1">IFERROR(OFFSET([1]Total!$U30,0,$H$1-2011),)</f>
        <v>0</v>
      </c>
      <c r="C28">
        <f ca="1">IFERROR(OFFSET([2]Raw!$U30,0,$H$1-2011),)</f>
        <v>117</v>
      </c>
      <c r="D28">
        <f ca="1">IFERROR(OFFSET([3]Raw!$U30,0,$H$1-2011),)</f>
        <v>67.599999999999994</v>
      </c>
      <c r="E28">
        <f t="shared" ca="1" si="0"/>
        <v>2</v>
      </c>
      <c r="F28" t="str">
        <f t="shared" ca="1" si="1"/>
        <v>Brunei Darussalam</v>
      </c>
      <c r="G28">
        <f t="shared" ca="1" si="4"/>
        <v>117</v>
      </c>
      <c r="H28">
        <f t="shared" ca="1" si="5"/>
        <v>67.599999999999994</v>
      </c>
    </row>
    <row r="29" spans="1:8">
      <c r="A29" s="1" t="s">
        <v>30</v>
      </c>
      <c r="B29">
        <f ca="1">IFERROR(OFFSET([1]Total!$U31,0,$H$1-2011),)</f>
        <v>62.3</v>
      </c>
      <c r="C29">
        <f ca="1">IFERROR(OFFSET([2]Raw!$U31,0,$H$1-2011),)</f>
        <v>51</v>
      </c>
      <c r="D29">
        <f ca="1">IFERROR(OFFSET([3]Raw!$U31,0,$H$1-2011),)</f>
        <v>61.2</v>
      </c>
      <c r="E29">
        <f t="shared" ca="1" si="0"/>
        <v>2</v>
      </c>
      <c r="F29" t="str">
        <f t="shared" ca="1" si="1"/>
        <v>Bulgaria</v>
      </c>
      <c r="G29">
        <f t="shared" ca="1" si="4"/>
        <v>51</v>
      </c>
      <c r="H29">
        <f t="shared" ca="1" si="5"/>
        <v>61.2</v>
      </c>
    </row>
    <row r="30" spans="1:8">
      <c r="A30" s="1" t="s">
        <v>31</v>
      </c>
      <c r="B30">
        <f ca="1">IFERROR(OFFSET([1]Total!$U32,0,$H$1-2011),)</f>
        <v>59.4</v>
      </c>
      <c r="C30">
        <f ca="1">IFERROR(OFFSET([2]Raw!$U32,0,$H$1-2011),)</f>
        <v>154</v>
      </c>
      <c r="D30">
        <f ca="1">IFERROR(OFFSET([3]Raw!$U32,0,$H$1-2011),)</f>
        <v>90.7</v>
      </c>
      <c r="E30">
        <f t="shared" ca="1" si="0"/>
        <v>2</v>
      </c>
      <c r="F30" t="str">
        <f t="shared" ca="1" si="1"/>
        <v>Burkina Faso</v>
      </c>
      <c r="G30">
        <f t="shared" ca="1" si="4"/>
        <v>154</v>
      </c>
      <c r="H30">
        <f t="shared" ca="1" si="5"/>
        <v>90.7</v>
      </c>
    </row>
    <row r="31" spans="1:8">
      <c r="A31" s="1" t="s">
        <v>32</v>
      </c>
      <c r="B31">
        <f ca="1">IFERROR(OFFSET([1]Total!$U33,0,$H$1-2011),)</f>
        <v>47.5</v>
      </c>
      <c r="C31">
        <f ca="1">IFERROR(OFFSET([2]Raw!$U33,0,$H$1-2011),)</f>
        <v>181</v>
      </c>
      <c r="D31">
        <f ca="1">IFERROR(OFFSET([3]Raw!$U33,0,$H$1-2011),)</f>
        <v>96.7</v>
      </c>
      <c r="E31">
        <f t="shared" ca="1" si="0"/>
        <v>2</v>
      </c>
      <c r="F31" t="str">
        <f t="shared" ca="1" si="1"/>
        <v>Burundi</v>
      </c>
      <c r="G31">
        <f t="shared" ca="1" si="4"/>
        <v>181</v>
      </c>
      <c r="H31">
        <f t="shared" ca="1" si="5"/>
        <v>96.7</v>
      </c>
    </row>
    <row r="32" spans="1:8">
      <c r="A32" s="1" t="s">
        <v>33</v>
      </c>
      <c r="B32">
        <f ca="1">IFERROR(OFFSET([1]Total!$U34,0,$H$1-2011),)</f>
        <v>56.6</v>
      </c>
      <c r="C32">
        <f ca="1">IFERROR(OFFSET([2]Raw!$U34,0,$H$1-2011),)</f>
        <v>145</v>
      </c>
      <c r="D32">
        <f ca="1">IFERROR(OFFSET([3]Raw!$U34,0,$H$1-2011),)</f>
        <v>88.7</v>
      </c>
      <c r="E32">
        <f t="shared" ca="1" si="0"/>
        <v>2</v>
      </c>
      <c r="F32" t="str">
        <f t="shared" ca="1" si="1"/>
        <v>Cambodia</v>
      </c>
      <c r="G32">
        <f t="shared" ca="1" si="4"/>
        <v>145</v>
      </c>
      <c r="H32">
        <f t="shared" ca="1" si="5"/>
        <v>88.7</v>
      </c>
    </row>
    <row r="33" spans="1:8">
      <c r="A33" s="1" t="s">
        <v>34</v>
      </c>
      <c r="B33">
        <f ca="1">IFERROR(OFFSET([1]Total!$U35,0,$H$1-2011),)</f>
        <v>52.3</v>
      </c>
      <c r="C33">
        <f ca="1">IFERROR(OFFSET([2]Raw!$U35,0,$H$1-2011),)</f>
        <v>173</v>
      </c>
      <c r="D33">
        <f ca="1">IFERROR(OFFSET([3]Raw!$U35,0,$H$1-2011),)</f>
        <v>95.4</v>
      </c>
      <c r="E33">
        <f t="shared" ca="1" si="0"/>
        <v>2</v>
      </c>
      <c r="F33" t="str">
        <f t="shared" ca="1" si="1"/>
        <v>Cameroon</v>
      </c>
      <c r="G33">
        <f t="shared" ca="1" si="4"/>
        <v>173</v>
      </c>
      <c r="H33">
        <f t="shared" ca="1" si="5"/>
        <v>95.4</v>
      </c>
    </row>
    <row r="34" spans="1:8">
      <c r="A34" s="1" t="s">
        <v>35</v>
      </c>
      <c r="B34">
        <f ca="1">IFERROR(OFFSET([1]Total!$U36,0,$H$1-2011),)</f>
        <v>80.400000000000006</v>
      </c>
      <c r="C34">
        <f ca="1">IFERROR(OFFSET([2]Raw!$U36,0,$H$1-2011),)</f>
        <v>9</v>
      </c>
      <c r="D34">
        <f ca="1">IFERROR(OFFSET([3]Raw!$U36,0,$H$1-2011),)</f>
        <v>27.9</v>
      </c>
      <c r="E34">
        <f t="shared" ca="1" si="0"/>
        <v>2</v>
      </c>
      <c r="F34" t="str">
        <f t="shared" ca="1" si="1"/>
        <v>Canada</v>
      </c>
      <c r="G34">
        <f t="shared" ca="1" si="4"/>
        <v>9</v>
      </c>
      <c r="H34">
        <f t="shared" ca="1" si="5"/>
        <v>27.9</v>
      </c>
    </row>
    <row r="35" spans="1:8">
      <c r="A35" s="1" t="s">
        <v>36</v>
      </c>
      <c r="B35">
        <f ca="1">IFERROR(OFFSET([1]Total!$U37,0,$H$1-2011),)</f>
        <v>61.8</v>
      </c>
      <c r="C35">
        <f ca="1">IFERROR(OFFSET([2]Raw!$U37,0,$H$1-2011),)</f>
        <v>142</v>
      </c>
      <c r="D35">
        <f ca="1">IFERROR(OFFSET([3]Raw!$U37,0,$H$1-2011),)</f>
        <v>77.2</v>
      </c>
      <c r="E35">
        <f t="shared" ca="1" si="0"/>
        <v>2</v>
      </c>
      <c r="F35" t="str">
        <f t="shared" ca="1" si="1"/>
        <v>Cape Verde</v>
      </c>
      <c r="G35">
        <f t="shared" ca="1" si="4"/>
        <v>142</v>
      </c>
      <c r="H35">
        <f t="shared" ca="1" si="5"/>
        <v>77.2</v>
      </c>
    </row>
    <row r="36" spans="1:8">
      <c r="A36" s="1" t="s">
        <v>37</v>
      </c>
      <c r="B36">
        <f ca="1">IFERROR(OFFSET([1]Total!$U38,0,$H$1-2011),)</f>
        <v>48.4</v>
      </c>
      <c r="C36">
        <f ca="1">IFERROR(OFFSET([2]Raw!$U38,0,$H$1-2011),)</f>
        <v>182</v>
      </c>
      <c r="D36">
        <f ca="1">IFERROR(OFFSET([3]Raw!$U38,0,$H$1-2011),)</f>
        <v>0</v>
      </c>
      <c r="E36">
        <f t="shared" ca="1" si="0"/>
        <v>1</v>
      </c>
      <c r="F36" t="str">
        <f t="shared" ca="1" si="1"/>
        <v/>
      </c>
      <c r="G36" t="e">
        <f t="shared" ca="1" si="4"/>
        <v>#N/A</v>
      </c>
      <c r="H36" t="e">
        <f t="shared" ca="1" si="5"/>
        <v>#N/A</v>
      </c>
    </row>
    <row r="37" spans="1:8">
      <c r="A37" s="1" t="s">
        <v>38</v>
      </c>
      <c r="B37">
        <f ca="1">IFERROR(OFFSET([1]Total!$U39,0,$H$1-2011),)</f>
        <v>47.5</v>
      </c>
      <c r="C37">
        <f ca="1">IFERROR(OFFSET([2]Raw!$U39,0,$H$1-2011),)</f>
        <v>183</v>
      </c>
      <c r="D37">
        <f ca="1">IFERROR(OFFSET([3]Raw!$U39,0,$H$1-2011),)</f>
        <v>113.3</v>
      </c>
      <c r="E37">
        <f t="shared" ca="1" si="0"/>
        <v>2</v>
      </c>
      <c r="F37" t="str">
        <f t="shared" ca="1" si="1"/>
        <v>Chad</v>
      </c>
      <c r="G37">
        <f t="shared" ca="1" si="4"/>
        <v>183</v>
      </c>
      <c r="H37">
        <f t="shared" ca="1" si="5"/>
        <v>113.3</v>
      </c>
    </row>
    <row r="38" spans="1:8">
      <c r="A38" s="1" t="s">
        <v>39</v>
      </c>
      <c r="B38">
        <f ca="1">IFERROR(OFFSET([1]Total!$U40,0,$H$1-2011),)</f>
        <v>77.2</v>
      </c>
      <c r="C38">
        <f ca="1">IFERROR(OFFSET([2]Raw!$U40,0,$H$1-2011),)</f>
        <v>53</v>
      </c>
      <c r="D38">
        <f ca="1">IFERROR(OFFSET([3]Raw!$U40,0,$H$1-2011),)</f>
        <v>38</v>
      </c>
      <c r="E38">
        <f t="shared" ca="1" si="0"/>
        <v>2</v>
      </c>
      <c r="F38" t="str">
        <f t="shared" ca="1" si="1"/>
        <v>Chile</v>
      </c>
      <c r="G38">
        <f t="shared" ca="1" si="4"/>
        <v>53</v>
      </c>
      <c r="H38">
        <f t="shared" ca="1" si="5"/>
        <v>38</v>
      </c>
    </row>
    <row r="39" spans="1:8">
      <c r="A39" s="1" t="s">
        <v>40</v>
      </c>
      <c r="B39">
        <f ca="1">IFERROR(OFFSET([1]Total!$U41,0,$H$1-2011),)</f>
        <v>51</v>
      </c>
      <c r="C39">
        <f ca="1">IFERROR(OFFSET([2]Raw!$U41,0,$H$1-2011),)</f>
        <v>78</v>
      </c>
      <c r="D39">
        <f ca="1">IFERROR(OFFSET([3]Raw!$U41,0,$H$1-2011),)</f>
        <v>83</v>
      </c>
      <c r="E39">
        <f t="shared" ca="1" si="0"/>
        <v>2</v>
      </c>
      <c r="F39" t="str">
        <f t="shared" ca="1" si="1"/>
        <v>China</v>
      </c>
      <c r="G39">
        <f t="shared" ca="1" si="4"/>
        <v>78</v>
      </c>
      <c r="H39">
        <f t="shared" ca="1" si="5"/>
        <v>83</v>
      </c>
    </row>
    <row r="40" spans="1:8">
      <c r="A40" s="1" t="s">
        <v>41</v>
      </c>
      <c r="B40">
        <f ca="1">IFERROR(OFFSET([1]Total!$U42,0,$H$1-2011),)</f>
        <v>65.5</v>
      </c>
      <c r="C40">
        <f ca="1">IFERROR(OFFSET([2]Raw!$U42,0,$H$1-2011),)</f>
        <v>38</v>
      </c>
      <c r="D40">
        <f ca="1">IFERROR(OFFSET([3]Raw!$U42,0,$H$1-2011),)</f>
        <v>88.2</v>
      </c>
      <c r="E40">
        <f t="shared" ca="1" si="0"/>
        <v>2</v>
      </c>
      <c r="F40" t="str">
        <f t="shared" ca="1" si="1"/>
        <v>Colombia</v>
      </c>
      <c r="G40">
        <f t="shared" ca="1" si="4"/>
        <v>38</v>
      </c>
      <c r="H40">
        <f t="shared" ca="1" si="5"/>
        <v>88.2</v>
      </c>
    </row>
    <row r="41" spans="1:8">
      <c r="A41" s="1" t="s">
        <v>42</v>
      </c>
      <c r="B41">
        <f ca="1">IFERROR(OFFSET([1]Total!$U43,0,$H$1-2011),)</f>
        <v>44.9</v>
      </c>
      <c r="C41">
        <f ca="1">IFERROR(OFFSET([2]Raw!$U43,0,$H$1-2011),)</f>
        <v>159</v>
      </c>
      <c r="D41">
        <f ca="1">IFERROR(OFFSET([3]Raw!$U43,0,$H$1-2011),)</f>
        <v>85.1</v>
      </c>
      <c r="E41">
        <f t="shared" ca="1" si="0"/>
        <v>2</v>
      </c>
      <c r="F41" t="str">
        <f t="shared" ca="1" si="1"/>
        <v>Comoros</v>
      </c>
      <c r="G41">
        <f t="shared" ca="1" si="4"/>
        <v>159</v>
      </c>
      <c r="H41">
        <f t="shared" ca="1" si="5"/>
        <v>85.1</v>
      </c>
    </row>
    <row r="42" spans="1:8">
      <c r="A42" s="1" t="s">
        <v>43</v>
      </c>
      <c r="B42">
        <f ca="1">IFERROR(OFFSET([1]Total!$U44,0,$H$1-2011),)</f>
        <v>0</v>
      </c>
      <c r="C42">
        <f ca="1">IFERROR(OFFSET([2]Raw!$U44,0,$H$1-2011),)</f>
        <v>177</v>
      </c>
      <c r="D42">
        <f ca="1">IFERROR(OFFSET([3]Raw!$U44,0,$H$1-2011),)</f>
        <v>0</v>
      </c>
      <c r="E42">
        <f t="shared" ca="1" si="0"/>
        <v>1</v>
      </c>
      <c r="F42" t="str">
        <f t="shared" ca="1" si="1"/>
        <v/>
      </c>
      <c r="G42" t="e">
        <f t="shared" ca="1" si="4"/>
        <v>#N/A</v>
      </c>
      <c r="H42" t="e">
        <f t="shared" ca="1" si="5"/>
        <v>#N/A</v>
      </c>
    </row>
    <row r="43" spans="1:8">
      <c r="A43" s="1" t="s">
        <v>44</v>
      </c>
      <c r="B43">
        <f ca="1">IFERROR(OFFSET([1]Total!$U45,0,$H$1-2011),)</f>
        <v>41.4</v>
      </c>
      <c r="C43">
        <f ca="1">IFERROR(OFFSET([2]Raw!$U45,0,$H$1-2011),)</f>
        <v>179</v>
      </c>
      <c r="D43">
        <f ca="1">IFERROR(OFFSET([3]Raw!$U45,0,$H$1-2011),)</f>
        <v>0</v>
      </c>
      <c r="E43">
        <f t="shared" ca="1" si="0"/>
        <v>1</v>
      </c>
      <c r="F43" t="str">
        <f t="shared" ca="1" si="1"/>
        <v/>
      </c>
      <c r="G43" t="e">
        <f t="shared" ca="1" si="4"/>
        <v>#N/A</v>
      </c>
      <c r="H43" t="e">
        <f t="shared" ca="1" si="5"/>
        <v>#N/A</v>
      </c>
    </row>
    <row r="44" spans="1:8">
      <c r="A44" s="1" t="s">
        <v>45</v>
      </c>
      <c r="B44">
        <f ca="1">IFERROR(OFFSET([1]Total!$U46,0,$H$1-2011),)</f>
        <v>0</v>
      </c>
      <c r="C44">
        <f ca="1">IFERROR(OFFSET([2]Raw!$U46,0,$H$1-2011),)</f>
        <v>121</v>
      </c>
      <c r="D44">
        <f ca="1">IFERROR(OFFSET([3]Raw!$U46,0,$H$1-2011),)</f>
        <v>52</v>
      </c>
      <c r="E44">
        <f t="shared" ca="1" si="0"/>
        <v>2</v>
      </c>
      <c r="F44" t="str">
        <f t="shared" ca="1" si="1"/>
        <v>Costa Rica</v>
      </c>
      <c r="G44">
        <f t="shared" ca="1" si="4"/>
        <v>121</v>
      </c>
      <c r="H44">
        <f t="shared" ca="1" si="5"/>
        <v>52</v>
      </c>
    </row>
    <row r="45" spans="1:8">
      <c r="A45" s="1" t="s">
        <v>46</v>
      </c>
      <c r="B45">
        <f ca="1">IFERROR(OFFSET([1]Total!$U47,0,$H$1-2011),)</f>
        <v>54.1</v>
      </c>
      <c r="C45">
        <f ca="1">IFERROR(OFFSET([2]Raw!$U47,0,$H$1-2011),)</f>
        <v>168</v>
      </c>
      <c r="D45">
        <f ca="1">IFERROR(OFFSET([3]Raw!$U47,0,$H$1-2011),)</f>
        <v>0</v>
      </c>
      <c r="E45">
        <f t="shared" ca="1" si="0"/>
        <v>1</v>
      </c>
      <c r="F45" t="str">
        <f t="shared" ca="1" si="1"/>
        <v/>
      </c>
      <c r="G45" t="e">
        <f t="shared" ca="1" si="4"/>
        <v>#N/A</v>
      </c>
      <c r="H45" t="e">
        <f t="shared" ca="1" si="5"/>
        <v>#N/A</v>
      </c>
    </row>
    <row r="46" spans="1:8">
      <c r="A46" s="1" t="s">
        <v>47</v>
      </c>
      <c r="B46">
        <f ca="1">IFERROR(OFFSET([1]Total!$U48,0,$H$1-2011),)</f>
        <v>59.2</v>
      </c>
      <c r="C46">
        <f ca="1">IFERROR(OFFSET([2]Raw!$U48,0,$H$1-2011),)</f>
        <v>89</v>
      </c>
      <c r="D46">
        <f ca="1">IFERROR(OFFSET([3]Raw!$U48,0,$H$1-2011),)</f>
        <v>59</v>
      </c>
      <c r="E46">
        <f t="shared" ca="1" si="0"/>
        <v>2</v>
      </c>
      <c r="F46" t="str">
        <f t="shared" ca="1" si="1"/>
        <v>Croatia</v>
      </c>
      <c r="G46">
        <f t="shared" ca="1" si="4"/>
        <v>89</v>
      </c>
      <c r="H46">
        <f t="shared" ca="1" si="5"/>
        <v>59</v>
      </c>
    </row>
    <row r="47" spans="1:8">
      <c r="A47" s="1" t="s">
        <v>48</v>
      </c>
      <c r="B47">
        <f ca="1">IFERROR(OFFSET([1]Total!$U49,0,$H$1-2011),)</f>
        <v>26.7</v>
      </c>
      <c r="C47">
        <f ca="1">IFERROR(OFFSET([2]Raw!$U49,0,$H$1-2011),)</f>
        <v>0</v>
      </c>
      <c r="D47">
        <f ca="1">IFERROR(OFFSET([3]Raw!$U49,0,$H$1-2011),)</f>
        <v>79.400000000000006</v>
      </c>
      <c r="E47">
        <f t="shared" ca="1" si="0"/>
        <v>1</v>
      </c>
      <c r="F47" t="str">
        <f t="shared" ca="1" si="1"/>
        <v/>
      </c>
      <c r="G47" t="e">
        <f t="shared" ca="1" si="4"/>
        <v>#N/A</v>
      </c>
      <c r="H47" t="e">
        <f t="shared" ca="1" si="5"/>
        <v>#N/A</v>
      </c>
    </row>
    <row r="48" spans="1:8">
      <c r="A48" s="1" t="s">
        <v>49</v>
      </c>
      <c r="B48">
        <f ca="1">IFERROR(OFFSET([1]Total!$U50,0,$H$1-2011),)</f>
        <v>70.900000000000006</v>
      </c>
      <c r="C48">
        <f ca="1">IFERROR(OFFSET([2]Raw!$U50,0,$H$1-2011),)</f>
        <v>35</v>
      </c>
      <c r="D48">
        <f ca="1">IFERROR(OFFSET([3]Raw!$U50,0,$H$1-2011),)</f>
        <v>68</v>
      </c>
      <c r="E48">
        <f t="shared" ca="1" si="0"/>
        <v>2</v>
      </c>
      <c r="F48" t="str">
        <f t="shared" ca="1" si="1"/>
        <v>Cyprus</v>
      </c>
      <c r="G48">
        <f t="shared" ca="1" si="4"/>
        <v>35</v>
      </c>
      <c r="H48">
        <f t="shared" ca="1" si="5"/>
        <v>68</v>
      </c>
    </row>
    <row r="49" spans="1:8">
      <c r="A49" s="1" t="s">
        <v>50</v>
      </c>
      <c r="B49">
        <f ca="1">IFERROR(OFFSET([1]Total!$U51,0,$H$1-2011),)</f>
        <v>69.8</v>
      </c>
      <c r="C49">
        <f ca="1">IFERROR(OFFSET([2]Raw!$U51,0,$H$1-2011),)</f>
        <v>82</v>
      </c>
      <c r="D49">
        <f ca="1">IFERROR(OFFSET([3]Raw!$U51,0,$H$1-2011),)</f>
        <v>41.5</v>
      </c>
      <c r="E49">
        <f t="shared" ca="1" si="0"/>
        <v>2</v>
      </c>
      <c r="F49" t="str">
        <f t="shared" ca="1" si="1"/>
        <v>Czech Republic</v>
      </c>
      <c r="G49">
        <f t="shared" ca="1" si="4"/>
        <v>82</v>
      </c>
      <c r="H49">
        <f t="shared" ca="1" si="5"/>
        <v>41.5</v>
      </c>
    </row>
    <row r="50" spans="1:8">
      <c r="A50" s="1" t="s">
        <v>51</v>
      </c>
      <c r="B50">
        <f ca="1">IFERROR(OFFSET([1]Total!$U52,0,$H$1-2011),)</f>
        <v>77.900000000000006</v>
      </c>
      <c r="C50">
        <f ca="1">IFERROR(OFFSET([2]Raw!$U52,0,$H$1-2011),)</f>
        <v>6</v>
      </c>
      <c r="D50">
        <f ca="1">IFERROR(OFFSET([3]Raw!$U52,0,$H$1-2011),)</f>
        <v>22.9</v>
      </c>
      <c r="E50">
        <f t="shared" ca="1" si="0"/>
        <v>2</v>
      </c>
      <c r="F50" t="str">
        <f t="shared" ca="1" si="1"/>
        <v>Denmark</v>
      </c>
      <c r="G50">
        <f t="shared" ca="1" si="4"/>
        <v>6</v>
      </c>
      <c r="H50">
        <f t="shared" ca="1" si="5"/>
        <v>22.9</v>
      </c>
    </row>
    <row r="51" spans="1:8">
      <c r="A51" s="1" t="s">
        <v>52</v>
      </c>
      <c r="B51">
        <f ca="1">IFERROR(OFFSET([1]Total!$U53,0,$H$1-2011),)</f>
        <v>51</v>
      </c>
      <c r="C51">
        <f ca="1">IFERROR(OFFSET([2]Raw!$U53,0,$H$1-2011),)</f>
        <v>157</v>
      </c>
      <c r="D51">
        <f ca="1">IFERROR(OFFSET([3]Raw!$U53,0,$H$1-2011),)</f>
        <v>81.900000000000006</v>
      </c>
      <c r="E51">
        <f t="shared" ca="1" si="0"/>
        <v>2</v>
      </c>
      <c r="F51" t="str">
        <f t="shared" ca="1" si="1"/>
        <v>Djibouti</v>
      </c>
      <c r="G51">
        <f t="shared" ca="1" si="4"/>
        <v>157</v>
      </c>
      <c r="H51">
        <f t="shared" ca="1" si="5"/>
        <v>81.900000000000006</v>
      </c>
    </row>
    <row r="52" spans="1:8">
      <c r="A52" s="1" t="s">
        <v>53</v>
      </c>
      <c r="B52">
        <f ca="1">IFERROR(OFFSET([1]Total!$U54,0,$H$1-2011),)</f>
        <v>63.2</v>
      </c>
      <c r="C52">
        <f ca="1">IFERROR(OFFSET([2]Raw!$U54,0,$H$1-2011),)</f>
        <v>85</v>
      </c>
      <c r="D52">
        <f ca="1">IFERROR(OFFSET([3]Raw!$U54,0,$H$1-2011),)</f>
        <v>0</v>
      </c>
      <c r="E52">
        <f t="shared" ca="1" si="0"/>
        <v>1</v>
      </c>
      <c r="F52" t="str">
        <f t="shared" ca="1" si="1"/>
        <v/>
      </c>
      <c r="G52" t="e">
        <f t="shared" ca="1" si="4"/>
        <v>#N/A</v>
      </c>
      <c r="H52" t="e">
        <f t="shared" ca="1" si="5"/>
        <v>#N/A</v>
      </c>
    </row>
    <row r="53" spans="1:8">
      <c r="A53" s="1" t="s">
        <v>54</v>
      </c>
      <c r="B53">
        <f ca="1">IFERROR(OFFSET([1]Total!$U55,0,$H$1-2011),)</f>
        <v>60.3</v>
      </c>
      <c r="C53">
        <f ca="1">IFERROR(OFFSET([2]Raw!$U55,0,$H$1-2011),)</f>
        <v>86</v>
      </c>
      <c r="D53">
        <f ca="1">IFERROR(OFFSET([3]Raw!$U55,0,$H$1-2011),)</f>
        <v>76.8</v>
      </c>
      <c r="E53">
        <f t="shared" ca="1" si="0"/>
        <v>2</v>
      </c>
      <c r="F53" t="str">
        <f t="shared" ca="1" si="1"/>
        <v>Dominican Republic</v>
      </c>
      <c r="G53">
        <f t="shared" ca="1" si="4"/>
        <v>86</v>
      </c>
      <c r="H53">
        <f t="shared" ca="1" si="5"/>
        <v>76.8</v>
      </c>
    </row>
    <row r="54" spans="1:8">
      <c r="A54" s="1" t="s">
        <v>55</v>
      </c>
      <c r="B54">
        <f ca="1">IFERROR(OFFSET([1]Total!$U56,0,$H$1-2011),)</f>
        <v>49.3</v>
      </c>
      <c r="C54">
        <f ca="1">IFERROR(OFFSET([2]Raw!$U56,0,$H$1-2011),)</f>
        <v>127</v>
      </c>
      <c r="D54">
        <f ca="1">IFERROR(OFFSET([3]Raw!$U56,0,$H$1-2011),)</f>
        <v>81.7</v>
      </c>
      <c r="E54">
        <f t="shared" ca="1" si="0"/>
        <v>2</v>
      </c>
      <c r="F54" t="str">
        <f t="shared" ca="1" si="1"/>
        <v>Ecuador</v>
      </c>
      <c r="G54">
        <f t="shared" ca="1" si="4"/>
        <v>127</v>
      </c>
      <c r="H54">
        <f t="shared" ca="1" si="5"/>
        <v>81.7</v>
      </c>
    </row>
    <row r="55" spans="1:8">
      <c r="A55" s="1" t="s">
        <v>56</v>
      </c>
      <c r="B55">
        <f ca="1">IFERROR(OFFSET([1]Total!$U57,0,$H$1-2011),)</f>
        <v>59</v>
      </c>
      <c r="C55">
        <f ca="1">IFERROR(OFFSET([2]Raw!$U57,0,$H$1-2011),)</f>
        <v>99</v>
      </c>
      <c r="D55">
        <f ca="1">IFERROR(OFFSET([3]Raw!$U57,0,$H$1-2011),)</f>
        <v>87.6</v>
      </c>
      <c r="E55">
        <f t="shared" ca="1" si="0"/>
        <v>2</v>
      </c>
      <c r="F55" t="str">
        <f t="shared" ca="1" si="1"/>
        <v>Egypt</v>
      </c>
      <c r="G55">
        <f t="shared" ca="1" si="4"/>
        <v>99</v>
      </c>
      <c r="H55">
        <f t="shared" ca="1" si="5"/>
        <v>87.6</v>
      </c>
    </row>
    <row r="56" spans="1:8">
      <c r="A56" s="1" t="s">
        <v>57</v>
      </c>
      <c r="B56">
        <f ca="1">IFERROR(OFFSET([1]Total!$U58,0,$H$1-2011),)</f>
        <v>0</v>
      </c>
      <c r="C56">
        <f ca="1">IFERROR(OFFSET([2]Raw!$U58,0,$H$1-2011),)</f>
        <v>80</v>
      </c>
      <c r="D56">
        <f ca="1">IFERROR(OFFSET([3]Raw!$U58,0,$H$1-2011),)</f>
        <v>78.099999999999994</v>
      </c>
      <c r="E56">
        <f t="shared" ca="1" si="0"/>
        <v>2</v>
      </c>
      <c r="F56" t="str">
        <f t="shared" ca="1" si="1"/>
        <v>El Salvador</v>
      </c>
      <c r="G56">
        <f t="shared" ca="1" si="4"/>
        <v>80</v>
      </c>
      <c r="H56">
        <f t="shared" ca="1" si="5"/>
        <v>78.099999999999994</v>
      </c>
    </row>
    <row r="57" spans="1:8">
      <c r="A57" s="1" t="s">
        <v>58</v>
      </c>
      <c r="B57">
        <f ca="1">IFERROR(OFFSET([1]Total!$U59,0,$H$1-2011),)</f>
        <v>48.6</v>
      </c>
      <c r="C57">
        <f ca="1">IFERROR(OFFSET([2]Raw!$U59,0,$H$1-2011),)</f>
        <v>161</v>
      </c>
      <c r="D57">
        <f ca="1">IFERROR(OFFSET([3]Raw!$U59,0,$H$1-2011),)</f>
        <v>88.5</v>
      </c>
      <c r="E57">
        <f t="shared" ca="1" si="0"/>
        <v>2</v>
      </c>
      <c r="F57" t="str">
        <f t="shared" ca="1" si="1"/>
        <v>Equatorial Guinea</v>
      </c>
      <c r="G57">
        <f t="shared" ca="1" si="4"/>
        <v>161</v>
      </c>
      <c r="H57">
        <f t="shared" ca="1" si="5"/>
        <v>88.5</v>
      </c>
    </row>
    <row r="58" spans="1:8">
      <c r="A58" s="1" t="s">
        <v>59</v>
      </c>
      <c r="B58">
        <f ca="1">IFERROR(OFFSET([1]Total!$U60,0,$H$1-2011),)</f>
        <v>35.299999999999997</v>
      </c>
      <c r="C58">
        <f ca="1">IFERROR(OFFSET([2]Raw!$U60,0,$H$1-2011),)</f>
        <v>180</v>
      </c>
      <c r="D58">
        <f ca="1">IFERROR(OFFSET([3]Raw!$U60,0,$H$1-2011),)</f>
        <v>93.3</v>
      </c>
      <c r="E58">
        <f t="shared" ca="1" si="0"/>
        <v>2</v>
      </c>
      <c r="F58" t="str">
        <f t="shared" ca="1" si="1"/>
        <v>Eritrea</v>
      </c>
      <c r="G58">
        <f t="shared" ref="G58:G121" ca="1" si="6">IF(E58=2,OFFSET(A58,0,G$2),NA())</f>
        <v>180</v>
      </c>
      <c r="H58">
        <f t="shared" ref="H58:H121" ca="1" si="7">IF(E58=2,OFFSET(A58,0,H$2),NA())</f>
        <v>93.3</v>
      </c>
    </row>
    <row r="59" spans="1:8">
      <c r="A59" s="1" t="s">
        <v>60</v>
      </c>
      <c r="B59">
        <f ca="1">IFERROR(OFFSET([1]Total!$U61,0,$H$1-2011),)</f>
        <v>74.7</v>
      </c>
      <c r="C59">
        <f ca="1">IFERROR(OFFSET([2]Raw!$U61,0,$H$1-2011),)</f>
        <v>17</v>
      </c>
      <c r="D59">
        <f ca="1">IFERROR(OFFSET([3]Raw!$U61,0,$H$1-2011),)</f>
        <v>50.7</v>
      </c>
      <c r="E59">
        <f t="shared" ca="1" si="0"/>
        <v>2</v>
      </c>
      <c r="F59" t="str">
        <f t="shared" ca="1" si="1"/>
        <v>Estonia</v>
      </c>
      <c r="G59">
        <f t="shared" ca="1" si="6"/>
        <v>17</v>
      </c>
      <c r="H59">
        <f t="shared" ca="1" si="7"/>
        <v>50.7</v>
      </c>
    </row>
    <row r="60" spans="1:8">
      <c r="A60" s="1" t="s">
        <v>61</v>
      </c>
      <c r="B60">
        <f ca="1">IFERROR(OFFSET([1]Total!$U62,0,$H$1-2011),)</f>
        <v>51.2</v>
      </c>
      <c r="C60">
        <f ca="1">IFERROR(OFFSET([2]Raw!$U62,0,$H$1-2011),)</f>
        <v>103</v>
      </c>
      <c r="D60">
        <f ca="1">IFERROR(OFFSET([3]Raw!$U62,0,$H$1-2011),)</f>
        <v>98.8</v>
      </c>
      <c r="E60">
        <f t="shared" ca="1" si="0"/>
        <v>2</v>
      </c>
      <c r="F60" t="str">
        <f t="shared" ca="1" si="1"/>
        <v>Ethiopia</v>
      </c>
      <c r="G60">
        <f t="shared" ca="1" si="6"/>
        <v>103</v>
      </c>
      <c r="H60">
        <f t="shared" ca="1" si="7"/>
        <v>98.8</v>
      </c>
    </row>
    <row r="61" spans="1:8">
      <c r="A61" s="1" t="s">
        <v>62</v>
      </c>
      <c r="B61">
        <f ca="1">IFERROR(OFFSET([1]Total!$U63,0,$H$1-2011),)</f>
        <v>60.3</v>
      </c>
      <c r="C61">
        <f ca="1">IFERROR(OFFSET([2]Raw!$U63,0,$H$1-2011),)</f>
        <v>61</v>
      </c>
      <c r="D61">
        <f ca="1">IFERROR(OFFSET([3]Raw!$U63,0,$H$1-2011),)</f>
        <v>80.5</v>
      </c>
      <c r="E61">
        <f t="shared" ca="1" si="0"/>
        <v>2</v>
      </c>
      <c r="F61" t="str">
        <f t="shared" ca="1" si="1"/>
        <v>Fiji</v>
      </c>
      <c r="G61">
        <f t="shared" ca="1" si="6"/>
        <v>61</v>
      </c>
      <c r="H61">
        <f t="shared" ca="1" si="7"/>
        <v>80.5</v>
      </c>
    </row>
    <row r="62" spans="1:8">
      <c r="A62" s="1" t="s">
        <v>63</v>
      </c>
      <c r="B62">
        <f ca="1">IFERROR(OFFSET([1]Total!$U64,0,$H$1-2011),)</f>
        <v>73.8</v>
      </c>
      <c r="C62">
        <f ca="1">IFERROR(OFFSET([2]Raw!$U64,0,$H$1-2011),)</f>
        <v>11</v>
      </c>
      <c r="D62">
        <f ca="1">IFERROR(OFFSET([3]Raw!$U64,0,$H$1-2011),)</f>
        <v>19.3</v>
      </c>
      <c r="E62">
        <f t="shared" ca="1" si="0"/>
        <v>2</v>
      </c>
      <c r="F62" t="str">
        <f t="shared" ca="1" si="1"/>
        <v>Finland</v>
      </c>
      <c r="G62">
        <f t="shared" ca="1" si="6"/>
        <v>11</v>
      </c>
      <c r="H62">
        <f t="shared" ca="1" si="7"/>
        <v>19.3</v>
      </c>
    </row>
    <row r="63" spans="1:8">
      <c r="A63" s="1" t="s">
        <v>64</v>
      </c>
      <c r="B63">
        <f ca="1">IFERROR(OFFSET([1]Total!$U65,0,$H$1-2011),)</f>
        <v>64.2</v>
      </c>
      <c r="C63">
        <f ca="1">IFERROR(OFFSET([2]Raw!$U65,0,$H$1-2011),)</f>
        <v>28</v>
      </c>
      <c r="D63">
        <f ca="1">IFERROR(OFFSET([3]Raw!$U65,0,$H$1-2011),)</f>
        <v>34.9</v>
      </c>
      <c r="E63">
        <f t="shared" ca="1" si="0"/>
        <v>2</v>
      </c>
      <c r="F63" t="str">
        <f t="shared" ca="1" si="1"/>
        <v>France</v>
      </c>
      <c r="G63">
        <f t="shared" ca="1" si="6"/>
        <v>28</v>
      </c>
      <c r="H63">
        <f t="shared" ca="1" si="7"/>
        <v>34.9</v>
      </c>
    </row>
    <row r="64" spans="1:8">
      <c r="A64" s="1" t="s">
        <v>65</v>
      </c>
      <c r="B64">
        <f ca="1">IFERROR(OFFSET([1]Total!$U66,0,$H$1-2011),)</f>
        <v>55.4</v>
      </c>
      <c r="C64">
        <f ca="1">IFERROR(OFFSET([2]Raw!$U66,0,$H$1-2011),)</f>
        <v>158</v>
      </c>
      <c r="D64">
        <f ca="1">IFERROR(OFFSET([3]Raw!$U66,0,$H$1-2011),)</f>
        <v>75.3</v>
      </c>
      <c r="E64">
        <f t="shared" ca="1" si="0"/>
        <v>2</v>
      </c>
      <c r="F64" t="str">
        <f t="shared" ca="1" si="1"/>
        <v>Gabon</v>
      </c>
      <c r="G64">
        <f t="shared" ca="1" si="6"/>
        <v>158</v>
      </c>
      <c r="H64">
        <f t="shared" ca="1" si="7"/>
        <v>75.3</v>
      </c>
    </row>
    <row r="65" spans="1:8">
      <c r="A65" s="1" t="s">
        <v>66</v>
      </c>
      <c r="B65">
        <f ca="1">IFERROR(OFFSET([1]Total!$U67,0,$H$1-2011),)</f>
        <v>0</v>
      </c>
      <c r="C65">
        <f ca="1">IFERROR(OFFSET([2]Raw!$U67,0,$H$1-2011),)</f>
        <v>141</v>
      </c>
      <c r="D65">
        <f ca="1">IFERROR(OFFSET([3]Raw!$U67,0,$H$1-2011),)</f>
        <v>80.2</v>
      </c>
      <c r="E65">
        <f t="shared" ca="1" si="0"/>
        <v>2</v>
      </c>
      <c r="F65" t="str">
        <f t="shared" ca="1" si="1"/>
        <v>Gambia</v>
      </c>
      <c r="G65">
        <f t="shared" ca="1" si="6"/>
        <v>141</v>
      </c>
      <c r="H65">
        <f t="shared" ca="1" si="7"/>
        <v>80.2</v>
      </c>
    </row>
    <row r="66" spans="1:8">
      <c r="A66" s="1" t="s">
        <v>67</v>
      </c>
      <c r="B66">
        <f ca="1">IFERROR(OFFSET([1]Total!$U68,0,$H$1-2011),)</f>
        <v>70.400000000000006</v>
      </c>
      <c r="C66">
        <f ca="1">IFERROR(OFFSET([2]Raw!$U68,0,$H$1-2011),)</f>
        <v>13</v>
      </c>
      <c r="D66">
        <f ca="1">IFERROR(OFFSET([3]Raw!$U68,0,$H$1-2011),)</f>
        <v>90.4</v>
      </c>
      <c r="E66">
        <f t="shared" ca="1" si="0"/>
        <v>2</v>
      </c>
      <c r="F66" t="str">
        <f t="shared" ca="1" si="1"/>
        <v>Georgia</v>
      </c>
      <c r="G66">
        <f t="shared" ca="1" si="6"/>
        <v>13</v>
      </c>
      <c r="H66">
        <f t="shared" ca="1" si="7"/>
        <v>90.4</v>
      </c>
    </row>
    <row r="67" spans="1:8">
      <c r="A67" s="1" t="s">
        <v>68</v>
      </c>
      <c r="B67">
        <f ca="1">IFERROR(OFFSET([1]Total!$U69,0,$H$1-2011),)</f>
        <v>71.099999999999994</v>
      </c>
      <c r="C67">
        <f ca="1">IFERROR(OFFSET([2]Raw!$U69,0,$H$1-2011),)</f>
        <v>21</v>
      </c>
      <c r="D67">
        <f ca="1">IFERROR(OFFSET([3]Raw!$U69,0,$H$1-2011),)</f>
        <v>35.4</v>
      </c>
      <c r="E67">
        <f t="shared" ca="1" si="0"/>
        <v>2</v>
      </c>
      <c r="F67" t="str">
        <f t="shared" ca="1" si="1"/>
        <v>Germany</v>
      </c>
      <c r="G67">
        <f t="shared" ca="1" si="6"/>
        <v>21</v>
      </c>
      <c r="H67">
        <f t="shared" ca="1" si="7"/>
        <v>35.4</v>
      </c>
    </row>
    <row r="68" spans="1:8">
      <c r="A68" s="1" t="s">
        <v>69</v>
      </c>
      <c r="B68">
        <f ca="1">IFERROR(OFFSET([1]Total!$U70,0,$H$1-2011),)</f>
        <v>60.2</v>
      </c>
      <c r="C68">
        <f ca="1">IFERROR(OFFSET([2]Raw!$U70,0,$H$1-2011),)</f>
        <v>77</v>
      </c>
      <c r="D68">
        <f ca="1">IFERROR(OFFSET([3]Raw!$U70,0,$H$1-2011),)</f>
        <v>67.099999999999994</v>
      </c>
      <c r="E68">
        <f t="shared" ca="1" si="0"/>
        <v>2</v>
      </c>
      <c r="F68" t="str">
        <f t="shared" ca="1" si="1"/>
        <v>Ghana</v>
      </c>
      <c r="G68">
        <f t="shared" ca="1" si="6"/>
        <v>77</v>
      </c>
      <c r="H68">
        <f t="shared" ca="1" si="7"/>
        <v>67.099999999999994</v>
      </c>
    </row>
    <row r="69" spans="1:8">
      <c r="A69" s="1" t="s">
        <v>70</v>
      </c>
      <c r="B69">
        <f ca="1">IFERROR(OFFSET([1]Total!$U71,0,$H$1-2011),)</f>
        <v>62.7</v>
      </c>
      <c r="C69">
        <f ca="1">IFERROR(OFFSET([2]Raw!$U71,0,$H$1-2011),)</f>
        <v>97</v>
      </c>
      <c r="D69">
        <f ca="1">IFERROR(OFFSET([3]Raw!$U71,0,$H$1-2011),)</f>
        <v>45.9</v>
      </c>
      <c r="E69">
        <f t="shared" ref="E69:E132" ca="1" si="8">IF(OFFSET(A69,0,G$2)&lt;&gt;0,1)+IF(OFFSET(A69,0,H$2)&lt;&gt;0,1)</f>
        <v>2</v>
      </c>
      <c r="F69" t="str">
        <f t="shared" ref="F69:F132" ca="1" si="9">IF(E69=2,A69,"")</f>
        <v>Greece</v>
      </c>
      <c r="G69">
        <f t="shared" ca="1" si="6"/>
        <v>97</v>
      </c>
      <c r="H69">
        <f t="shared" ca="1" si="7"/>
        <v>45.9</v>
      </c>
    </row>
    <row r="70" spans="1:8">
      <c r="A70" s="1" t="s">
        <v>71</v>
      </c>
      <c r="B70">
        <f ca="1">IFERROR(OFFSET([1]Total!$U72,0,$H$1-2011),)</f>
        <v>0</v>
      </c>
      <c r="C70">
        <f ca="1">IFERROR(OFFSET([2]Raw!$U72,0,$H$1-2011),)</f>
        <v>98</v>
      </c>
      <c r="D70">
        <f ca="1">IFERROR(OFFSET([3]Raw!$U72,0,$H$1-2011),)</f>
        <v>67</v>
      </c>
      <c r="E70">
        <f t="shared" ca="1" si="8"/>
        <v>2</v>
      </c>
      <c r="F70" t="str">
        <f t="shared" ca="1" si="9"/>
        <v>Grenada</v>
      </c>
      <c r="G70">
        <f t="shared" ca="1" si="6"/>
        <v>98</v>
      </c>
      <c r="H70">
        <f t="shared" ca="1" si="7"/>
        <v>67</v>
      </c>
    </row>
    <row r="71" spans="1:8">
      <c r="A71" s="1" t="s">
        <v>72</v>
      </c>
      <c r="B71">
        <f ca="1">IFERROR(OFFSET([1]Total!$U73,0,$H$1-2011),)</f>
        <v>0</v>
      </c>
      <c r="C71">
        <f ca="1">IFERROR(OFFSET([2]Raw!$U73,0,$H$1-2011),)</f>
        <v>100</v>
      </c>
      <c r="D71">
        <f ca="1">IFERROR(OFFSET([3]Raw!$U73,0,$H$1-2011),)</f>
        <v>81.2</v>
      </c>
      <c r="E71">
        <f t="shared" ca="1" si="8"/>
        <v>2</v>
      </c>
      <c r="F71" t="str">
        <f t="shared" ca="1" si="9"/>
        <v>Guatemala</v>
      </c>
      <c r="G71">
        <f t="shared" ca="1" si="6"/>
        <v>100</v>
      </c>
      <c r="H71">
        <f t="shared" ca="1" si="7"/>
        <v>81.2</v>
      </c>
    </row>
    <row r="72" spans="1:8">
      <c r="A72" s="1" t="s">
        <v>73</v>
      </c>
      <c r="B72">
        <f ca="1">IFERROR(OFFSET([1]Total!$U74,0,$H$1-2011),)</f>
        <v>51.8</v>
      </c>
      <c r="C72">
        <f ca="1">IFERROR(OFFSET([2]Raw!$U74,0,$H$1-2011),)</f>
        <v>178</v>
      </c>
      <c r="D72">
        <f ca="1">IFERROR(OFFSET([3]Raw!$U74,0,$H$1-2011),)</f>
        <v>105</v>
      </c>
      <c r="E72">
        <f t="shared" ca="1" si="8"/>
        <v>2</v>
      </c>
      <c r="F72" t="str">
        <f t="shared" ca="1" si="9"/>
        <v>Guinea</v>
      </c>
      <c r="G72">
        <f t="shared" ca="1" si="6"/>
        <v>178</v>
      </c>
      <c r="H72">
        <f t="shared" ca="1" si="7"/>
        <v>105</v>
      </c>
    </row>
    <row r="73" spans="1:8">
      <c r="A73" s="1" t="s">
        <v>74</v>
      </c>
      <c r="B73">
        <f ca="1">IFERROR(OFFSET([1]Total!$U75,0,$H$1-2011),)</f>
        <v>43.6</v>
      </c>
      <c r="C73">
        <f ca="1">IFERROR(OFFSET([2]Raw!$U75,0,$H$1-2011),)</f>
        <v>175</v>
      </c>
      <c r="D73">
        <f ca="1">IFERROR(OFFSET([3]Raw!$U75,0,$H$1-2011),)</f>
        <v>97.2</v>
      </c>
      <c r="E73">
        <f t="shared" ca="1" si="8"/>
        <v>2</v>
      </c>
      <c r="F73" t="str">
        <f t="shared" ca="1" si="9"/>
        <v>Guinea-Bissau</v>
      </c>
      <c r="G73">
        <f t="shared" ca="1" si="6"/>
        <v>175</v>
      </c>
      <c r="H73">
        <f t="shared" ca="1" si="7"/>
        <v>97.2</v>
      </c>
    </row>
    <row r="74" spans="1:8">
      <c r="A74" s="1" t="s">
        <v>75</v>
      </c>
      <c r="B74">
        <f ca="1">IFERROR(OFFSET([1]Total!$U76,0,$H$1-2011),)</f>
        <v>48.4</v>
      </c>
      <c r="C74">
        <f ca="1">IFERROR(OFFSET([2]Raw!$U76,0,$H$1-2011),)</f>
        <v>101</v>
      </c>
      <c r="D74">
        <f ca="1">IFERROR(OFFSET([3]Raw!$U76,0,$H$1-2011),)</f>
        <v>73</v>
      </c>
      <c r="E74">
        <f t="shared" ca="1" si="8"/>
        <v>2</v>
      </c>
      <c r="F74" t="str">
        <f t="shared" ca="1" si="9"/>
        <v>Guyana</v>
      </c>
      <c r="G74">
        <f t="shared" ca="1" si="6"/>
        <v>101</v>
      </c>
      <c r="H74">
        <f t="shared" ca="1" si="7"/>
        <v>73</v>
      </c>
    </row>
    <row r="75" spans="1:8">
      <c r="A75" s="1" t="s">
        <v>76</v>
      </c>
      <c r="B75">
        <f ca="1">IFERROR(OFFSET([1]Total!$U77,0,$H$1-2011),)</f>
        <v>50.8</v>
      </c>
      <c r="C75">
        <f ca="1">IFERROR(OFFSET([2]Raw!$U77,0,$H$1-2011),)</f>
        <v>163</v>
      </c>
      <c r="D75">
        <f ca="1">IFERROR(OFFSET([3]Raw!$U77,0,$H$1-2011),)</f>
        <v>101.6</v>
      </c>
      <c r="E75">
        <f t="shared" ca="1" si="8"/>
        <v>2</v>
      </c>
      <c r="F75" t="str">
        <f t="shared" ca="1" si="9"/>
        <v>Haiti</v>
      </c>
      <c r="G75">
        <f t="shared" ca="1" si="6"/>
        <v>163</v>
      </c>
      <c r="H75">
        <f t="shared" ca="1" si="7"/>
        <v>101.6</v>
      </c>
    </row>
    <row r="76" spans="1:8">
      <c r="A76" s="1" t="s">
        <v>77</v>
      </c>
      <c r="B76">
        <f ca="1">IFERROR(OFFSET([1]Total!$U78,0,$H$1-2011),)</f>
        <v>0</v>
      </c>
      <c r="C76">
        <f ca="1">IFERROR(OFFSET([2]Raw!$U78,0,$H$1-2011),)</f>
        <v>128</v>
      </c>
      <c r="D76">
        <f ca="1">IFERROR(OFFSET([3]Raw!$U78,0,$H$1-2011),)</f>
        <v>80</v>
      </c>
      <c r="E76">
        <f t="shared" ca="1" si="8"/>
        <v>2</v>
      </c>
      <c r="F76" t="str">
        <f t="shared" ca="1" si="9"/>
        <v>Honduras</v>
      </c>
      <c r="G76">
        <f t="shared" ca="1" si="6"/>
        <v>128</v>
      </c>
      <c r="H76">
        <f t="shared" ca="1" si="7"/>
        <v>80</v>
      </c>
    </row>
    <row r="77" spans="1:8">
      <c r="A77" s="1" t="s">
        <v>78</v>
      </c>
      <c r="B77">
        <f ca="1">IFERROR(OFFSET([1]Total!$U79,0,$H$1-2011),)</f>
        <v>0</v>
      </c>
      <c r="C77">
        <f ca="1">IFERROR(OFFSET([2]Raw!$U79,0,$H$1-2011),)</f>
        <v>52</v>
      </c>
      <c r="D77">
        <f ca="1">IFERROR(OFFSET([3]Raw!$U79,0,$H$1-2011),)</f>
        <v>50.1</v>
      </c>
      <c r="E77">
        <f t="shared" ca="1" si="8"/>
        <v>2</v>
      </c>
      <c r="F77" t="str">
        <f t="shared" ca="1" si="9"/>
        <v>Hungary</v>
      </c>
      <c r="G77">
        <f t="shared" ca="1" si="6"/>
        <v>52</v>
      </c>
      <c r="H77">
        <f t="shared" ca="1" si="7"/>
        <v>50.1</v>
      </c>
    </row>
    <row r="78" spans="1:8">
      <c r="A78" s="1" t="s">
        <v>79</v>
      </c>
      <c r="B78">
        <f ca="1">IFERROR(OFFSET([1]Total!$U80,0,$H$1-2011),)</f>
        <v>73.7</v>
      </c>
      <c r="C78">
        <f ca="1">IFERROR(OFFSET([2]Raw!$U80,0,$H$1-2011),)</f>
        <v>14</v>
      </c>
      <c r="D78">
        <f ca="1">IFERROR(OFFSET([3]Raw!$U80,0,$H$1-2011),)</f>
        <v>29.8</v>
      </c>
      <c r="E78">
        <f t="shared" ca="1" si="8"/>
        <v>2</v>
      </c>
      <c r="F78" t="str">
        <f t="shared" ca="1" si="9"/>
        <v>Iceland</v>
      </c>
      <c r="G78">
        <f t="shared" ca="1" si="6"/>
        <v>14</v>
      </c>
      <c r="H78">
        <f t="shared" ca="1" si="7"/>
        <v>29.8</v>
      </c>
    </row>
    <row r="79" spans="1:8">
      <c r="A79" s="1" t="s">
        <v>80</v>
      </c>
      <c r="B79">
        <f ca="1">IFERROR(OFFSET([1]Total!$U81,0,$H$1-2011),)</f>
        <v>53.8</v>
      </c>
      <c r="C79">
        <f ca="1">IFERROR(OFFSET([2]Raw!$U81,0,$H$1-2011),)</f>
        <v>135</v>
      </c>
      <c r="D79">
        <f ca="1">IFERROR(OFFSET([3]Raw!$U81,0,$H$1-2011),)</f>
        <v>79.2</v>
      </c>
      <c r="E79">
        <f t="shared" ca="1" si="8"/>
        <v>2</v>
      </c>
      <c r="F79" t="str">
        <f t="shared" ca="1" si="9"/>
        <v>India</v>
      </c>
      <c r="G79">
        <f t="shared" ca="1" si="6"/>
        <v>135</v>
      </c>
      <c r="H79">
        <f t="shared" ca="1" si="7"/>
        <v>79.2</v>
      </c>
    </row>
    <row r="80" spans="1:8">
      <c r="A80" s="1" t="s">
        <v>81</v>
      </c>
      <c r="B80">
        <f ca="1">IFERROR(OFFSET([1]Total!$U82,0,$H$1-2011),)</f>
        <v>55.5</v>
      </c>
      <c r="C80">
        <f ca="1">IFERROR(OFFSET([2]Raw!$U82,0,$H$1-2011),)</f>
        <v>115</v>
      </c>
      <c r="D80">
        <f ca="1">IFERROR(OFFSET([3]Raw!$U82,0,$H$1-2011),)</f>
        <v>83.1</v>
      </c>
      <c r="E80">
        <f t="shared" ca="1" si="8"/>
        <v>2</v>
      </c>
      <c r="F80" t="str">
        <f t="shared" ca="1" si="9"/>
        <v>Indonesia</v>
      </c>
      <c r="G80">
        <f t="shared" ca="1" si="6"/>
        <v>115</v>
      </c>
      <c r="H80">
        <f t="shared" ca="1" si="7"/>
        <v>83.1</v>
      </c>
    </row>
    <row r="81" spans="1:8">
      <c r="A81" s="1" t="s">
        <v>82</v>
      </c>
      <c r="B81">
        <f ca="1">IFERROR(OFFSET([1]Total!$U83,0,$H$1-2011),)</f>
        <v>43.4</v>
      </c>
      <c r="C81">
        <f ca="1">IFERROR(OFFSET([2]Raw!$U83,0,$H$1-2011),)</f>
        <v>0</v>
      </c>
      <c r="D81">
        <f ca="1">IFERROR(OFFSET([3]Raw!$U83,0,$H$1-2011),)</f>
        <v>0</v>
      </c>
      <c r="E81">
        <f t="shared" ca="1" si="8"/>
        <v>0</v>
      </c>
      <c r="F81" t="str">
        <f t="shared" ca="1" si="9"/>
        <v/>
      </c>
      <c r="G81" t="e">
        <f t="shared" ca="1" si="6"/>
        <v>#N/A</v>
      </c>
      <c r="H81" t="e">
        <f t="shared" ca="1" si="7"/>
        <v>#N/A</v>
      </c>
    </row>
    <row r="82" spans="1:8">
      <c r="A82" s="1" t="s">
        <v>83</v>
      </c>
      <c r="B82">
        <f ca="1">IFERROR(OFFSET([1]Total!$U84,0,$H$1-2011),)</f>
        <v>0</v>
      </c>
      <c r="C82">
        <f ca="1">IFERROR(OFFSET([2]Raw!$U84,0,$H$1-2011),)</f>
        <v>166</v>
      </c>
      <c r="D82">
        <f ca="1">IFERROR(OFFSET([3]Raw!$U84,0,$H$1-2011),)</f>
        <v>107.3</v>
      </c>
      <c r="E82">
        <f t="shared" ca="1" si="8"/>
        <v>2</v>
      </c>
      <c r="F82" t="str">
        <f t="shared" ca="1" si="9"/>
        <v>Iraq</v>
      </c>
      <c r="G82">
        <f t="shared" ca="1" si="6"/>
        <v>166</v>
      </c>
      <c r="H82">
        <f t="shared" ca="1" si="7"/>
        <v>107.3</v>
      </c>
    </row>
    <row r="83" spans="1:8">
      <c r="A83" s="1" t="s">
        <v>84</v>
      </c>
      <c r="B83">
        <f ca="1">IFERROR(OFFSET([1]Total!$U85,0,$H$1-2011),)</f>
        <v>81.3</v>
      </c>
      <c r="C83">
        <f ca="1">IFERROR(OFFSET([2]Raw!$U85,0,$H$1-2011),)</f>
        <v>8</v>
      </c>
      <c r="D83">
        <f ca="1">IFERROR(OFFSET([3]Raw!$U85,0,$H$1-2011),)</f>
        <v>22.4</v>
      </c>
      <c r="E83">
        <f t="shared" ca="1" si="8"/>
        <v>2</v>
      </c>
      <c r="F83" t="str">
        <f t="shared" ca="1" si="9"/>
        <v>Ireland</v>
      </c>
      <c r="G83">
        <f t="shared" ca="1" si="6"/>
        <v>8</v>
      </c>
      <c r="H83">
        <f t="shared" ca="1" si="7"/>
        <v>22.4</v>
      </c>
    </row>
    <row r="84" spans="1:8">
      <c r="A84" s="1" t="s">
        <v>85</v>
      </c>
      <c r="B84">
        <f ca="1">IFERROR(OFFSET([1]Total!$U86,0,$H$1-2011),)</f>
        <v>67.7</v>
      </c>
      <c r="C84">
        <f ca="1">IFERROR(OFFSET([2]Raw!$U86,0,$H$1-2011),)</f>
        <v>30</v>
      </c>
      <c r="D84">
        <f ca="1">IFERROR(OFFSET([3]Raw!$U86,0,$H$1-2011),)</f>
        <v>0</v>
      </c>
      <c r="E84">
        <f t="shared" ca="1" si="8"/>
        <v>1</v>
      </c>
      <c r="F84" t="str">
        <f t="shared" ca="1" si="9"/>
        <v/>
      </c>
      <c r="G84" t="e">
        <f t="shared" ca="1" si="6"/>
        <v>#N/A</v>
      </c>
      <c r="H84" t="e">
        <f t="shared" ca="1" si="7"/>
        <v>#N/A</v>
      </c>
    </row>
    <row r="85" spans="1:8">
      <c r="A85" s="1" t="s">
        <v>86</v>
      </c>
      <c r="B85">
        <f ca="1">IFERROR(OFFSET([1]Total!$U87,0,$H$1-2011),)</f>
        <v>62.7</v>
      </c>
      <c r="C85">
        <f ca="1">IFERROR(OFFSET([2]Raw!$U87,0,$H$1-2011),)</f>
        <v>76</v>
      </c>
      <c r="D85">
        <f ca="1">IFERROR(OFFSET([3]Raw!$U87,0,$H$1-2011),)</f>
        <v>45.7</v>
      </c>
      <c r="E85">
        <f t="shared" ca="1" si="8"/>
        <v>2</v>
      </c>
      <c r="F85" t="str">
        <f t="shared" ca="1" si="9"/>
        <v>Italy</v>
      </c>
      <c r="G85">
        <f t="shared" ca="1" si="6"/>
        <v>76</v>
      </c>
      <c r="H85">
        <f t="shared" ca="1" si="7"/>
        <v>45.7</v>
      </c>
    </row>
    <row r="86" spans="1:8">
      <c r="A86" s="1" t="s">
        <v>87</v>
      </c>
      <c r="B86">
        <f ca="1">IFERROR(OFFSET([1]Total!$U88,0,$H$1-2011),)</f>
        <v>0</v>
      </c>
      <c r="C86">
        <f ca="1">IFERROR(OFFSET([2]Raw!$U88,0,$H$1-2011),)</f>
        <v>79</v>
      </c>
      <c r="D86">
        <f ca="1">IFERROR(OFFSET([3]Raw!$U88,0,$H$1-2011),)</f>
        <v>67.400000000000006</v>
      </c>
      <c r="E86">
        <f t="shared" ca="1" si="8"/>
        <v>2</v>
      </c>
      <c r="F86" t="str">
        <f t="shared" ca="1" si="9"/>
        <v>Jamaica</v>
      </c>
      <c r="G86">
        <f t="shared" ca="1" si="6"/>
        <v>79</v>
      </c>
      <c r="H86">
        <f t="shared" ca="1" si="7"/>
        <v>67.400000000000006</v>
      </c>
    </row>
    <row r="87" spans="1:8">
      <c r="A87" s="1" t="s">
        <v>88</v>
      </c>
      <c r="B87">
        <f ca="1">IFERROR(OFFSET([1]Total!$U89,0,$H$1-2011),)</f>
        <v>72.900000000000006</v>
      </c>
      <c r="C87">
        <f ca="1">IFERROR(OFFSET([2]Raw!$U89,0,$H$1-2011),)</f>
        <v>19</v>
      </c>
      <c r="D87">
        <f ca="1">IFERROR(OFFSET([3]Raw!$U89,0,$H$1-2011),)</f>
        <v>31.3</v>
      </c>
      <c r="E87">
        <f t="shared" ca="1" si="8"/>
        <v>2</v>
      </c>
      <c r="F87" t="str">
        <f t="shared" ca="1" si="9"/>
        <v>Japan</v>
      </c>
      <c r="G87">
        <f t="shared" ca="1" si="6"/>
        <v>19</v>
      </c>
      <c r="H87">
        <f t="shared" ca="1" si="7"/>
        <v>31.3</v>
      </c>
    </row>
    <row r="88" spans="1:8">
      <c r="A88" s="1" t="s">
        <v>89</v>
      </c>
      <c r="B88">
        <f ca="1">IFERROR(OFFSET([1]Total!$U90,0,$H$1-2011),)</f>
        <v>66.099999999999994</v>
      </c>
      <c r="C88">
        <f ca="1">IFERROR(OFFSET([2]Raw!$U90,0,$H$1-2011),)</f>
        <v>107</v>
      </c>
      <c r="D88">
        <f ca="1">IFERROR(OFFSET([3]Raw!$U90,0,$H$1-2011),)</f>
        <v>77</v>
      </c>
      <c r="E88">
        <f t="shared" ca="1" si="8"/>
        <v>2</v>
      </c>
      <c r="F88" t="str">
        <f t="shared" ca="1" si="9"/>
        <v>Jordan</v>
      </c>
      <c r="G88">
        <f t="shared" ca="1" si="6"/>
        <v>107</v>
      </c>
      <c r="H88">
        <f t="shared" ca="1" si="7"/>
        <v>77</v>
      </c>
    </row>
    <row r="89" spans="1:8">
      <c r="A89" s="1" t="s">
        <v>90</v>
      </c>
      <c r="B89">
        <f ca="1">IFERROR(OFFSET([1]Total!$U91,0,$H$1-2011),)</f>
        <v>61</v>
      </c>
      <c r="C89">
        <f ca="1">IFERROR(OFFSET([2]Raw!$U91,0,$H$1-2011),)</f>
        <v>74</v>
      </c>
      <c r="D89">
        <f ca="1">IFERROR(OFFSET([3]Raw!$U91,0,$H$1-2011),)</f>
        <v>72.7</v>
      </c>
      <c r="E89">
        <f t="shared" ca="1" si="8"/>
        <v>2</v>
      </c>
      <c r="F89" t="str">
        <f t="shared" ca="1" si="9"/>
        <v>Kazakhstan</v>
      </c>
      <c r="G89">
        <f t="shared" ca="1" si="6"/>
        <v>74</v>
      </c>
      <c r="H89">
        <f t="shared" ca="1" si="7"/>
        <v>72.7</v>
      </c>
    </row>
    <row r="90" spans="1:8">
      <c r="A90" s="1" t="s">
        <v>91</v>
      </c>
      <c r="B90">
        <f ca="1">IFERROR(OFFSET([1]Total!$U92,0,$H$1-2011),)</f>
        <v>57.5</v>
      </c>
      <c r="C90">
        <f ca="1">IFERROR(OFFSET([2]Raw!$U92,0,$H$1-2011),)</f>
        <v>94</v>
      </c>
      <c r="D90">
        <f ca="1">IFERROR(OFFSET([3]Raw!$U92,0,$H$1-2011),)</f>
        <v>100.7</v>
      </c>
      <c r="E90">
        <f t="shared" ca="1" si="8"/>
        <v>2</v>
      </c>
      <c r="F90" t="str">
        <f t="shared" ca="1" si="9"/>
        <v>Kenya</v>
      </c>
      <c r="G90">
        <f t="shared" ca="1" si="6"/>
        <v>94</v>
      </c>
      <c r="H90">
        <f t="shared" ca="1" si="7"/>
        <v>100.7</v>
      </c>
    </row>
    <row r="91" spans="1:8">
      <c r="A91" s="1" t="s">
        <v>92</v>
      </c>
      <c r="B91">
        <f ca="1">IFERROR(OFFSET([1]Total!$U93,0,$H$1-2011),)</f>
        <v>43.7</v>
      </c>
      <c r="C91">
        <f ca="1">IFERROR(OFFSET([2]Raw!$U93,0,$H$1-2011),)</f>
        <v>91</v>
      </c>
      <c r="D91">
        <f ca="1">IFERROR(OFFSET([3]Raw!$U93,0,$H$1-2011),)</f>
        <v>0</v>
      </c>
      <c r="E91">
        <f t="shared" ca="1" si="8"/>
        <v>1</v>
      </c>
      <c r="F91" t="str">
        <f t="shared" ca="1" si="9"/>
        <v/>
      </c>
      <c r="G91" t="e">
        <f t="shared" ca="1" si="6"/>
        <v>#N/A</v>
      </c>
      <c r="H91" t="e">
        <f t="shared" ca="1" si="7"/>
        <v>#N/A</v>
      </c>
    </row>
    <row r="92" spans="1:8">
      <c r="A92" s="1" t="s">
        <v>93</v>
      </c>
      <c r="B92">
        <f ca="1">IFERROR(OFFSET([1]Total!$U94,0,$H$1-2011),)</f>
        <v>0</v>
      </c>
      <c r="C92">
        <f ca="1">IFERROR(OFFSET([2]Raw!$U94,0,$H$1-2011),)</f>
        <v>0</v>
      </c>
      <c r="D92">
        <f ca="1">IFERROR(OFFSET([3]Raw!$U94,0,$H$1-2011),)</f>
        <v>0</v>
      </c>
      <c r="E92">
        <f t="shared" ca="1" si="8"/>
        <v>0</v>
      </c>
      <c r="F92" t="str">
        <f t="shared" ca="1" si="9"/>
        <v/>
      </c>
      <c r="G92" t="e">
        <f t="shared" ca="1" si="6"/>
        <v>#N/A</v>
      </c>
      <c r="H92" t="e">
        <f t="shared" ca="1" si="7"/>
        <v>#N/A</v>
      </c>
    </row>
    <row r="93" spans="1:8">
      <c r="A93" s="1" t="s">
        <v>94</v>
      </c>
      <c r="B93">
        <f ca="1">IFERROR(OFFSET([1]Total!$U95,0,$H$1-2011),)</f>
        <v>0</v>
      </c>
      <c r="C93">
        <f ca="1">IFERROR(OFFSET([2]Raw!$U95,0,$H$1-2011),)</f>
        <v>15</v>
      </c>
      <c r="D93">
        <f ca="1">IFERROR(OFFSET([3]Raw!$U95,0,$H$1-2011),)</f>
        <v>0</v>
      </c>
      <c r="E93">
        <f t="shared" ca="1" si="8"/>
        <v>1</v>
      </c>
      <c r="F93" t="str">
        <f t="shared" ca="1" si="9"/>
        <v/>
      </c>
      <c r="G93" t="e">
        <f t="shared" ca="1" si="6"/>
        <v>#N/A</v>
      </c>
      <c r="H93" t="e">
        <f t="shared" ca="1" si="7"/>
        <v>#N/A</v>
      </c>
    </row>
    <row r="94" spans="1:8">
      <c r="A94" s="1" t="s">
        <v>95</v>
      </c>
      <c r="B94">
        <f ca="1">IFERROR(OFFSET([1]Total!$U96,0,$H$1-2011),)</f>
        <v>67.7</v>
      </c>
      <c r="C94">
        <f ca="1">IFERROR(OFFSET([2]Raw!$U96,0,$H$1-2011),)</f>
        <v>69</v>
      </c>
      <c r="D94">
        <f ca="1">IFERROR(OFFSET([3]Raw!$U96,0,$H$1-2011),)</f>
        <v>61.5</v>
      </c>
      <c r="E94">
        <f t="shared" ca="1" si="8"/>
        <v>2</v>
      </c>
      <c r="F94" t="str">
        <f t="shared" ca="1" si="9"/>
        <v>Kuwait</v>
      </c>
      <c r="G94">
        <f t="shared" ca="1" si="6"/>
        <v>69</v>
      </c>
      <c r="H94">
        <f t="shared" ca="1" si="7"/>
        <v>61.5</v>
      </c>
    </row>
    <row r="95" spans="1:8">
      <c r="A95" s="1" t="s">
        <v>96</v>
      </c>
      <c r="B95">
        <f ca="1">IFERROR(OFFSET([1]Total!$U97,0,$H$1-2011),)</f>
        <v>61.3</v>
      </c>
      <c r="C95">
        <f ca="1">IFERROR(OFFSET([2]Raw!$U97,0,$H$1-2011),)</f>
        <v>47</v>
      </c>
      <c r="D95">
        <f ca="1">IFERROR(OFFSET([3]Raw!$U97,0,$H$1-2011),)</f>
        <v>88.4</v>
      </c>
      <c r="E95">
        <f t="shared" ca="1" si="8"/>
        <v>2</v>
      </c>
      <c r="F95" t="str">
        <f t="shared" ca="1" si="9"/>
        <v>Kyrgyzstan</v>
      </c>
      <c r="G95">
        <f t="shared" ca="1" si="6"/>
        <v>47</v>
      </c>
      <c r="H95">
        <f t="shared" ca="1" si="7"/>
        <v>88.4</v>
      </c>
    </row>
    <row r="96" spans="1:8">
      <c r="A96" s="1" t="s">
        <v>97</v>
      </c>
      <c r="B96">
        <f ca="1">IFERROR(OFFSET([1]Total!$U98,0,$H$1-2011),)</f>
        <v>51.1</v>
      </c>
      <c r="C96">
        <f ca="1">IFERROR(OFFSET([2]Raw!$U98,0,$H$1-2011),)</f>
        <v>0</v>
      </c>
      <c r="D96">
        <f ca="1">IFERROR(OFFSET([3]Raw!$U98,0,$H$1-2011),)</f>
        <v>0</v>
      </c>
      <c r="E96">
        <f t="shared" ca="1" si="8"/>
        <v>0</v>
      </c>
      <c r="F96" t="str">
        <f t="shared" ca="1" si="9"/>
        <v/>
      </c>
      <c r="G96" t="e">
        <f t="shared" ca="1" si="6"/>
        <v>#N/A</v>
      </c>
      <c r="H96" t="e">
        <f t="shared" ca="1" si="7"/>
        <v>#N/A</v>
      </c>
    </row>
    <row r="97" spans="1:8">
      <c r="A97" s="1" t="s">
        <v>98</v>
      </c>
      <c r="B97">
        <f ca="1">IFERROR(OFFSET([1]Total!$U99,0,$H$1-2011),)</f>
        <v>66.2</v>
      </c>
      <c r="C97">
        <f ca="1">IFERROR(OFFSET([2]Raw!$U99,0,$H$1-2011),)</f>
        <v>27</v>
      </c>
      <c r="D97">
        <f ca="1">IFERROR(OFFSET([3]Raw!$U99,0,$H$1-2011),)</f>
        <v>55.4</v>
      </c>
      <c r="E97">
        <f t="shared" ca="1" si="8"/>
        <v>2</v>
      </c>
      <c r="F97" t="str">
        <f t="shared" ca="1" si="9"/>
        <v>Latvia</v>
      </c>
      <c r="G97">
        <f t="shared" ca="1" si="6"/>
        <v>27</v>
      </c>
      <c r="H97">
        <f t="shared" ca="1" si="7"/>
        <v>55.4</v>
      </c>
    </row>
    <row r="98" spans="1:8">
      <c r="A98" s="1" t="s">
        <v>99</v>
      </c>
      <c r="B98">
        <f ca="1">IFERROR(OFFSET([1]Total!$U100,0,$H$1-2011),)</f>
        <v>59.5</v>
      </c>
      <c r="C98">
        <f ca="1">IFERROR(OFFSET([2]Raw!$U100,0,$H$1-2011),)</f>
        <v>109</v>
      </c>
      <c r="D98">
        <f ca="1">IFERROR(OFFSET([3]Raw!$U100,0,$H$1-2011),)</f>
        <v>90.9</v>
      </c>
      <c r="E98">
        <f t="shared" ca="1" si="8"/>
        <v>2</v>
      </c>
      <c r="F98" t="str">
        <f t="shared" ca="1" si="9"/>
        <v>Lebanon</v>
      </c>
      <c r="G98">
        <f t="shared" ca="1" si="6"/>
        <v>109</v>
      </c>
      <c r="H98">
        <f t="shared" ca="1" si="7"/>
        <v>90.9</v>
      </c>
    </row>
    <row r="99" spans="1:8">
      <c r="A99" s="1" t="s">
        <v>100</v>
      </c>
      <c r="B99">
        <f ca="1">IFERROR(OFFSET([1]Total!$U101,0,$H$1-2011),)</f>
        <v>48.1</v>
      </c>
      <c r="C99">
        <f ca="1">IFERROR(OFFSET([2]Raw!$U101,0,$H$1-2011),)</f>
        <v>137</v>
      </c>
      <c r="D99">
        <f ca="1">IFERROR(OFFSET([3]Raw!$U101,0,$H$1-2011),)</f>
        <v>82.2</v>
      </c>
      <c r="E99">
        <f t="shared" ca="1" si="8"/>
        <v>2</v>
      </c>
      <c r="F99" t="str">
        <f t="shared" ca="1" si="9"/>
        <v>Lesotho</v>
      </c>
      <c r="G99">
        <f t="shared" ca="1" si="6"/>
        <v>137</v>
      </c>
      <c r="H99">
        <f t="shared" ca="1" si="7"/>
        <v>82.2</v>
      </c>
    </row>
    <row r="100" spans="1:8">
      <c r="A100" s="1" t="s">
        <v>101</v>
      </c>
      <c r="B100">
        <f ca="1">IFERROR(OFFSET([1]Total!$U102,0,$H$1-2011),)</f>
        <v>46.2</v>
      </c>
      <c r="C100">
        <f ca="1">IFERROR(OFFSET([2]Raw!$U102,0,$H$1-2011),)</f>
        <v>152</v>
      </c>
      <c r="D100">
        <f ca="1">IFERROR(OFFSET([3]Raw!$U102,0,$H$1-2011),)</f>
        <v>91.7</v>
      </c>
      <c r="E100">
        <f t="shared" ca="1" si="8"/>
        <v>2</v>
      </c>
      <c r="F100" t="str">
        <f t="shared" ca="1" si="9"/>
        <v>Liberia</v>
      </c>
      <c r="G100">
        <f t="shared" ca="1" si="6"/>
        <v>152</v>
      </c>
      <c r="H100">
        <f t="shared" ca="1" si="7"/>
        <v>91.7</v>
      </c>
    </row>
    <row r="101" spans="1:8">
      <c r="A101" s="1" t="s">
        <v>102</v>
      </c>
      <c r="B101">
        <f ca="1">IFERROR(OFFSET([1]Total!$U103,0,$H$1-2011),)</f>
        <v>40.200000000000003</v>
      </c>
      <c r="C101">
        <f ca="1">IFERROR(OFFSET([2]Raw!$U103,0,$H$1-2011),)</f>
        <v>0</v>
      </c>
      <c r="D101">
        <f ca="1">IFERROR(OFFSET([3]Raw!$U103,0,$H$1-2011),)</f>
        <v>0</v>
      </c>
      <c r="E101">
        <f t="shared" ca="1" si="8"/>
        <v>0</v>
      </c>
      <c r="F101" t="str">
        <f t="shared" ca="1" si="9"/>
        <v/>
      </c>
      <c r="G101" t="e">
        <f t="shared" ca="1" si="6"/>
        <v>#N/A</v>
      </c>
      <c r="H101" t="e">
        <f t="shared" ca="1" si="7"/>
        <v>#N/A</v>
      </c>
    </row>
    <row r="102" spans="1:8">
      <c r="A102" s="1" t="s">
        <v>103</v>
      </c>
      <c r="B102">
        <f ca="1">IFERROR(OFFSET([1]Total!$U104,0,$H$1-2011),)</f>
        <v>0</v>
      </c>
      <c r="C102">
        <f ca="1">IFERROR(OFFSET([2]Raw!$U104,0,$H$1-2011),)</f>
        <v>0</v>
      </c>
      <c r="D102">
        <f ca="1">IFERROR(OFFSET([3]Raw!$U104,0,$H$1-2011),)</f>
        <v>0</v>
      </c>
      <c r="E102">
        <f t="shared" ca="1" si="8"/>
        <v>0</v>
      </c>
      <c r="F102" t="str">
        <f t="shared" ca="1" si="9"/>
        <v/>
      </c>
      <c r="G102" t="e">
        <f t="shared" ca="1" si="6"/>
        <v>#N/A</v>
      </c>
      <c r="H102" t="e">
        <f t="shared" ca="1" si="7"/>
        <v>#N/A</v>
      </c>
    </row>
    <row r="103" spans="1:8">
      <c r="A103" s="1" t="s">
        <v>104</v>
      </c>
      <c r="B103">
        <f ca="1">IFERROR(OFFSET([1]Total!$U105,0,$H$1-2011),)</f>
        <v>70.3</v>
      </c>
      <c r="C103">
        <f ca="1">IFERROR(OFFSET([2]Raw!$U105,0,$H$1-2011),)</f>
        <v>26</v>
      </c>
      <c r="D103">
        <f ca="1">IFERROR(OFFSET([3]Raw!$U105,0,$H$1-2011),)</f>
        <v>47.8</v>
      </c>
      <c r="E103">
        <f t="shared" ca="1" si="8"/>
        <v>2</v>
      </c>
      <c r="F103" t="str">
        <f t="shared" ca="1" si="9"/>
        <v>Lithuania</v>
      </c>
      <c r="G103">
        <f t="shared" ca="1" si="6"/>
        <v>26</v>
      </c>
      <c r="H103">
        <f t="shared" ca="1" si="7"/>
        <v>47.8</v>
      </c>
    </row>
    <row r="104" spans="1:8">
      <c r="A104" s="1" t="s">
        <v>105</v>
      </c>
      <c r="B104">
        <f ca="1">IFERROR(OFFSET([1]Total!$U106,0,$H$1-2011),)</f>
        <v>75.400000000000006</v>
      </c>
      <c r="C104">
        <f ca="1">IFERROR(OFFSET([2]Raw!$U106,0,$H$1-2011),)</f>
        <v>42</v>
      </c>
      <c r="D104">
        <f ca="1">IFERROR(OFFSET([3]Raw!$U106,0,$H$1-2011),)</f>
        <v>27.3</v>
      </c>
      <c r="E104">
        <f t="shared" ca="1" si="8"/>
        <v>2</v>
      </c>
      <c r="F104" t="str">
        <f t="shared" ca="1" si="9"/>
        <v>Luxembourg</v>
      </c>
      <c r="G104">
        <f t="shared" ca="1" si="6"/>
        <v>42</v>
      </c>
      <c r="H104">
        <f t="shared" ca="1" si="7"/>
        <v>27.3</v>
      </c>
    </row>
    <row r="105" spans="1:8">
      <c r="A105" s="1" t="s">
        <v>119</v>
      </c>
      <c r="B105">
        <f ca="1">IFERROR(OFFSET([1]Total!$U107,0,$H$1-2011),)</f>
        <v>63.2</v>
      </c>
      <c r="C105">
        <f ca="1">IFERROR(OFFSET([2]Raw!$U107,0,$H$1-2011),)</f>
        <v>138</v>
      </c>
      <c r="D105">
        <f ca="1">IFERROR(OFFSET([3]Raw!$U107,0,$H$1-2011),)</f>
        <v>82.6</v>
      </c>
      <c r="E105">
        <f t="shared" ca="1" si="8"/>
        <v>2</v>
      </c>
      <c r="F105" t="str">
        <f t="shared" ca="1" si="9"/>
        <v>Macedonia</v>
      </c>
      <c r="G105">
        <f t="shared" ca="1" si="6"/>
        <v>138</v>
      </c>
      <c r="H105">
        <f t="shared" ca="1" si="7"/>
        <v>82.6</v>
      </c>
    </row>
    <row r="106" spans="1:8">
      <c r="A106" s="1" t="s">
        <v>106</v>
      </c>
      <c r="B106">
        <f ca="1">IFERROR(OFFSET([1]Total!$U108,0,$H$1-2011),)</f>
        <v>54.1</v>
      </c>
      <c r="C106">
        <f ca="1">IFERROR(OFFSET([2]Raw!$U108,0,$H$1-2011),)</f>
        <v>132</v>
      </c>
      <c r="D106">
        <f ca="1">IFERROR(OFFSET([3]Raw!$U108,0,$H$1-2011),)</f>
        <v>93.6</v>
      </c>
      <c r="E106">
        <f t="shared" ca="1" si="8"/>
        <v>2</v>
      </c>
      <c r="F106" t="str">
        <f t="shared" ca="1" si="9"/>
        <v>Madagascar</v>
      </c>
      <c r="G106">
        <f t="shared" ca="1" si="6"/>
        <v>132</v>
      </c>
      <c r="H106">
        <f t="shared" ca="1" si="7"/>
        <v>93.6</v>
      </c>
    </row>
    <row r="107" spans="1:8">
      <c r="A107" s="1" t="s">
        <v>107</v>
      </c>
      <c r="B107">
        <f ca="1">IFERROR(OFFSET([1]Total!$U109,0,$H$1-2011),)</f>
        <v>0</v>
      </c>
      <c r="C107">
        <f ca="1">IFERROR(OFFSET([2]Raw!$U109,0,$H$1-2011),)</f>
        <v>23</v>
      </c>
      <c r="D107">
        <f ca="1">IFERROR(OFFSET([3]Raw!$U109,0,$H$1-2011),)</f>
        <v>69.2</v>
      </c>
      <c r="E107">
        <f t="shared" ca="1" si="8"/>
        <v>2</v>
      </c>
      <c r="F107" t="str">
        <f t="shared" ca="1" si="9"/>
        <v>Malawi</v>
      </c>
      <c r="G107">
        <f t="shared" ca="1" si="6"/>
        <v>23</v>
      </c>
      <c r="H107">
        <f t="shared" ca="1" si="7"/>
        <v>69.2</v>
      </c>
    </row>
    <row r="108" spans="1:8">
      <c r="A108" s="1" t="s">
        <v>108</v>
      </c>
      <c r="B108">
        <f ca="1">IFERROR(OFFSET([1]Total!$U110,0,$H$1-2011),)</f>
        <v>49</v>
      </c>
      <c r="C108">
        <f ca="1">IFERROR(OFFSET([2]Raw!$U110,0,$H$1-2011),)</f>
        <v>96</v>
      </c>
      <c r="D108">
        <f ca="1">IFERROR(OFFSET([3]Raw!$U110,0,$H$1-2011),)</f>
        <v>78.3</v>
      </c>
      <c r="E108">
        <f t="shared" ca="1" si="8"/>
        <v>2</v>
      </c>
      <c r="F108" t="str">
        <f t="shared" ca="1" si="9"/>
        <v>Malaysia</v>
      </c>
      <c r="G108">
        <f t="shared" ca="1" si="6"/>
        <v>96</v>
      </c>
      <c r="H108">
        <f t="shared" ca="1" si="7"/>
        <v>78.3</v>
      </c>
    </row>
    <row r="109" spans="1:8">
      <c r="A109" s="1" t="s">
        <v>109</v>
      </c>
      <c r="B109">
        <f ca="1">IFERROR(OFFSET([1]Total!$U111,0,$H$1-2011),)</f>
        <v>55.6</v>
      </c>
      <c r="C109">
        <f ca="1">IFERROR(OFFSET([2]Raw!$U111,0,$H$1-2011),)</f>
        <v>155</v>
      </c>
      <c r="D109">
        <f ca="1">IFERROR(OFFSET([3]Raw!$U111,0,$H$1-2011),)</f>
        <v>79.3</v>
      </c>
      <c r="E109">
        <f t="shared" ca="1" si="8"/>
        <v>2</v>
      </c>
      <c r="F109" t="str">
        <f t="shared" ca="1" si="9"/>
        <v>Maldives</v>
      </c>
      <c r="G109">
        <f t="shared" ca="1" si="6"/>
        <v>155</v>
      </c>
      <c r="H109">
        <f t="shared" ca="1" si="7"/>
        <v>79.3</v>
      </c>
    </row>
    <row r="110" spans="1:8">
      <c r="A110" s="1" t="s">
        <v>110</v>
      </c>
      <c r="B110">
        <f ca="1">IFERROR(OFFSET([1]Total!$U112,0,$H$1-2011),)</f>
        <v>67.2</v>
      </c>
      <c r="C110">
        <f ca="1">IFERROR(OFFSET([2]Raw!$U112,0,$H$1-2011),)</f>
        <v>0</v>
      </c>
      <c r="D110">
        <f ca="1">IFERROR(OFFSET([3]Raw!$U112,0,$H$1-2011),)</f>
        <v>48.2</v>
      </c>
      <c r="E110">
        <f t="shared" ca="1" si="8"/>
        <v>1</v>
      </c>
      <c r="F110" t="str">
        <f t="shared" ca="1" si="9"/>
        <v/>
      </c>
      <c r="G110" t="e">
        <f t="shared" ca="1" si="6"/>
        <v>#N/A</v>
      </c>
      <c r="H110" t="e">
        <f t="shared" ca="1" si="7"/>
        <v>#N/A</v>
      </c>
    </row>
    <row r="111" spans="1:8">
      <c r="A111" s="1" t="s">
        <v>111</v>
      </c>
      <c r="B111">
        <f ca="1">IFERROR(OFFSET([1]Total!$U113,0,$H$1-2011),)</f>
        <v>0</v>
      </c>
      <c r="C111">
        <f ca="1">IFERROR(OFFSET([2]Raw!$U113,0,$H$1-2011),)</f>
        <v>123</v>
      </c>
      <c r="D111">
        <f ca="1">IFERROR(OFFSET([3]Raw!$U113,0,$H$1-2011),)</f>
        <v>0</v>
      </c>
      <c r="E111">
        <f t="shared" ca="1" si="8"/>
        <v>1</v>
      </c>
      <c r="F111" t="str">
        <f t="shared" ca="1" si="9"/>
        <v/>
      </c>
      <c r="G111" t="e">
        <f t="shared" ca="1" si="6"/>
        <v>#N/A</v>
      </c>
      <c r="H111" t="e">
        <f t="shared" ca="1" si="7"/>
        <v>#N/A</v>
      </c>
    </row>
    <row r="112" spans="1:8">
      <c r="A112" s="1" t="s">
        <v>112</v>
      </c>
      <c r="B112">
        <f ca="1">IFERROR(OFFSET([1]Total!$U114,0,$H$1-2011),)</f>
        <v>52</v>
      </c>
      <c r="C112">
        <f ca="1">IFERROR(OFFSET([2]Raw!$U114,0,$H$1-2011),)</f>
        <v>167</v>
      </c>
      <c r="D112">
        <f ca="1">IFERROR(OFFSET([3]Raw!$U114,0,$H$1-2011),)</f>
        <v>89.1</v>
      </c>
      <c r="E112">
        <f t="shared" ca="1" si="8"/>
        <v>2</v>
      </c>
      <c r="F112" t="str">
        <f t="shared" ca="1" si="9"/>
        <v>Marshall Islands</v>
      </c>
      <c r="G112">
        <f t="shared" ca="1" si="6"/>
        <v>167</v>
      </c>
      <c r="H112">
        <f t="shared" ca="1" si="7"/>
        <v>89.1</v>
      </c>
    </row>
    <row r="113" spans="1:8">
      <c r="A113" s="1" t="s">
        <v>113</v>
      </c>
      <c r="B113">
        <f ca="1">IFERROR(OFFSET([1]Total!$U115,0,$H$1-2011),)</f>
        <v>76.3</v>
      </c>
      <c r="C113">
        <f ca="1">IFERROR(OFFSET([2]Raw!$U115,0,$H$1-2011),)</f>
        <v>20</v>
      </c>
      <c r="D113">
        <f ca="1">IFERROR(OFFSET([3]Raw!$U115,0,$H$1-2011),)</f>
        <v>44.4</v>
      </c>
      <c r="E113">
        <f t="shared" ca="1" si="8"/>
        <v>2</v>
      </c>
      <c r="F113" t="str">
        <f t="shared" ca="1" si="9"/>
        <v>Mauritania</v>
      </c>
      <c r="G113">
        <f t="shared" ca="1" si="6"/>
        <v>20</v>
      </c>
      <c r="H113">
        <f t="shared" ca="1" si="7"/>
        <v>44.4</v>
      </c>
    </row>
    <row r="114" spans="1:8">
      <c r="A114" s="1" t="s">
        <v>114</v>
      </c>
      <c r="B114">
        <f ca="1">IFERROR(OFFSET([1]Total!$U116,0,$H$1-2011),)</f>
        <v>68.3</v>
      </c>
      <c r="C114">
        <f ca="1">IFERROR(OFFSET([2]Raw!$U116,0,$H$1-2011),)</f>
        <v>41</v>
      </c>
      <c r="D114">
        <f ca="1">IFERROR(OFFSET([3]Raw!$U116,0,$H$1-2011),)</f>
        <v>76.099999999999994</v>
      </c>
      <c r="E114">
        <f t="shared" ca="1" si="8"/>
        <v>2</v>
      </c>
      <c r="F114" t="str">
        <f t="shared" ca="1" si="9"/>
        <v>Mauritius</v>
      </c>
      <c r="G114">
        <f t="shared" ca="1" si="6"/>
        <v>41</v>
      </c>
      <c r="H114">
        <f t="shared" ca="1" si="7"/>
        <v>76.099999999999994</v>
      </c>
    </row>
    <row r="115" spans="1:8">
      <c r="A115" s="1" t="s">
        <v>115</v>
      </c>
      <c r="B115">
        <f ca="1">IFERROR(OFFSET([1]Total!$U117,0,$H$1-2011),)</f>
        <v>50.6</v>
      </c>
      <c r="C115">
        <f ca="1">IFERROR(OFFSET([2]Raw!$U117,0,$H$1-2011),)</f>
        <v>139</v>
      </c>
      <c r="D115">
        <f ca="1">IFERROR(OFFSET([3]Raw!$U117,0,$H$1-2011),)</f>
        <v>0</v>
      </c>
      <c r="E115">
        <f t="shared" ca="1" si="8"/>
        <v>1</v>
      </c>
      <c r="F115" t="str">
        <f t="shared" ca="1" si="9"/>
        <v/>
      </c>
      <c r="G115" t="e">
        <f t="shared" ca="1" si="6"/>
        <v>#N/A</v>
      </c>
      <c r="H115" t="e">
        <f t="shared" ca="1" si="7"/>
        <v>#N/A</v>
      </c>
    </row>
    <row r="116" spans="1:8">
      <c r="A116" s="1" t="s">
        <v>116</v>
      </c>
      <c r="B116">
        <f ca="1">IFERROR(OFFSET([1]Total!$U118,0,$H$1-2011),)</f>
        <v>53.7</v>
      </c>
      <c r="C116">
        <f ca="1">IFERROR(OFFSET([2]Raw!$U118,0,$H$1-2011),)</f>
        <v>87</v>
      </c>
      <c r="D116">
        <f ca="1">IFERROR(OFFSET([3]Raw!$U118,0,$H$1-2011),)</f>
        <v>0</v>
      </c>
      <c r="E116">
        <f t="shared" ca="1" si="8"/>
        <v>1</v>
      </c>
      <c r="F116" t="str">
        <f t="shared" ca="1" si="9"/>
        <v/>
      </c>
      <c r="G116" t="e">
        <f t="shared" ca="1" si="6"/>
        <v>#N/A</v>
      </c>
      <c r="H116" t="e">
        <f t="shared" ca="1" si="7"/>
        <v>#N/A</v>
      </c>
    </row>
    <row r="117" spans="1:8">
      <c r="A117" s="1" t="s">
        <v>117</v>
      </c>
      <c r="B117">
        <f ca="1">IFERROR(OFFSET([1]Total!$U119,0,$H$1-2011),)</f>
        <v>0</v>
      </c>
      <c r="C117">
        <f ca="1">IFERROR(OFFSET([2]Raw!$U119,0,$H$1-2011),)</f>
        <v>0</v>
      </c>
      <c r="D117">
        <f ca="1">IFERROR(OFFSET([3]Raw!$U119,0,$H$1-2011),)</f>
        <v>0</v>
      </c>
      <c r="E117">
        <f t="shared" ca="1" si="8"/>
        <v>0</v>
      </c>
      <c r="F117" t="str">
        <f t="shared" ca="1" si="9"/>
        <v/>
      </c>
      <c r="G117" t="e">
        <f t="shared" ca="1" si="6"/>
        <v>#N/A</v>
      </c>
      <c r="H117" t="e">
        <f t="shared" ca="1" si="7"/>
        <v>#N/A</v>
      </c>
    </row>
    <row r="118" spans="1:8">
      <c r="A118" s="1" t="s">
        <v>118</v>
      </c>
      <c r="B118">
        <f ca="1">IFERROR(OFFSET([1]Total!$U120,0,$H$1-2011),)</f>
        <v>65.7</v>
      </c>
      <c r="C118">
        <f ca="1">IFERROR(OFFSET([2]Raw!$U120,0,$H$1-2011),)</f>
        <v>0</v>
      </c>
      <c r="D118">
        <f ca="1">IFERROR(OFFSET([3]Raw!$U120,0,$H$1-2011),)</f>
        <v>72.7</v>
      </c>
      <c r="E118">
        <f t="shared" ca="1" si="8"/>
        <v>1</v>
      </c>
      <c r="F118" t="str">
        <f t="shared" ca="1" si="9"/>
        <v/>
      </c>
      <c r="G118" t="e">
        <f t="shared" ca="1" si="6"/>
        <v>#N/A</v>
      </c>
      <c r="H118" t="e">
        <f t="shared" ca="1" si="7"/>
        <v>#N/A</v>
      </c>
    </row>
    <row r="119" spans="1:8">
      <c r="A119" s="1" t="s">
        <v>120</v>
      </c>
      <c r="B119">
        <f ca="1">IFERROR(OFFSET([1]Total!$U121,0,$H$1-2011),)</f>
        <v>60</v>
      </c>
      <c r="C119">
        <f ca="1">IFERROR(OFFSET([2]Raw!$U121,0,$H$1-2011),)</f>
        <v>63</v>
      </c>
      <c r="D119">
        <f ca="1">IFERROR(OFFSET([3]Raw!$U121,0,$H$1-2011),)</f>
        <v>60.1</v>
      </c>
      <c r="E119">
        <f t="shared" ca="1" si="8"/>
        <v>2</v>
      </c>
      <c r="F119" t="str">
        <f t="shared" ca="1" si="9"/>
        <v>Mongolia</v>
      </c>
      <c r="G119">
        <f t="shared" ca="1" si="6"/>
        <v>63</v>
      </c>
      <c r="H119">
        <f t="shared" ca="1" si="7"/>
        <v>60.1</v>
      </c>
    </row>
    <row r="120" spans="1:8">
      <c r="A120" s="1" t="s">
        <v>121</v>
      </c>
      <c r="B120">
        <f ca="1">IFERROR(OFFSET([1]Total!$U122,0,$H$1-2011),)</f>
        <v>63.6</v>
      </c>
      <c r="C120">
        <f ca="1">IFERROR(OFFSET([2]Raw!$U122,0,$H$1-2011),)</f>
        <v>65</v>
      </c>
      <c r="D120">
        <f ca="1">IFERROR(OFFSET([3]Raw!$U122,0,$H$1-2011),)</f>
        <v>57.3</v>
      </c>
      <c r="E120">
        <f t="shared" ca="1" si="8"/>
        <v>2</v>
      </c>
      <c r="F120" t="str">
        <f t="shared" ca="1" si="9"/>
        <v>Montenegro</v>
      </c>
      <c r="G120">
        <f t="shared" ca="1" si="6"/>
        <v>65</v>
      </c>
      <c r="H120">
        <f t="shared" ca="1" si="7"/>
        <v>57.3</v>
      </c>
    </row>
    <row r="121" spans="1:8">
      <c r="A121" s="1" t="s">
        <v>122</v>
      </c>
      <c r="B121">
        <f ca="1">IFERROR(OFFSET([1]Total!$U123,0,$H$1-2011),)</f>
        <v>59.2</v>
      </c>
      <c r="C121">
        <f ca="1">IFERROR(OFFSET([2]Raw!$U123,0,$H$1-2011),)</f>
        <v>114</v>
      </c>
      <c r="D121">
        <f ca="1">IFERROR(OFFSET([3]Raw!$U123,0,$H$1-2011),)</f>
        <v>77</v>
      </c>
      <c r="E121">
        <f t="shared" ca="1" si="8"/>
        <v>2</v>
      </c>
      <c r="F121" t="str">
        <f t="shared" ca="1" si="9"/>
        <v>Morocco</v>
      </c>
      <c r="G121">
        <f t="shared" ca="1" si="6"/>
        <v>114</v>
      </c>
      <c r="H121">
        <f t="shared" ca="1" si="7"/>
        <v>77</v>
      </c>
    </row>
    <row r="122" spans="1:8">
      <c r="A122" s="1" t="s">
        <v>123</v>
      </c>
      <c r="B122">
        <f ca="1">IFERROR(OFFSET([1]Total!$U124,0,$H$1-2011),)</f>
        <v>0</v>
      </c>
      <c r="C122">
        <f ca="1">IFERROR(OFFSET([2]Raw!$U124,0,$H$1-2011),)</f>
        <v>130</v>
      </c>
      <c r="D122">
        <f ca="1">IFERROR(OFFSET([3]Raw!$U124,0,$H$1-2011),)</f>
        <v>81.7</v>
      </c>
      <c r="E122">
        <f t="shared" ca="1" si="8"/>
        <v>2</v>
      </c>
      <c r="F122" t="str">
        <f t="shared" ca="1" si="9"/>
        <v>Mozambique</v>
      </c>
      <c r="G122">
        <f t="shared" ref="G122:G185" ca="1" si="10">IF(E122=2,OFFSET(A122,0,G$2),NA())</f>
        <v>130</v>
      </c>
      <c r="H122">
        <f t="shared" ref="H122:H185" ca="1" si="11">IF(E122=2,OFFSET(A122,0,H$2),NA())</f>
        <v>81.7</v>
      </c>
    </row>
    <row r="123" spans="1:8">
      <c r="A123" s="1" t="s">
        <v>124</v>
      </c>
      <c r="B123">
        <f ca="1">IFERROR(OFFSET([1]Total!$U125,0,$H$1-2011),)</f>
        <v>0</v>
      </c>
      <c r="C123">
        <f ca="1">IFERROR(OFFSET([2]Raw!$U125,0,$H$1-2011),)</f>
        <v>0</v>
      </c>
      <c r="D123">
        <f ca="1">IFERROR(OFFSET([3]Raw!$U125,0,$H$1-2011),)</f>
        <v>99.4</v>
      </c>
      <c r="E123">
        <f t="shared" ca="1" si="8"/>
        <v>1</v>
      </c>
      <c r="F123" t="str">
        <f t="shared" ca="1" si="9"/>
        <v/>
      </c>
      <c r="G123" t="e">
        <f t="shared" ca="1" si="10"/>
        <v>#N/A</v>
      </c>
      <c r="H123" t="e">
        <f t="shared" ca="1" si="11"/>
        <v>#N/A</v>
      </c>
    </row>
    <row r="124" spans="1:8">
      <c r="A124" s="1" t="s">
        <v>125</v>
      </c>
      <c r="B124">
        <f ca="1">IFERROR(OFFSET([1]Total!$U126,0,$H$1-2011),)</f>
        <v>62.2</v>
      </c>
      <c r="C124">
        <f ca="1">IFERROR(OFFSET([2]Raw!$U126,0,$H$1-2011),)</f>
        <v>68</v>
      </c>
      <c r="D124">
        <f ca="1">IFERROR(OFFSET([3]Raw!$U126,0,$H$1-2011),)</f>
        <v>74.5</v>
      </c>
      <c r="E124">
        <f t="shared" ca="1" si="8"/>
        <v>2</v>
      </c>
      <c r="F124" t="str">
        <f t="shared" ca="1" si="9"/>
        <v>Namibia</v>
      </c>
      <c r="G124">
        <f t="shared" ca="1" si="10"/>
        <v>68</v>
      </c>
      <c r="H124">
        <f t="shared" ca="1" si="11"/>
        <v>74.5</v>
      </c>
    </row>
    <row r="125" spans="1:8">
      <c r="A125" s="1" t="s">
        <v>126</v>
      </c>
      <c r="B125">
        <f ca="1">IFERROR(OFFSET([1]Total!$U127,0,$H$1-2011),)</f>
        <v>0</v>
      </c>
      <c r="C125">
        <f ca="1">IFERROR(OFFSET([2]Raw!$U127,0,$H$1-2011),)</f>
        <v>0</v>
      </c>
      <c r="D125">
        <f ca="1">IFERROR(OFFSET([3]Raw!$U127,0,$H$1-2011),)</f>
        <v>0</v>
      </c>
      <c r="E125">
        <f t="shared" ca="1" si="8"/>
        <v>0</v>
      </c>
      <c r="F125" t="str">
        <f t="shared" ca="1" si="9"/>
        <v/>
      </c>
      <c r="G125" t="e">
        <f t="shared" ca="1" si="10"/>
        <v>#N/A</v>
      </c>
      <c r="H125" t="e">
        <f t="shared" ca="1" si="11"/>
        <v>#N/A</v>
      </c>
    </row>
    <row r="126" spans="1:8">
      <c r="A126" s="1" t="s">
        <v>127</v>
      </c>
      <c r="B126">
        <f ca="1">IFERROR(OFFSET([1]Total!$U128,0,$H$1-2011),)</f>
        <v>52.7</v>
      </c>
      <c r="C126">
        <f ca="1">IFERROR(OFFSET([2]Raw!$U128,0,$H$1-2011),)</f>
        <v>112</v>
      </c>
      <c r="D126">
        <f ca="1">IFERROR(OFFSET([3]Raw!$U128,0,$H$1-2011),)</f>
        <v>95.4</v>
      </c>
      <c r="E126">
        <f t="shared" ca="1" si="8"/>
        <v>2</v>
      </c>
      <c r="F126" t="str">
        <f t="shared" ca="1" si="9"/>
        <v>Nepal</v>
      </c>
      <c r="G126">
        <f t="shared" ca="1" si="10"/>
        <v>112</v>
      </c>
      <c r="H126">
        <f t="shared" ca="1" si="11"/>
        <v>95.4</v>
      </c>
    </row>
    <row r="127" spans="1:8">
      <c r="A127" s="1" t="s">
        <v>128</v>
      </c>
      <c r="B127">
        <f ca="1">IFERROR(OFFSET([1]Total!$U129,0,$H$1-2011),)</f>
        <v>0</v>
      </c>
      <c r="C127">
        <f ca="1">IFERROR(OFFSET([2]Raw!$U129,0,$H$1-2011),)</f>
        <v>29</v>
      </c>
      <c r="D127">
        <f ca="1">IFERROR(OFFSET([3]Raw!$U129,0,$H$1-2011),)</f>
        <v>27.9</v>
      </c>
      <c r="E127">
        <f t="shared" ca="1" si="8"/>
        <v>2</v>
      </c>
      <c r="F127" t="str">
        <f t="shared" ca="1" si="9"/>
        <v>Netherlands</v>
      </c>
      <c r="G127">
        <f t="shared" ca="1" si="10"/>
        <v>29</v>
      </c>
      <c r="H127">
        <f t="shared" ca="1" si="11"/>
        <v>27.9</v>
      </c>
    </row>
    <row r="128" spans="1:8">
      <c r="A128" s="1" t="s">
        <v>129</v>
      </c>
      <c r="B128">
        <f ca="1">IFERROR(OFFSET([1]Total!$U130,0,$H$1-2011),)</f>
        <v>82.1</v>
      </c>
      <c r="C128">
        <f ca="1">IFERROR(OFFSET([2]Raw!$U130,0,$H$1-2011),)</f>
        <v>3</v>
      </c>
      <c r="D128">
        <f ca="1">IFERROR(OFFSET([3]Raw!$U130,0,$H$1-2011),)</f>
        <v>23.9</v>
      </c>
      <c r="E128">
        <f t="shared" ca="1" si="8"/>
        <v>2</v>
      </c>
      <c r="F128" t="str">
        <f t="shared" ca="1" si="9"/>
        <v>New Zealand</v>
      </c>
      <c r="G128">
        <f t="shared" ca="1" si="10"/>
        <v>3</v>
      </c>
      <c r="H128">
        <f t="shared" ca="1" si="11"/>
        <v>23.9</v>
      </c>
    </row>
    <row r="129" spans="1:8">
      <c r="A129" s="1" t="s">
        <v>130</v>
      </c>
      <c r="B129">
        <f ca="1">IFERROR(OFFSET([1]Total!$U131,0,$H$1-2011),)</f>
        <v>0</v>
      </c>
      <c r="C129">
        <f ca="1">IFERROR(OFFSET([2]Raw!$U131,0,$H$1-2011),)</f>
        <v>119</v>
      </c>
      <c r="D129">
        <f ca="1">IFERROR(OFFSET([3]Raw!$U131,0,$H$1-2011),)</f>
        <v>82.5</v>
      </c>
      <c r="E129">
        <f t="shared" ca="1" si="8"/>
        <v>2</v>
      </c>
      <c r="F129" t="str">
        <f t="shared" ca="1" si="9"/>
        <v>Nicaragua</v>
      </c>
      <c r="G129">
        <f t="shared" ca="1" si="10"/>
        <v>119</v>
      </c>
      <c r="H129">
        <f t="shared" ca="1" si="11"/>
        <v>82.5</v>
      </c>
    </row>
    <row r="130" spans="1:8">
      <c r="A130" s="1" t="s">
        <v>131</v>
      </c>
      <c r="B130">
        <f ca="1">IFERROR(OFFSET([1]Total!$U132,0,$H$1-2011),)</f>
        <v>52.9</v>
      </c>
      <c r="C130">
        <f ca="1">IFERROR(OFFSET([2]Raw!$U132,0,$H$1-2011),)</f>
        <v>171</v>
      </c>
      <c r="D130">
        <f ca="1">IFERROR(OFFSET([3]Raw!$U132,0,$H$1-2011),)</f>
        <v>97.8</v>
      </c>
      <c r="E130">
        <f t="shared" ca="1" si="8"/>
        <v>2</v>
      </c>
      <c r="F130" t="str">
        <f t="shared" ca="1" si="9"/>
        <v>Niger</v>
      </c>
      <c r="G130">
        <f t="shared" ca="1" si="10"/>
        <v>171</v>
      </c>
      <c r="H130">
        <f t="shared" ca="1" si="11"/>
        <v>97.8</v>
      </c>
    </row>
    <row r="131" spans="1:8">
      <c r="A131" s="1" t="s">
        <v>132</v>
      </c>
      <c r="B131">
        <f ca="1">IFERROR(OFFSET([1]Total!$U133,0,$H$1-2011),)</f>
        <v>56.8</v>
      </c>
      <c r="C131">
        <f ca="1">IFERROR(OFFSET([2]Raw!$U133,0,$H$1-2011),)</f>
        <v>134</v>
      </c>
      <c r="D131">
        <f ca="1">IFERROR(OFFSET([3]Raw!$U133,0,$H$1-2011),)</f>
        <v>100.2</v>
      </c>
      <c r="E131">
        <f t="shared" ca="1" si="8"/>
        <v>2</v>
      </c>
      <c r="F131" t="str">
        <f t="shared" ca="1" si="9"/>
        <v>Nigeria</v>
      </c>
      <c r="G131">
        <f t="shared" ca="1" si="10"/>
        <v>134</v>
      </c>
      <c r="H131">
        <f t="shared" ca="1" si="11"/>
        <v>100.2</v>
      </c>
    </row>
    <row r="132" spans="1:8">
      <c r="A132" s="1" t="s">
        <v>133</v>
      </c>
      <c r="B132">
        <f ca="1">IFERROR(OFFSET([1]Total!$U134,0,$H$1-2011),)</f>
        <v>69.400000000000006</v>
      </c>
      <c r="C132">
        <f ca="1">IFERROR(OFFSET([2]Raw!$U134,0,$H$1-2011),)</f>
        <v>7</v>
      </c>
      <c r="D132">
        <f ca="1">IFERROR(OFFSET([3]Raw!$U134,0,$H$1-2011),)</f>
        <v>18.7</v>
      </c>
      <c r="E132">
        <f t="shared" ca="1" si="8"/>
        <v>2</v>
      </c>
      <c r="F132" t="str">
        <f t="shared" ca="1" si="9"/>
        <v>Norway</v>
      </c>
      <c r="G132">
        <f t="shared" ca="1" si="10"/>
        <v>7</v>
      </c>
      <c r="H132">
        <f t="shared" ca="1" si="11"/>
        <v>18.7</v>
      </c>
    </row>
    <row r="133" spans="1:8">
      <c r="A133" s="1" t="s">
        <v>134</v>
      </c>
      <c r="B133">
        <f ca="1">IFERROR(OFFSET([1]Total!$U135,0,$H$1-2011),)</f>
        <v>67.7</v>
      </c>
      <c r="C133">
        <f ca="1">IFERROR(OFFSET([2]Raw!$U135,0,$H$1-2011),)</f>
        <v>57</v>
      </c>
      <c r="D133">
        <f ca="1">IFERROR(OFFSET([3]Raw!$U135,0,$H$1-2011),)</f>
        <v>48.7</v>
      </c>
      <c r="E133">
        <f t="shared" ref="E133:E195" ca="1" si="12">IF(OFFSET(A133,0,G$2)&lt;&gt;0,1)+IF(OFFSET(A133,0,H$2)&lt;&gt;0,1)</f>
        <v>2</v>
      </c>
      <c r="F133" t="str">
        <f t="shared" ref="F133:F180" ca="1" si="13">IF(E133=2,A133,"")</f>
        <v>Oman</v>
      </c>
      <c r="G133">
        <f t="shared" ca="1" si="10"/>
        <v>57</v>
      </c>
      <c r="H133">
        <f t="shared" ca="1" si="11"/>
        <v>48.7</v>
      </c>
    </row>
    <row r="134" spans="1:8">
      <c r="A134" s="1" t="s">
        <v>135</v>
      </c>
      <c r="B134">
        <f ca="1">IFERROR(OFFSET([1]Total!$U136,0,$H$1-2011),)</f>
        <v>0</v>
      </c>
      <c r="C134">
        <f ca="1">IFERROR(OFFSET([2]Raw!$U136,0,$H$1-2011),)</f>
        <v>75</v>
      </c>
      <c r="D134">
        <f ca="1">IFERROR(OFFSET([3]Raw!$U136,0,$H$1-2011),)</f>
        <v>102.5</v>
      </c>
      <c r="E134">
        <f t="shared" ca="1" si="12"/>
        <v>2</v>
      </c>
      <c r="F134" t="str">
        <f t="shared" ca="1" si="13"/>
        <v>Pakistan</v>
      </c>
      <c r="G134">
        <f t="shared" ca="1" si="10"/>
        <v>75</v>
      </c>
      <c r="H134">
        <f t="shared" ca="1" si="11"/>
        <v>102.5</v>
      </c>
    </row>
    <row r="135" spans="1:8">
      <c r="A135" s="1" t="s">
        <v>136</v>
      </c>
      <c r="B135">
        <f ca="1">IFERROR(OFFSET([1]Total!$U137,0,$H$1-2011),)</f>
        <v>0</v>
      </c>
      <c r="C135">
        <f ca="1">IFERROR(OFFSET([2]Raw!$U137,0,$H$1-2011),)</f>
        <v>120</v>
      </c>
      <c r="D135">
        <f ca="1">IFERROR(OFFSET([3]Raw!$U137,0,$H$1-2011),)</f>
        <v>0</v>
      </c>
      <c r="E135">
        <f t="shared" ca="1" si="12"/>
        <v>1</v>
      </c>
      <c r="F135" t="str">
        <f t="shared" ca="1" si="13"/>
        <v/>
      </c>
      <c r="G135" t="e">
        <f t="shared" ca="1" si="10"/>
        <v>#N/A</v>
      </c>
      <c r="H135" t="e">
        <f t="shared" ca="1" si="11"/>
        <v>#N/A</v>
      </c>
    </row>
    <row r="136" spans="1:8">
      <c r="A136" s="1" t="s">
        <v>137</v>
      </c>
      <c r="B136">
        <f ca="1">IFERROR(OFFSET([1]Total!$U138,0,$H$1-2011),)</f>
        <v>0</v>
      </c>
      <c r="C136">
        <f ca="1">IFERROR(OFFSET([2]Raw!$U138,0,$H$1-2011),)</f>
        <v>62</v>
      </c>
      <c r="D136">
        <f ca="1">IFERROR(OFFSET([3]Raw!$U138,0,$H$1-2011),)</f>
        <v>59.3</v>
      </c>
      <c r="E136">
        <f t="shared" ca="1" si="12"/>
        <v>2</v>
      </c>
      <c r="F136" t="str">
        <f t="shared" ca="1" si="13"/>
        <v>Panama</v>
      </c>
      <c r="G136">
        <f t="shared" ca="1" si="10"/>
        <v>62</v>
      </c>
      <c r="H136">
        <f t="shared" ca="1" si="11"/>
        <v>59.3</v>
      </c>
    </row>
    <row r="137" spans="1:8">
      <c r="A137" s="1" t="s">
        <v>138</v>
      </c>
      <c r="B137">
        <f ca="1">IFERROR(OFFSET([1]Total!$U139,0,$H$1-2011),)</f>
        <v>53.5</v>
      </c>
      <c r="C137">
        <f ca="1">IFERROR(OFFSET([2]Raw!$U139,0,$H$1-2011),)</f>
        <v>108</v>
      </c>
      <c r="D137">
        <f ca="1">IFERROR(OFFSET([3]Raw!$U139,0,$H$1-2011),)</f>
        <v>83.9</v>
      </c>
      <c r="E137">
        <f t="shared" ca="1" si="12"/>
        <v>2</v>
      </c>
      <c r="F137" t="str">
        <f t="shared" ca="1" si="13"/>
        <v>Papua New Guinea</v>
      </c>
      <c r="G137">
        <f t="shared" ca="1" si="10"/>
        <v>108</v>
      </c>
      <c r="H137">
        <f t="shared" ca="1" si="11"/>
        <v>83.9</v>
      </c>
    </row>
    <row r="138" spans="1:8">
      <c r="A138" s="1" t="s">
        <v>139</v>
      </c>
      <c r="B138">
        <f ca="1">IFERROR(OFFSET([1]Total!$U140,0,$H$1-2011),)</f>
        <v>0</v>
      </c>
      <c r="C138">
        <f ca="1">IFERROR(OFFSET([2]Raw!$U140,0,$H$1-2011),)</f>
        <v>105</v>
      </c>
      <c r="D138">
        <f ca="1">IFERROR(OFFSET([3]Raw!$U140,0,$H$1-2011),)</f>
        <v>72.099999999999994</v>
      </c>
      <c r="E138">
        <f t="shared" ca="1" si="12"/>
        <v>2</v>
      </c>
      <c r="F138" t="str">
        <f t="shared" ca="1" si="13"/>
        <v>Paraguay</v>
      </c>
      <c r="G138">
        <f t="shared" ca="1" si="10"/>
        <v>105</v>
      </c>
      <c r="H138">
        <f t="shared" ca="1" si="11"/>
        <v>72.099999999999994</v>
      </c>
    </row>
    <row r="139" spans="1:8">
      <c r="A139" s="1" t="s">
        <v>140</v>
      </c>
      <c r="B139">
        <f ca="1">IFERROR(OFFSET([1]Total!$U141,0,$H$1-2011),)</f>
        <v>67.599999999999994</v>
      </c>
      <c r="C139">
        <f ca="1">IFERROR(OFFSET([2]Raw!$U141,0,$H$1-2011),)</f>
        <v>46</v>
      </c>
      <c r="D139">
        <f ca="1">IFERROR(OFFSET([3]Raw!$U141,0,$H$1-2011),)</f>
        <v>76.900000000000006</v>
      </c>
      <c r="E139">
        <f t="shared" ca="1" si="12"/>
        <v>2</v>
      </c>
      <c r="F139" t="str">
        <f t="shared" ca="1" si="13"/>
        <v>Peru</v>
      </c>
      <c r="G139">
        <f t="shared" ca="1" si="10"/>
        <v>46</v>
      </c>
      <c r="H139">
        <f t="shared" ca="1" si="11"/>
        <v>76.900000000000006</v>
      </c>
    </row>
    <row r="140" spans="1:8">
      <c r="A140" s="1" t="s">
        <v>141</v>
      </c>
      <c r="B140">
        <f ca="1">IFERROR(OFFSET([1]Total!$U142,0,$H$1-2011),)</f>
        <v>0</v>
      </c>
      <c r="C140">
        <f ca="1">IFERROR(OFFSET([2]Raw!$U142,0,$H$1-2011),)</f>
        <v>146</v>
      </c>
      <c r="D140">
        <f ca="1">IFERROR(OFFSET([3]Raw!$U142,0,$H$1-2011),)</f>
        <v>87.1</v>
      </c>
      <c r="E140">
        <f t="shared" ca="1" si="12"/>
        <v>2</v>
      </c>
      <c r="F140" t="str">
        <f t="shared" ca="1" si="13"/>
        <v>Philippines</v>
      </c>
      <c r="G140">
        <f t="shared" ca="1" si="10"/>
        <v>146</v>
      </c>
      <c r="H140">
        <f t="shared" ca="1" si="11"/>
        <v>87.1</v>
      </c>
    </row>
    <row r="141" spans="1:8">
      <c r="A141" s="1" t="s">
        <v>142</v>
      </c>
      <c r="B141">
        <f ca="1">IFERROR(OFFSET([1]Total!$U143,0,$H$1-2011),)</f>
        <v>63.2</v>
      </c>
      <c r="C141">
        <f ca="1">IFERROR(OFFSET([2]Raw!$U143,0,$H$1-2011),)</f>
        <v>73</v>
      </c>
      <c r="D141">
        <f ca="1">IFERROR(OFFSET([3]Raw!$U143,0,$H$1-2011),)</f>
        <v>49</v>
      </c>
      <c r="E141">
        <f t="shared" ca="1" si="12"/>
        <v>2</v>
      </c>
      <c r="F141" t="str">
        <f t="shared" ca="1" si="13"/>
        <v>Poland</v>
      </c>
      <c r="G141">
        <f t="shared" ca="1" si="10"/>
        <v>73</v>
      </c>
      <c r="H141">
        <f t="shared" ca="1" si="11"/>
        <v>49</v>
      </c>
    </row>
    <row r="142" spans="1:8">
      <c r="A142" s="1" t="s">
        <v>143</v>
      </c>
      <c r="B142">
        <f ca="1">IFERROR(OFFSET([1]Total!$U144,0,$H$1-2011),)</f>
        <v>64.400000000000006</v>
      </c>
      <c r="C142">
        <f ca="1">IFERROR(OFFSET([2]Raw!$U144,0,$H$1-2011),)</f>
        <v>33</v>
      </c>
      <c r="D142">
        <f ca="1">IFERROR(OFFSET([3]Raw!$U144,0,$H$1-2011),)</f>
        <v>33.1</v>
      </c>
      <c r="E142">
        <f t="shared" ca="1" si="12"/>
        <v>2</v>
      </c>
      <c r="F142" t="str">
        <f t="shared" ca="1" si="13"/>
        <v>Portugal</v>
      </c>
      <c r="G142">
        <f t="shared" ca="1" si="10"/>
        <v>33</v>
      </c>
      <c r="H142">
        <f t="shared" ca="1" si="11"/>
        <v>33.1</v>
      </c>
    </row>
    <row r="143" spans="1:8">
      <c r="A143" s="1" t="s">
        <v>144</v>
      </c>
      <c r="B143">
        <f ca="1">IFERROR(OFFSET([1]Total!$U145,0,$H$1-2011),)</f>
        <v>69</v>
      </c>
      <c r="C143">
        <f ca="1">IFERROR(OFFSET([2]Raw!$U145,0,$H$1-2011),)</f>
        <v>39</v>
      </c>
      <c r="D143">
        <f ca="1">IFERROR(OFFSET([3]Raw!$U145,0,$H$1-2011),)</f>
        <v>51.8</v>
      </c>
      <c r="E143">
        <f t="shared" ca="1" si="12"/>
        <v>2</v>
      </c>
      <c r="F143" t="str">
        <f t="shared" ca="1" si="13"/>
        <v>Qatar</v>
      </c>
      <c r="G143">
        <f t="shared" ca="1" si="10"/>
        <v>39</v>
      </c>
      <c r="H143">
        <f t="shared" ca="1" si="11"/>
        <v>51.8</v>
      </c>
    </row>
    <row r="144" spans="1:8">
      <c r="A144" s="1" t="s">
        <v>145</v>
      </c>
      <c r="B144">
        <f ca="1">IFERROR(OFFSET([1]Total!$U146,0,$H$1-2011),)</f>
        <v>64.2</v>
      </c>
      <c r="C144">
        <f ca="1">IFERROR(OFFSET([2]Raw!$U146,0,$H$1-2011),)</f>
        <v>54</v>
      </c>
      <c r="D144">
        <f ca="1">IFERROR(OFFSET([3]Raw!$U146,0,$H$1-2011),)</f>
        <v>60.2</v>
      </c>
      <c r="E144">
        <f t="shared" ca="1" si="12"/>
        <v>2</v>
      </c>
      <c r="F144" t="str">
        <f t="shared" ca="1" si="13"/>
        <v>Romania</v>
      </c>
      <c r="G144">
        <f t="shared" ca="1" si="10"/>
        <v>54</v>
      </c>
      <c r="H144">
        <f t="shared" ca="1" si="11"/>
        <v>60.2</v>
      </c>
    </row>
    <row r="145" spans="1:8">
      <c r="A145" s="1" t="s">
        <v>146</v>
      </c>
      <c r="B145">
        <f ca="1">IFERROR(OFFSET([1]Total!$U147,0,$H$1-2011),)</f>
        <v>50.3</v>
      </c>
      <c r="C145">
        <f ca="1">IFERROR(OFFSET([2]Raw!$U147,0,$H$1-2011),)</f>
        <v>116</v>
      </c>
      <c r="D145">
        <f ca="1">IFERROR(OFFSET([3]Raw!$U147,0,$H$1-2011),)</f>
        <v>0</v>
      </c>
      <c r="E145">
        <f t="shared" ca="1" si="12"/>
        <v>1</v>
      </c>
      <c r="F145" t="str">
        <f t="shared" ca="1" si="13"/>
        <v/>
      </c>
      <c r="G145" t="e">
        <f t="shared" ca="1" si="10"/>
        <v>#N/A</v>
      </c>
      <c r="H145" t="e">
        <f t="shared" ca="1" si="11"/>
        <v>#N/A</v>
      </c>
    </row>
    <row r="146" spans="1:8">
      <c r="A146" s="1" t="s">
        <v>147</v>
      </c>
      <c r="B146">
        <f ca="1">IFERROR(OFFSET([1]Total!$U148,0,$H$1-2011),)</f>
        <v>59.1</v>
      </c>
      <c r="C146">
        <f ca="1">IFERROR(OFFSET([2]Raw!$U148,0,$H$1-2011),)</f>
        <v>70</v>
      </c>
      <c r="D146">
        <f ca="1">IFERROR(OFFSET([3]Raw!$U148,0,$H$1-2011),)</f>
        <v>88.7</v>
      </c>
      <c r="E146">
        <f t="shared" ca="1" si="12"/>
        <v>2</v>
      </c>
      <c r="F146" t="str">
        <f t="shared" ca="1" si="13"/>
        <v>Rwanda</v>
      </c>
      <c r="G146">
        <f t="shared" ca="1" si="10"/>
        <v>70</v>
      </c>
      <c r="H146">
        <f t="shared" ca="1" si="11"/>
        <v>88.7</v>
      </c>
    </row>
    <row r="147" spans="1:8">
      <c r="A147" s="1" t="s">
        <v>148</v>
      </c>
      <c r="B147">
        <f ca="1">IFERROR(OFFSET([1]Total!$U149,0,$H$1-2011),)</f>
        <v>0</v>
      </c>
      <c r="C147">
        <f ca="1">IFERROR(OFFSET([2]Raw!$U149,0,$H$1-2011),)</f>
        <v>0</v>
      </c>
      <c r="D147">
        <f ca="1">IFERROR(OFFSET([3]Raw!$U149,0,$H$1-2011),)</f>
        <v>0</v>
      </c>
      <c r="E147">
        <f t="shared" ca="1" si="12"/>
        <v>0</v>
      </c>
      <c r="F147" t="str">
        <f t="shared" ca="1" si="13"/>
        <v/>
      </c>
      <c r="G147" t="e">
        <f t="shared" ca="1" si="10"/>
        <v>#N/A</v>
      </c>
      <c r="H147" t="e">
        <f t="shared" ca="1" si="11"/>
        <v>#N/A</v>
      </c>
    </row>
    <row r="148" spans="1:8">
      <c r="A148" s="1" t="s">
        <v>149</v>
      </c>
      <c r="B148">
        <f ca="1">IFERROR(OFFSET([1]Total!$U150,0,$H$1-2011),)</f>
        <v>70.5</v>
      </c>
      <c r="C148">
        <f ca="1">IFERROR(OFFSET([2]Raw!$U150,0,$H$1-2011),)</f>
        <v>0</v>
      </c>
      <c r="D148">
        <f ca="1">IFERROR(OFFSET([3]Raw!$U150,0,$H$1-2011),)</f>
        <v>0</v>
      </c>
      <c r="E148">
        <f t="shared" ca="1" si="12"/>
        <v>0</v>
      </c>
      <c r="F148" t="str">
        <f t="shared" ca="1" si="13"/>
        <v/>
      </c>
      <c r="G148" t="e">
        <f t="shared" ca="1" si="10"/>
        <v>#N/A</v>
      </c>
      <c r="H148" t="e">
        <f t="shared" ca="1" si="11"/>
        <v>#N/A</v>
      </c>
    </row>
    <row r="149" spans="1:8">
      <c r="A149" s="1" t="s">
        <v>150</v>
      </c>
      <c r="B149">
        <f ca="1">IFERROR(OFFSET([1]Total!$U151,0,$H$1-2011),)</f>
        <v>66.900000000000006</v>
      </c>
      <c r="C149">
        <f ca="1">IFERROR(OFFSET([2]Raw!$U151,0,$H$1-2011),)</f>
        <v>0</v>
      </c>
      <c r="D149">
        <f ca="1">IFERROR(OFFSET([3]Raw!$U151,0,$H$1-2011),)</f>
        <v>0</v>
      </c>
      <c r="E149">
        <f t="shared" ca="1" si="12"/>
        <v>0</v>
      </c>
      <c r="F149" t="str">
        <f t="shared" ca="1" si="13"/>
        <v/>
      </c>
      <c r="G149" t="e">
        <f t="shared" ca="1" si="10"/>
        <v>#N/A</v>
      </c>
      <c r="H149" t="e">
        <f t="shared" ca="1" si="11"/>
        <v>#N/A</v>
      </c>
    </row>
    <row r="150" spans="1:8">
      <c r="A150" s="1" t="s">
        <v>151</v>
      </c>
      <c r="B150">
        <f ca="1">IFERROR(OFFSET([1]Total!$U152,0,$H$1-2011),)</f>
        <v>60.4</v>
      </c>
      <c r="C150">
        <f ca="1">IFERROR(OFFSET([2]Raw!$U152,0,$H$1-2011),)</f>
        <v>67</v>
      </c>
      <c r="D150">
        <f ca="1">IFERROR(OFFSET([3]Raw!$U152,0,$H$1-2011),)</f>
        <v>71.099999999999994</v>
      </c>
      <c r="E150">
        <f t="shared" ca="1" si="12"/>
        <v>2</v>
      </c>
      <c r="F150" t="str">
        <f t="shared" ca="1" si="13"/>
        <v>Samoa</v>
      </c>
      <c r="G150">
        <f t="shared" ca="1" si="10"/>
        <v>67</v>
      </c>
      <c r="H150">
        <f t="shared" ca="1" si="11"/>
        <v>71.099999999999994</v>
      </c>
    </row>
    <row r="151" spans="1:8">
      <c r="A151" s="1" t="s">
        <v>152</v>
      </c>
      <c r="B151">
        <f ca="1">IFERROR(OFFSET([1]Total!$U153,0,$H$1-2011),)</f>
        <v>0</v>
      </c>
      <c r="C151">
        <f ca="1">IFERROR(OFFSET([2]Raw!$U153,0,$H$1-2011),)</f>
        <v>0</v>
      </c>
      <c r="D151">
        <f ca="1">IFERROR(OFFSET([3]Raw!$U153,0,$H$1-2011),)</f>
        <v>0</v>
      </c>
      <c r="E151">
        <f t="shared" ca="1" si="12"/>
        <v>0</v>
      </c>
      <c r="F151" t="str">
        <f t="shared" ca="1" si="13"/>
        <v/>
      </c>
      <c r="G151" t="e">
        <f t="shared" ca="1" si="10"/>
        <v>#N/A</v>
      </c>
      <c r="H151" t="e">
        <f t="shared" ca="1" si="11"/>
        <v>#N/A</v>
      </c>
    </row>
    <row r="152" spans="1:8">
      <c r="A152" s="1" t="s">
        <v>153</v>
      </c>
      <c r="B152">
        <f ca="1">IFERROR(OFFSET([1]Total!$U154,0,$H$1-2011),)</f>
        <v>48.8</v>
      </c>
      <c r="C152">
        <f ca="1">IFERROR(OFFSET([2]Raw!$U154,0,$H$1-2011),)</f>
        <v>176</v>
      </c>
      <c r="D152">
        <f ca="1">IFERROR(OFFSET([3]Raw!$U154,0,$H$1-2011),)</f>
        <v>0</v>
      </c>
      <c r="E152">
        <f t="shared" ca="1" si="12"/>
        <v>1</v>
      </c>
      <c r="F152" t="str">
        <f t="shared" ca="1" si="13"/>
        <v/>
      </c>
      <c r="G152" t="e">
        <f t="shared" ca="1" si="10"/>
        <v>#N/A</v>
      </c>
      <c r="H152" t="e">
        <f t="shared" ca="1" si="11"/>
        <v>#N/A</v>
      </c>
    </row>
    <row r="153" spans="1:8">
      <c r="A153" s="1" t="s">
        <v>154</v>
      </c>
      <c r="B153">
        <f ca="1">IFERROR(OFFSET([1]Total!$U155,0,$H$1-2011),)</f>
        <v>64.099999999999994</v>
      </c>
      <c r="C153">
        <f ca="1">IFERROR(OFFSET([2]Raw!$U155,0,$H$1-2011),)</f>
        <v>12</v>
      </c>
      <c r="D153">
        <f ca="1">IFERROR(OFFSET([3]Raw!$U155,0,$H$1-2011),)</f>
        <v>77.5</v>
      </c>
      <c r="E153">
        <f t="shared" ca="1" si="12"/>
        <v>2</v>
      </c>
      <c r="F153" t="str">
        <f t="shared" ca="1" si="13"/>
        <v>Saudi Arabia</v>
      </c>
      <c r="G153">
        <f t="shared" ca="1" si="10"/>
        <v>12</v>
      </c>
      <c r="H153">
        <f t="shared" ca="1" si="11"/>
        <v>77.5</v>
      </c>
    </row>
    <row r="154" spans="1:8">
      <c r="A154" s="1" t="s">
        <v>155</v>
      </c>
      <c r="B154">
        <f ca="1">IFERROR(OFFSET([1]Total!$U156,0,$H$1-2011),)</f>
        <v>54.6</v>
      </c>
      <c r="C154">
        <f ca="1">IFERROR(OFFSET([2]Raw!$U156,0,$H$1-2011),)</f>
        <v>151</v>
      </c>
      <c r="D154">
        <f ca="1">IFERROR(OFFSET([3]Raw!$U156,0,$H$1-2011),)</f>
        <v>74.599999999999994</v>
      </c>
      <c r="E154">
        <f t="shared" ca="1" si="12"/>
        <v>2</v>
      </c>
      <c r="F154" t="str">
        <f t="shared" ca="1" si="13"/>
        <v>Senegal</v>
      </c>
      <c r="G154">
        <f t="shared" ca="1" si="10"/>
        <v>151</v>
      </c>
      <c r="H154">
        <f t="shared" ca="1" si="11"/>
        <v>74.599999999999994</v>
      </c>
    </row>
    <row r="155" spans="1:8">
      <c r="A155" s="1" t="s">
        <v>156</v>
      </c>
      <c r="B155">
        <f ca="1">IFERROR(OFFSET([1]Total!$U157,0,$H$1-2011),)</f>
        <v>0</v>
      </c>
      <c r="C155">
        <f ca="1">IFERROR(OFFSET([2]Raw!$U157,0,$H$1-2011),)</f>
        <v>90</v>
      </c>
      <c r="D155">
        <f ca="1">IFERROR(OFFSET([3]Raw!$U157,0,$H$1-2011),)</f>
        <v>0</v>
      </c>
      <c r="E155">
        <f t="shared" ca="1" si="12"/>
        <v>1</v>
      </c>
      <c r="F155" t="str">
        <f t="shared" ca="1" si="13"/>
        <v/>
      </c>
      <c r="G155" t="e">
        <f t="shared" ca="1" si="10"/>
        <v>#N/A</v>
      </c>
      <c r="H155" t="e">
        <f t="shared" ca="1" si="11"/>
        <v>#N/A</v>
      </c>
    </row>
    <row r="156" spans="1:8">
      <c r="A156" s="1" t="s">
        <v>157</v>
      </c>
      <c r="B156">
        <f ca="1">IFERROR(OFFSET([1]Total!$U158,0,$H$1-2011),)</f>
        <v>47.9</v>
      </c>
      <c r="C156">
        <f ca="1">IFERROR(OFFSET([2]Raw!$U158,0,$H$1-2011),)</f>
        <v>92</v>
      </c>
      <c r="D156">
        <f ca="1">IFERROR(OFFSET([3]Raw!$U158,0,$H$1-2011),)</f>
        <v>67.900000000000006</v>
      </c>
      <c r="E156">
        <f t="shared" ca="1" si="12"/>
        <v>2</v>
      </c>
      <c r="F156" t="str">
        <f t="shared" ca="1" si="13"/>
        <v>Seychelles</v>
      </c>
      <c r="G156">
        <f t="shared" ca="1" si="10"/>
        <v>92</v>
      </c>
      <c r="H156">
        <f t="shared" ca="1" si="11"/>
        <v>67.900000000000006</v>
      </c>
    </row>
    <row r="157" spans="1:8">
      <c r="A157" s="1" t="s">
        <v>158</v>
      </c>
      <c r="B157">
        <f ca="1">IFERROR(OFFSET([1]Total!$U159,0,$H$1-2011),)</f>
        <v>47.9</v>
      </c>
      <c r="C157">
        <f ca="1">IFERROR(OFFSET([2]Raw!$U159,0,$H$1-2011),)</f>
        <v>143</v>
      </c>
      <c r="D157">
        <f ca="1">IFERROR(OFFSET([3]Raw!$U159,0,$H$1-2011),)</f>
        <v>93.6</v>
      </c>
      <c r="E157">
        <f t="shared" ca="1" si="12"/>
        <v>2</v>
      </c>
      <c r="F157" t="str">
        <f t="shared" ca="1" si="13"/>
        <v>Sierra Leone</v>
      </c>
      <c r="G157">
        <f t="shared" ca="1" si="10"/>
        <v>143</v>
      </c>
      <c r="H157">
        <f t="shared" ca="1" si="11"/>
        <v>93.6</v>
      </c>
    </row>
    <row r="158" spans="1:8">
      <c r="A158" s="1" t="s">
        <v>159</v>
      </c>
      <c r="B158">
        <f ca="1">IFERROR(OFFSET([1]Total!$U160,0,$H$1-2011),)</f>
        <v>86.1</v>
      </c>
      <c r="C158">
        <f ca="1">IFERROR(OFFSET([2]Raw!$U160,0,$H$1-2011),)</f>
        <v>1</v>
      </c>
      <c r="D158">
        <f ca="1">IFERROR(OFFSET([3]Raw!$U160,0,$H$1-2011),)</f>
        <v>34.799999999999997</v>
      </c>
      <c r="E158">
        <f t="shared" ca="1" si="12"/>
        <v>2</v>
      </c>
      <c r="F158" t="str">
        <f t="shared" ca="1" si="13"/>
        <v>Singapore</v>
      </c>
      <c r="G158">
        <f t="shared" ca="1" si="10"/>
        <v>1</v>
      </c>
      <c r="H158">
        <f t="shared" ca="1" si="11"/>
        <v>34.799999999999997</v>
      </c>
    </row>
    <row r="159" spans="1:8">
      <c r="A159" s="1" t="s">
        <v>160</v>
      </c>
      <c r="B159">
        <f ca="1">IFERROR(OFFSET([1]Total!$U161,0,$H$1-2011),)</f>
        <v>69.7</v>
      </c>
      <c r="C159">
        <f ca="1">IFERROR(OFFSET([2]Raw!$U161,0,$H$1-2011),)</f>
        <v>40</v>
      </c>
      <c r="D159">
        <f ca="1">IFERROR(OFFSET([3]Raw!$U161,0,$H$1-2011),)</f>
        <v>48.8</v>
      </c>
      <c r="E159">
        <f t="shared" ca="1" si="12"/>
        <v>2</v>
      </c>
      <c r="F159" t="str">
        <f t="shared" ca="1" si="13"/>
        <v>Slovakia</v>
      </c>
      <c r="G159">
        <f t="shared" ca="1" si="10"/>
        <v>40</v>
      </c>
      <c r="H159">
        <f t="shared" ca="1" si="11"/>
        <v>48.8</v>
      </c>
    </row>
    <row r="160" spans="1:8">
      <c r="A160" s="1" t="s">
        <v>161</v>
      </c>
      <c r="B160">
        <f ca="1">IFERROR(OFFSET([1]Total!$U162,0,$H$1-2011),)</f>
        <v>64.7</v>
      </c>
      <c r="C160">
        <f ca="1">IFERROR(OFFSET([2]Raw!$U162,0,$H$1-2011),)</f>
        <v>43</v>
      </c>
      <c r="D160">
        <f ca="1">IFERROR(OFFSET([3]Raw!$U162,0,$H$1-2011),)</f>
        <v>36</v>
      </c>
      <c r="E160">
        <f t="shared" ca="1" si="12"/>
        <v>2</v>
      </c>
      <c r="F160" t="str">
        <f t="shared" ca="1" si="13"/>
        <v>Slovenia</v>
      </c>
      <c r="G160">
        <f t="shared" ca="1" si="10"/>
        <v>43</v>
      </c>
      <c r="H160">
        <f t="shared" ca="1" si="11"/>
        <v>36</v>
      </c>
    </row>
    <row r="161" spans="1:8">
      <c r="A161" s="1" t="s">
        <v>162</v>
      </c>
      <c r="B161">
        <f ca="1">IFERROR(OFFSET([1]Total!$U163,0,$H$1-2011),)</f>
        <v>42.9</v>
      </c>
      <c r="C161">
        <f ca="1">IFERROR(OFFSET([2]Raw!$U163,0,$H$1-2011),)</f>
        <v>106</v>
      </c>
      <c r="D161">
        <f ca="1">IFERROR(OFFSET([3]Raw!$U163,0,$H$1-2011),)</f>
        <v>88.6</v>
      </c>
      <c r="E161">
        <f t="shared" ca="1" si="12"/>
        <v>2</v>
      </c>
      <c r="F161" t="str">
        <f t="shared" ca="1" si="13"/>
        <v>Solomon Islands</v>
      </c>
      <c r="G161">
        <f t="shared" ca="1" si="10"/>
        <v>106</v>
      </c>
      <c r="H161">
        <f t="shared" ca="1" si="11"/>
        <v>88.6</v>
      </c>
    </row>
    <row r="162" spans="1:8">
      <c r="A162" s="1" t="s">
        <v>163</v>
      </c>
      <c r="B162">
        <f ca="1">IFERROR(OFFSET([1]Total!$U164,0,$H$1-2011),)</f>
        <v>0</v>
      </c>
      <c r="C162">
        <f ca="1">IFERROR(OFFSET([2]Raw!$U164,0,$H$1-2011),)</f>
        <v>0</v>
      </c>
      <c r="D162">
        <f ca="1">IFERROR(OFFSET([3]Raw!$U164,0,$H$1-2011),)</f>
        <v>114.3</v>
      </c>
      <c r="E162">
        <f t="shared" ca="1" si="12"/>
        <v>1</v>
      </c>
      <c r="F162" t="str">
        <f t="shared" ca="1" si="13"/>
        <v/>
      </c>
      <c r="G162" t="e">
        <f t="shared" ca="1" si="10"/>
        <v>#N/A</v>
      </c>
      <c r="H162" t="e">
        <f t="shared" ca="1" si="11"/>
        <v>#N/A</v>
      </c>
    </row>
    <row r="163" spans="1:8">
      <c r="A163" s="1" t="s">
        <v>164</v>
      </c>
      <c r="B163">
        <f ca="1">IFERROR(OFFSET([1]Total!$U165,0,$H$1-2011),)</f>
        <v>62.8</v>
      </c>
      <c r="C163">
        <f ca="1">IFERROR(OFFSET([2]Raw!$U165,0,$H$1-2011),)</f>
        <v>32</v>
      </c>
      <c r="D163">
        <f ca="1">IFERROR(OFFSET([3]Raw!$U165,0,$H$1-2011),)</f>
        <v>67.900000000000006</v>
      </c>
      <c r="E163">
        <f t="shared" ca="1" si="12"/>
        <v>2</v>
      </c>
      <c r="F163" t="str">
        <f t="shared" ca="1" si="13"/>
        <v>South Africa</v>
      </c>
      <c r="G163">
        <f t="shared" ca="1" si="10"/>
        <v>32</v>
      </c>
      <c r="H163">
        <f t="shared" ca="1" si="11"/>
        <v>67.900000000000006</v>
      </c>
    </row>
    <row r="164" spans="1:8">
      <c r="A164" s="1" t="s">
        <v>165</v>
      </c>
      <c r="B164">
        <f ca="1">IFERROR(OFFSET([1]Total!$U166,0,$H$1-2011),)</f>
        <v>69.599999999999994</v>
      </c>
      <c r="C164">
        <f ca="1">IFERROR(OFFSET([2]Raw!$U166,0,$H$1-2011),)</f>
        <v>48</v>
      </c>
      <c r="D164">
        <f ca="1">IFERROR(OFFSET([3]Raw!$U166,0,$H$1-2011),)</f>
        <v>43.5</v>
      </c>
      <c r="E164">
        <f t="shared" ca="1" si="12"/>
        <v>2</v>
      </c>
      <c r="F164" t="str">
        <f t="shared" ca="1" si="13"/>
        <v>Spain</v>
      </c>
      <c r="G164">
        <f t="shared" ca="1" si="10"/>
        <v>48</v>
      </c>
      <c r="H164">
        <f t="shared" ca="1" si="11"/>
        <v>43.5</v>
      </c>
    </row>
    <row r="165" spans="1:8">
      <c r="A165" s="1" t="s">
        <v>166</v>
      </c>
      <c r="B165">
        <f ca="1">IFERROR(OFFSET([1]Total!$U167,0,$H$1-2011),)</f>
        <v>54.6</v>
      </c>
      <c r="C165">
        <f ca="1">IFERROR(OFFSET([2]Raw!$U167,0,$H$1-2011),)</f>
        <v>102</v>
      </c>
      <c r="D165">
        <f ca="1">IFERROR(OFFSET([3]Raw!$U167,0,$H$1-2011),)</f>
        <v>95.7</v>
      </c>
      <c r="E165">
        <f t="shared" ca="1" si="12"/>
        <v>2</v>
      </c>
      <c r="F165" t="str">
        <f t="shared" ca="1" si="13"/>
        <v>Sri Lanka</v>
      </c>
      <c r="G165">
        <f t="shared" ca="1" si="10"/>
        <v>102</v>
      </c>
      <c r="H165">
        <f t="shared" ca="1" si="11"/>
        <v>95.7</v>
      </c>
    </row>
    <row r="166" spans="1:8">
      <c r="A166" s="1" t="s">
        <v>167</v>
      </c>
      <c r="B166">
        <f ca="1">IFERROR(OFFSET([1]Total!$U168,0,$H$1-2011),)</f>
        <v>0</v>
      </c>
      <c r="C166">
        <f ca="1">IFERROR(OFFSET([2]Raw!$U168,0,$H$1-2011),)</f>
        <v>153</v>
      </c>
      <c r="D166">
        <f ca="1">IFERROR(OFFSET([3]Raw!$U168,0,$H$1-2011),)</f>
        <v>111.8</v>
      </c>
      <c r="E166">
        <f t="shared" ca="1" si="12"/>
        <v>2</v>
      </c>
      <c r="F166" t="str">
        <f t="shared" ca="1" si="13"/>
        <v>Sudan</v>
      </c>
      <c r="G166">
        <f t="shared" ca="1" si="10"/>
        <v>153</v>
      </c>
      <c r="H166">
        <f t="shared" ca="1" si="11"/>
        <v>111.8</v>
      </c>
    </row>
    <row r="167" spans="1:8">
      <c r="A167" s="1" t="s">
        <v>168</v>
      </c>
      <c r="B167">
        <f ca="1">IFERROR(OFFSET([1]Total!$U169,0,$H$1-2011),)</f>
        <v>52.5</v>
      </c>
      <c r="C167">
        <f ca="1">IFERROR(OFFSET([2]Raw!$U169,0,$H$1-2011),)</f>
        <v>160</v>
      </c>
      <c r="D167">
        <f ca="1">IFERROR(OFFSET([3]Raw!$U169,0,$H$1-2011),)</f>
        <v>72.5</v>
      </c>
      <c r="E167">
        <f t="shared" ca="1" si="12"/>
        <v>2</v>
      </c>
      <c r="F167" t="str">
        <f t="shared" ca="1" si="13"/>
        <v>Suriname</v>
      </c>
      <c r="G167">
        <f t="shared" ca="1" si="10"/>
        <v>160</v>
      </c>
      <c r="H167">
        <f t="shared" ca="1" si="11"/>
        <v>72.5</v>
      </c>
    </row>
    <row r="168" spans="1:8">
      <c r="A168" s="1" t="s">
        <v>169</v>
      </c>
      <c r="B168">
        <f ca="1">IFERROR(OFFSET([1]Total!$U170,0,$H$1-2011),)</f>
        <v>57.4</v>
      </c>
      <c r="C168">
        <f ca="1">IFERROR(OFFSET([2]Raw!$U170,0,$H$1-2011),)</f>
        <v>126</v>
      </c>
      <c r="D168">
        <f ca="1">IFERROR(OFFSET([3]Raw!$U170,0,$H$1-2011),)</f>
        <v>82.8</v>
      </c>
      <c r="E168">
        <f t="shared" ca="1" si="12"/>
        <v>2</v>
      </c>
      <c r="F168" t="str">
        <f t="shared" ca="1" si="13"/>
        <v>Swaziland</v>
      </c>
      <c r="G168">
        <f t="shared" ca="1" si="10"/>
        <v>126</v>
      </c>
      <c r="H168">
        <f t="shared" ca="1" si="11"/>
        <v>82.8</v>
      </c>
    </row>
    <row r="169" spans="1:8">
      <c r="A169" s="1" t="s">
        <v>170</v>
      </c>
      <c r="B169">
        <f ca="1">IFERROR(OFFSET([1]Total!$U171,0,$H$1-2011),)</f>
        <v>72.400000000000006</v>
      </c>
      <c r="C169">
        <f ca="1">IFERROR(OFFSET([2]Raw!$U171,0,$H$1-2011),)</f>
        <v>18</v>
      </c>
      <c r="D169">
        <f ca="1">IFERROR(OFFSET([3]Raw!$U171,0,$H$1-2011),)</f>
        <v>20.9</v>
      </c>
      <c r="E169">
        <f t="shared" ca="1" si="12"/>
        <v>2</v>
      </c>
      <c r="F169" t="str">
        <f t="shared" ca="1" si="13"/>
        <v>Sweden</v>
      </c>
      <c r="G169">
        <f t="shared" ca="1" si="10"/>
        <v>18</v>
      </c>
      <c r="H169">
        <f t="shared" ca="1" si="11"/>
        <v>20.9</v>
      </c>
    </row>
    <row r="170" spans="1:8">
      <c r="A170" s="1" t="s">
        <v>171</v>
      </c>
      <c r="B170">
        <f ca="1">IFERROR(OFFSET([1]Total!$U172,0,$H$1-2011),)</f>
        <v>81.099999999999994</v>
      </c>
      <c r="C170">
        <f ca="1">IFERROR(OFFSET([2]Raw!$U172,0,$H$1-2011),)</f>
        <v>24</v>
      </c>
      <c r="D170">
        <f ca="1">IFERROR(OFFSET([3]Raw!$U172,0,$H$1-2011),)</f>
        <v>21.8</v>
      </c>
      <c r="E170">
        <f t="shared" ca="1" si="12"/>
        <v>2</v>
      </c>
      <c r="F170" t="str">
        <f t="shared" ca="1" si="13"/>
        <v>Switzerland</v>
      </c>
      <c r="G170">
        <f t="shared" ca="1" si="10"/>
        <v>24</v>
      </c>
      <c r="H170">
        <f t="shared" ca="1" si="11"/>
        <v>21.8</v>
      </c>
    </row>
    <row r="171" spans="1:8">
      <c r="A171" s="1" t="s">
        <v>172</v>
      </c>
      <c r="B171">
        <f ca="1">IFERROR(OFFSET([1]Total!$U173,0,$H$1-2011),)</f>
        <v>49.4</v>
      </c>
      <c r="C171">
        <f ca="1">IFERROR(OFFSET([2]Raw!$U173,0,$H$1-2011),)</f>
        <v>144</v>
      </c>
      <c r="D171">
        <f ca="1">IFERROR(OFFSET([3]Raw!$U173,0,$H$1-2011),)</f>
        <v>0</v>
      </c>
      <c r="E171">
        <f t="shared" ca="1" si="12"/>
        <v>1</v>
      </c>
      <c r="F171" t="str">
        <f t="shared" ca="1" si="13"/>
        <v/>
      </c>
      <c r="G171" t="e">
        <f t="shared" ca="1" si="10"/>
        <v>#N/A</v>
      </c>
      <c r="H171" t="e">
        <f t="shared" ca="1" si="11"/>
        <v>#N/A</v>
      </c>
    </row>
    <row r="172" spans="1:8">
      <c r="A172" s="1" t="s">
        <v>173</v>
      </c>
      <c r="B172">
        <f ca="1">IFERROR(OFFSET([1]Total!$U174,0,$H$1-2011),)</f>
        <v>53</v>
      </c>
      <c r="C172">
        <f ca="1">IFERROR(OFFSET([2]Raw!$U174,0,$H$1-2011),)</f>
        <v>149</v>
      </c>
      <c r="D172">
        <f ca="1">IFERROR(OFFSET([3]Raw!$U174,0,$H$1-2011),)</f>
        <v>89.2</v>
      </c>
      <c r="E172">
        <f t="shared" ca="1" si="12"/>
        <v>2</v>
      </c>
      <c r="F172" t="str">
        <f t="shared" ca="1" si="13"/>
        <v>Tajikistan</v>
      </c>
      <c r="G172">
        <f t="shared" ca="1" si="10"/>
        <v>149</v>
      </c>
      <c r="H172">
        <f t="shared" ca="1" si="11"/>
        <v>89.2</v>
      </c>
    </row>
    <row r="173" spans="1:8">
      <c r="A173" s="1" t="s">
        <v>174</v>
      </c>
      <c r="B173">
        <f ca="1">IFERROR(OFFSET([1]Total!$U175,0,$H$1-2011),)</f>
        <v>58.3</v>
      </c>
      <c r="C173">
        <f ca="1">IFERROR(OFFSET([2]Raw!$U175,0,$H$1-2011),)</f>
        <v>125</v>
      </c>
      <c r="D173">
        <f ca="1">IFERROR(OFFSET([3]Raw!$U175,0,$H$1-2011),)</f>
        <v>0</v>
      </c>
      <c r="E173">
        <f t="shared" ca="1" si="12"/>
        <v>1</v>
      </c>
      <c r="F173" t="str">
        <f t="shared" ca="1" si="13"/>
        <v/>
      </c>
      <c r="G173" t="e">
        <f t="shared" ca="1" si="10"/>
        <v>#N/A</v>
      </c>
      <c r="H173" t="e">
        <f t="shared" ca="1" si="11"/>
        <v>#N/A</v>
      </c>
    </row>
    <row r="174" spans="1:8">
      <c r="A174" s="1" t="s">
        <v>175</v>
      </c>
      <c r="B174">
        <f ca="1">IFERROR(OFFSET([1]Total!$U176,0,$H$1-2011),)</f>
        <v>0</v>
      </c>
      <c r="C174">
        <f ca="1">IFERROR(OFFSET([2]Raw!$U176,0,$H$1-2011),)</f>
        <v>16</v>
      </c>
      <c r="D174">
        <f ca="1">IFERROR(OFFSET([3]Raw!$U176,0,$H$1-2011),)</f>
        <v>78.8</v>
      </c>
      <c r="E174">
        <f t="shared" ca="1" si="12"/>
        <v>2</v>
      </c>
      <c r="F174" t="str">
        <f t="shared" ca="1" si="13"/>
        <v>Thailand</v>
      </c>
      <c r="G174">
        <f t="shared" ca="1" si="10"/>
        <v>16</v>
      </c>
      <c r="H174">
        <f t="shared" ca="1" si="11"/>
        <v>78.8</v>
      </c>
    </row>
    <row r="175" spans="1:8">
      <c r="A175" s="1" t="s">
        <v>176</v>
      </c>
      <c r="B175">
        <f ca="1">IFERROR(OFFSET([1]Total!$U177,0,$H$1-2011),)</f>
        <v>45.8</v>
      </c>
      <c r="C175">
        <f ca="1">IFERROR(OFFSET([2]Raw!$U177,0,$H$1-2011),)</f>
        <v>174</v>
      </c>
      <c r="D175">
        <f ca="1">IFERROR(OFFSET([3]Raw!$U177,0,$H$1-2011),)</f>
        <v>98.2</v>
      </c>
      <c r="E175">
        <f t="shared" ca="1" si="12"/>
        <v>2</v>
      </c>
      <c r="F175" t="str">
        <f t="shared" ca="1" si="13"/>
        <v>Timor-Leste</v>
      </c>
      <c r="G175">
        <f t="shared" ca="1" si="10"/>
        <v>174</v>
      </c>
      <c r="H175">
        <f t="shared" ca="1" si="11"/>
        <v>98.2</v>
      </c>
    </row>
    <row r="176" spans="1:8">
      <c r="A176" s="1" t="s">
        <v>177</v>
      </c>
      <c r="B176">
        <f ca="1">IFERROR(OFFSET([1]Total!$U178,0,$H$1-2011),)</f>
        <v>47.1</v>
      </c>
      <c r="C176">
        <f ca="1">IFERROR(OFFSET([2]Raw!$U178,0,$H$1-2011),)</f>
        <v>162</v>
      </c>
      <c r="D176">
        <f ca="1">IFERROR(OFFSET([3]Raw!$U178,0,$H$1-2011),)</f>
        <v>88.1</v>
      </c>
      <c r="E176">
        <f t="shared" ca="1" si="12"/>
        <v>2</v>
      </c>
      <c r="F176" t="str">
        <f t="shared" ca="1" si="13"/>
        <v>Togo</v>
      </c>
      <c r="G176">
        <f t="shared" ca="1" si="10"/>
        <v>162</v>
      </c>
      <c r="H176">
        <f t="shared" ca="1" si="11"/>
        <v>88.1</v>
      </c>
    </row>
    <row r="177" spans="1:8">
      <c r="A177" s="1" t="s">
        <v>178</v>
      </c>
      <c r="B177">
        <f ca="1">IFERROR(OFFSET([1]Total!$U179,0,$H$1-2011),)</f>
        <v>53.4</v>
      </c>
      <c r="C177">
        <f ca="1">IFERROR(OFFSET([2]Raw!$U179,0,$H$1-2011),)</f>
        <v>66</v>
      </c>
      <c r="D177">
        <f ca="1">IFERROR(OFFSET([3]Raw!$U179,0,$H$1-2011),)</f>
        <v>0</v>
      </c>
      <c r="E177">
        <f t="shared" ca="1" si="12"/>
        <v>1</v>
      </c>
      <c r="F177" t="str">
        <f t="shared" ca="1" si="13"/>
        <v/>
      </c>
      <c r="G177" t="e">
        <f t="shared" ca="1" si="10"/>
        <v>#N/A</v>
      </c>
      <c r="H177" t="e">
        <f t="shared" ca="1" si="11"/>
        <v>#N/A</v>
      </c>
    </row>
    <row r="178" spans="1:8">
      <c r="A178" s="1" t="s">
        <v>179</v>
      </c>
      <c r="B178">
        <f ca="1">IFERROR(OFFSET([1]Total!$U180,0,$H$1-2011),)</f>
        <v>65.7</v>
      </c>
      <c r="C178">
        <f ca="1">IFERROR(OFFSET([2]Raw!$U180,0,$H$1-2011),)</f>
        <v>95</v>
      </c>
      <c r="D178">
        <f ca="1">IFERROR(OFFSET([3]Raw!$U180,0,$H$1-2011),)</f>
        <v>66.099999999999994</v>
      </c>
      <c r="E178">
        <f t="shared" ca="1" si="12"/>
        <v>2</v>
      </c>
      <c r="F178" t="str">
        <f t="shared" ca="1" si="13"/>
        <v>Trinidad and Tobago</v>
      </c>
      <c r="G178">
        <f t="shared" ca="1" si="10"/>
        <v>95</v>
      </c>
      <c r="H178">
        <f t="shared" ca="1" si="11"/>
        <v>66.099999999999994</v>
      </c>
    </row>
    <row r="179" spans="1:8">
      <c r="A179" s="1" t="s">
        <v>180</v>
      </c>
      <c r="B179">
        <f ca="1">IFERROR(OFFSET([1]Total!$U181,0,$H$1-2011),)</f>
        <v>58.9</v>
      </c>
      <c r="C179">
        <f ca="1">IFERROR(OFFSET([2]Raw!$U181,0,$H$1-2011),)</f>
        <v>58</v>
      </c>
      <c r="D179">
        <f ca="1">IFERROR(OFFSET([3]Raw!$U181,0,$H$1-2011),)</f>
        <v>67.5</v>
      </c>
      <c r="E179">
        <f t="shared" ca="1" si="12"/>
        <v>2</v>
      </c>
      <c r="F179" t="str">
        <f t="shared" ca="1" si="13"/>
        <v>Tunisia</v>
      </c>
      <c r="G179">
        <f t="shared" ca="1" si="10"/>
        <v>58</v>
      </c>
      <c r="H179">
        <f t="shared" ca="1" si="11"/>
        <v>67.5</v>
      </c>
    </row>
    <row r="180" spans="1:8">
      <c r="A180" s="1" t="s">
        <v>181</v>
      </c>
      <c r="B180">
        <f ca="1">IFERROR(OFFSET([1]Total!$U182,0,$H$1-2011),)</f>
        <v>63.8</v>
      </c>
      <c r="C180">
        <f ca="1">IFERROR(OFFSET([2]Raw!$U182,0,$H$1-2011),)</f>
        <v>60</v>
      </c>
      <c r="D180">
        <f ca="1">IFERROR(OFFSET([3]Raw!$U182,0,$H$1-2011),)</f>
        <v>77.099999999999994</v>
      </c>
      <c r="E180">
        <f t="shared" ca="1" si="12"/>
        <v>2</v>
      </c>
      <c r="F180" t="str">
        <f t="shared" ca="1" si="13"/>
        <v>Turkey</v>
      </c>
      <c r="G180">
        <f t="shared" ca="1" si="10"/>
        <v>60</v>
      </c>
      <c r="H180">
        <f t="shared" ca="1" si="11"/>
        <v>77.099999999999994</v>
      </c>
    </row>
    <row r="181" spans="1:8">
      <c r="A181" s="1" t="s">
        <v>182</v>
      </c>
      <c r="B181">
        <f ca="1">IFERROR(OFFSET([1]Total!$U183,0,$H$1-2011),)</f>
        <v>42.5</v>
      </c>
      <c r="C181">
        <f ca="1">IFERROR(OFFSET([2]Raw!$U183,0,$H$1-2011),)</f>
        <v>0</v>
      </c>
      <c r="D181">
        <f ca="1">IFERROR(OFFSET([3]Raw!$U183,0,$H$1-2011),)</f>
        <v>82.5</v>
      </c>
      <c r="E181">
        <f t="shared" ca="1" si="12"/>
        <v>1</v>
      </c>
      <c r="F181" t="str">
        <f t="shared" ref="F181:F195" ca="1" si="14">IF(E181=2,A181,"")</f>
        <v/>
      </c>
      <c r="G181" t="e">
        <f t="shared" ca="1" si="10"/>
        <v>#N/A</v>
      </c>
      <c r="H181" t="e">
        <f t="shared" ca="1" si="11"/>
        <v>#N/A</v>
      </c>
    </row>
    <row r="182" spans="1:8">
      <c r="A182" s="1" t="s">
        <v>183</v>
      </c>
      <c r="B182">
        <f ca="1">IFERROR(OFFSET([1]Total!$U184,0,$H$1-2011),)</f>
        <v>0</v>
      </c>
      <c r="C182">
        <f ca="1">IFERROR(OFFSET([2]Raw!$U184,0,$H$1-2011),)</f>
        <v>0</v>
      </c>
      <c r="D182">
        <f ca="1">IFERROR(OFFSET([3]Raw!$U184,0,$H$1-2011),)</f>
        <v>0</v>
      </c>
      <c r="E182">
        <f t="shared" ca="1" si="12"/>
        <v>0</v>
      </c>
      <c r="F182" t="str">
        <f t="shared" ca="1" si="14"/>
        <v/>
      </c>
      <c r="G182" t="e">
        <f t="shared" ca="1" si="10"/>
        <v>#N/A</v>
      </c>
      <c r="H182" t="e">
        <f t="shared" ca="1" si="11"/>
        <v>#N/A</v>
      </c>
    </row>
    <row r="183" spans="1:8">
      <c r="A183" s="1" t="s">
        <v>184</v>
      </c>
      <c r="B183">
        <f ca="1">IFERROR(OFFSET([1]Total!$U185,0,$H$1-2011),)</f>
        <v>62.2</v>
      </c>
      <c r="C183">
        <f ca="1">IFERROR(OFFSET([2]Raw!$U185,0,$H$1-2011),)</f>
        <v>129</v>
      </c>
      <c r="D183">
        <f ca="1">IFERROR(OFFSET([3]Raw!$U185,0,$H$1-2011),)</f>
        <v>97.5</v>
      </c>
      <c r="E183">
        <f t="shared" ca="1" si="12"/>
        <v>2</v>
      </c>
      <c r="F183" t="str">
        <f t="shared" ca="1" si="14"/>
        <v>Uganda</v>
      </c>
      <c r="G183">
        <f t="shared" ca="1" si="10"/>
        <v>129</v>
      </c>
      <c r="H183">
        <f t="shared" ca="1" si="11"/>
        <v>97.5</v>
      </c>
    </row>
    <row r="184" spans="1:8">
      <c r="A184" s="1" t="s">
        <v>185</v>
      </c>
      <c r="B184">
        <f ca="1">IFERROR(OFFSET([1]Total!$U186,0,$H$1-2011),)</f>
        <v>46.4</v>
      </c>
      <c r="C184">
        <f ca="1">IFERROR(OFFSET([2]Raw!$U186,0,$H$1-2011),)</f>
        <v>147</v>
      </c>
      <c r="D184">
        <f ca="1">IFERROR(OFFSET([3]Raw!$U186,0,$H$1-2011),)</f>
        <v>69.5</v>
      </c>
      <c r="E184">
        <f t="shared" ca="1" si="12"/>
        <v>2</v>
      </c>
      <c r="F184" t="str">
        <f t="shared" ca="1" si="14"/>
        <v>Ukraine</v>
      </c>
      <c r="G184">
        <f t="shared" ca="1" si="10"/>
        <v>147</v>
      </c>
      <c r="H184">
        <f t="shared" ca="1" si="11"/>
        <v>69.5</v>
      </c>
    </row>
    <row r="185" spans="1:8">
      <c r="A185" s="1" t="s">
        <v>186</v>
      </c>
      <c r="B185">
        <f ca="1">IFERROR(OFFSET([1]Total!$U187,0,$H$1-2011),)</f>
        <v>67.3</v>
      </c>
      <c r="C185">
        <f ca="1">IFERROR(OFFSET([2]Raw!$U187,0,$H$1-2011),)</f>
        <v>37</v>
      </c>
      <c r="D185">
        <f ca="1">IFERROR(OFFSET([3]Raw!$U187,0,$H$1-2011),)</f>
        <v>52.4</v>
      </c>
      <c r="E185">
        <f t="shared" ca="1" si="12"/>
        <v>2</v>
      </c>
      <c r="F185" t="str">
        <f t="shared" ca="1" si="14"/>
        <v>United Arab Emirates</v>
      </c>
      <c r="G185">
        <f t="shared" ca="1" si="10"/>
        <v>37</v>
      </c>
      <c r="H185">
        <f t="shared" ca="1" si="11"/>
        <v>52.4</v>
      </c>
    </row>
    <row r="186" spans="1:8">
      <c r="A186" s="1" t="s">
        <v>187</v>
      </c>
      <c r="B186">
        <f ca="1">IFERROR(OFFSET([1]Total!$U188,0,$H$1-2011),)</f>
        <v>76.5</v>
      </c>
      <c r="C186">
        <f ca="1">IFERROR(OFFSET([2]Raw!$U188,0,$H$1-2011),)</f>
        <v>4</v>
      </c>
      <c r="D186">
        <f ca="1">IFERROR(OFFSET([3]Raw!$U188,0,$H$1-2011),)</f>
        <v>33.9</v>
      </c>
      <c r="E186">
        <f t="shared" ca="1" si="12"/>
        <v>2</v>
      </c>
      <c r="F186" t="str">
        <f t="shared" ca="1" si="14"/>
        <v>United Kingdom</v>
      </c>
      <c r="G186">
        <f t="shared" ref="G186:G195" ca="1" si="15">IF(E186=2,OFFSET(A186,0,G$2),NA())</f>
        <v>4</v>
      </c>
      <c r="H186">
        <f t="shared" ref="H186:H195" ca="1" si="16">IF(E186=2,OFFSET(A186,0,H$2),NA())</f>
        <v>33.9</v>
      </c>
    </row>
    <row r="187" spans="1:8">
      <c r="A187" s="1" t="s">
        <v>188</v>
      </c>
      <c r="B187">
        <f ca="1">IFERROR(OFFSET([1]Total!$U189,0,$H$1-2011),)</f>
        <v>78</v>
      </c>
      <c r="C187">
        <f>IFERROR([2]Raw!U189,)</f>
        <v>5</v>
      </c>
      <c r="D187">
        <f ca="1">IFERROR(OFFSET([3]Raw!$U189,0,$H$1-2011),)</f>
        <v>35.299999999999997</v>
      </c>
      <c r="E187">
        <f t="shared" ca="1" si="12"/>
        <v>2</v>
      </c>
      <c r="F187" t="str">
        <f t="shared" ca="1" si="14"/>
        <v>United States</v>
      </c>
      <c r="G187">
        <f t="shared" ca="1" si="15"/>
        <v>5</v>
      </c>
      <c r="H187">
        <f t="shared" ca="1" si="16"/>
        <v>35.299999999999997</v>
      </c>
    </row>
    <row r="188" spans="1:8">
      <c r="A188" s="1" t="s">
        <v>189</v>
      </c>
      <c r="B188">
        <f ca="1">IFERROR(OFFSET([1]Total!$U190,0,$H$1-2011),)</f>
        <v>0</v>
      </c>
      <c r="C188">
        <f>IFERROR([2]Raw!U190,)</f>
        <v>124</v>
      </c>
      <c r="D188">
        <f ca="1">IFERROR(OFFSET([3]Raw!$U190,0,$H$1-2011),)</f>
        <v>41.3</v>
      </c>
      <c r="E188">
        <f t="shared" ca="1" si="12"/>
        <v>2</v>
      </c>
      <c r="F188" t="str">
        <f t="shared" ca="1" si="14"/>
        <v>Uruguay</v>
      </c>
      <c r="G188">
        <f t="shared" ca="1" si="15"/>
        <v>124</v>
      </c>
      <c r="H188">
        <f t="shared" ca="1" si="16"/>
        <v>41.3</v>
      </c>
    </row>
    <row r="189" spans="1:8">
      <c r="A189" s="1" t="s">
        <v>190</v>
      </c>
      <c r="B189">
        <f ca="1">IFERROR(OFFSET([1]Total!$U191,0,$H$1-2011),)</f>
        <v>47.5</v>
      </c>
      <c r="C189">
        <f>IFERROR([2]Raw!U191,)</f>
        <v>150</v>
      </c>
      <c r="D189">
        <f ca="1">IFERROR(OFFSET([3]Raw!$U191,0,$H$1-2011),)</f>
        <v>90.5</v>
      </c>
      <c r="E189">
        <f t="shared" ca="1" si="12"/>
        <v>2</v>
      </c>
      <c r="F189" t="str">
        <f t="shared" ca="1" si="14"/>
        <v>Uzbekistan</v>
      </c>
      <c r="G189">
        <f t="shared" ca="1" si="15"/>
        <v>150</v>
      </c>
      <c r="H189">
        <f t="shared" ca="1" si="16"/>
        <v>90.5</v>
      </c>
    </row>
    <row r="190" spans="1:8">
      <c r="A190" s="1" t="s">
        <v>191</v>
      </c>
      <c r="B190">
        <f ca="1">IFERROR(OFFSET([1]Total!$U192,0,$H$1-2011),)</f>
        <v>56.4</v>
      </c>
      <c r="C190">
        <f>IFERROR([2]Raw!U192,)</f>
        <v>60</v>
      </c>
      <c r="D190">
        <f ca="1">IFERROR(OFFSET([3]Raw!$U192,0,$H$1-2011),)</f>
        <v>0</v>
      </c>
      <c r="E190">
        <f t="shared" ca="1" si="12"/>
        <v>1</v>
      </c>
      <c r="F190" t="str">
        <f t="shared" ca="1" si="14"/>
        <v/>
      </c>
      <c r="G190" t="e">
        <f t="shared" ca="1" si="15"/>
        <v>#N/A</v>
      </c>
      <c r="H190" t="e">
        <f t="shared" ca="1" si="16"/>
        <v>#N/A</v>
      </c>
    </row>
    <row r="191" spans="1:8">
      <c r="A191" s="1" t="s">
        <v>192</v>
      </c>
      <c r="B191">
        <f ca="1">IFERROR(OFFSET([1]Total!$U193,0,$H$1-2011),)</f>
        <v>37.1</v>
      </c>
      <c r="C191">
        <f>IFERROR([2]Raw!U193,)</f>
        <v>172</v>
      </c>
      <c r="D191">
        <f ca="1">IFERROR(OFFSET([3]Raw!$U193,0,$H$1-2011),)</f>
        <v>0</v>
      </c>
      <c r="E191">
        <f t="shared" ca="1" si="12"/>
        <v>1</v>
      </c>
      <c r="F191" t="str">
        <f t="shared" ca="1" si="14"/>
        <v/>
      </c>
      <c r="G191" t="e">
        <f t="shared" ca="1" si="15"/>
        <v>#N/A</v>
      </c>
      <c r="H191" t="e">
        <f t="shared" ca="1" si="16"/>
        <v>#N/A</v>
      </c>
    </row>
    <row r="192" spans="1:8">
      <c r="A192" s="1" t="s">
        <v>193</v>
      </c>
      <c r="B192">
        <f ca="1">IFERROR(OFFSET([1]Total!$U194,0,$H$1-2011),)</f>
        <v>49.8</v>
      </c>
      <c r="C192">
        <f>IFERROR([2]Raw!U194,)</f>
        <v>78</v>
      </c>
      <c r="D192">
        <f ca="1">IFERROR(OFFSET([3]Raw!$U194,0,$H$1-2011),)</f>
        <v>0</v>
      </c>
      <c r="E192">
        <f t="shared" ca="1" si="12"/>
        <v>1</v>
      </c>
      <c r="F192" t="str">
        <f t="shared" ca="1" si="14"/>
        <v/>
      </c>
      <c r="G192" t="e">
        <f t="shared" ca="1" si="15"/>
        <v>#N/A</v>
      </c>
      <c r="H192" t="e">
        <f t="shared" ca="1" si="16"/>
        <v>#N/A</v>
      </c>
    </row>
    <row r="193" spans="1:8">
      <c r="A193" s="1" t="s">
        <v>194</v>
      </c>
      <c r="B193">
        <f ca="1">IFERROR(OFFSET([1]Total!$U195,0,$H$1-2011),)</f>
        <v>54.4</v>
      </c>
      <c r="C193">
        <f>IFERROR([2]Raw!U195,)</f>
        <v>105</v>
      </c>
      <c r="D193">
        <f ca="1">IFERROR(OFFSET([3]Raw!$U195,0,$H$1-2011),)</f>
        <v>100</v>
      </c>
      <c r="E193">
        <f t="shared" ca="1" si="12"/>
        <v>2</v>
      </c>
      <c r="F193" t="str">
        <f t="shared" ca="1" si="14"/>
        <v>Yemen</v>
      </c>
      <c r="G193">
        <f t="shared" ca="1" si="15"/>
        <v>105</v>
      </c>
      <c r="H193">
        <f t="shared" ca="1" si="16"/>
        <v>100</v>
      </c>
    </row>
    <row r="194" spans="1:8">
      <c r="A194" s="1" t="s">
        <v>195</v>
      </c>
      <c r="B194">
        <f ca="1">IFERROR(OFFSET([1]Total!$U196,0,$H$1-2011),)</f>
        <v>58</v>
      </c>
      <c r="C194">
        <f>IFERROR([2]Raw!U196,)</f>
        <v>76</v>
      </c>
      <c r="D194">
        <f ca="1">IFERROR(OFFSET([3]Raw!$U196,0,$H$1-2011),)</f>
        <v>83.9</v>
      </c>
      <c r="E194">
        <f t="shared" ca="1" si="12"/>
        <v>2</v>
      </c>
      <c r="F194" t="str">
        <f t="shared" ca="1" si="14"/>
        <v>Zambia</v>
      </c>
      <c r="G194">
        <f t="shared" ca="1" si="15"/>
        <v>76</v>
      </c>
      <c r="H194">
        <f t="shared" ca="1" si="16"/>
        <v>83.9</v>
      </c>
    </row>
    <row r="195" spans="1:8">
      <c r="A195" s="1" t="s">
        <v>196</v>
      </c>
      <c r="B195">
        <f ca="1">IFERROR(OFFSET([1]Total!$U197,0,$H$1-2011),)</f>
        <v>21.4</v>
      </c>
      <c r="C195">
        <f>IFERROR([2]Raw!U197,)</f>
        <v>157</v>
      </c>
      <c r="D195">
        <f ca="1">IFERROR(OFFSET([3]Raw!$U197,0,$H$1-2011),)</f>
        <v>110.2</v>
      </c>
      <c r="E195">
        <f t="shared" ca="1" si="12"/>
        <v>2</v>
      </c>
      <c r="F195" t="str">
        <f t="shared" ca="1" si="14"/>
        <v>Zimbabwe</v>
      </c>
      <c r="G195">
        <f t="shared" ca="1" si="15"/>
        <v>157</v>
      </c>
      <c r="H195">
        <f t="shared" ca="1" si="16"/>
        <v>110.2</v>
      </c>
    </row>
    <row r="196" spans="1:8">
      <c r="A196" s="1"/>
    </row>
    <row r="197" spans="1:8">
      <c r="A197" s="2" t="s">
        <v>197</v>
      </c>
    </row>
    <row r="198" spans="1:8">
      <c r="A198" s="2" t="s">
        <v>198</v>
      </c>
    </row>
    <row r="199" spans="1:8">
      <c r="A199" s="1" t="s">
        <v>199</v>
      </c>
    </row>
  </sheetData>
  <sortState ref="A4:L195">
    <sortCondition ref="A4:A195"/>
  </sortState>
  <conditionalFormatting sqref="G4:H195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Q19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baseColWidth="10" defaultRowHeight="15" x14ac:dyDescent="0"/>
  <cols>
    <col min="1" max="1" width="10.5" style="14" customWidth="1"/>
    <col min="2" max="2" width="10.83203125" style="11"/>
    <col min="3" max="3" width="12.1640625" style="11" bestFit="1" customWidth="1"/>
    <col min="4" max="16384" width="10.83203125" style="11"/>
  </cols>
  <sheetData>
    <row r="1" spans="1:43">
      <c r="A1" s="11"/>
      <c r="B1" s="11">
        <v>2009</v>
      </c>
      <c r="C1" s="11">
        <v>2009</v>
      </c>
      <c r="D1" s="11">
        <v>2009</v>
      </c>
      <c r="E1" s="11">
        <v>2009</v>
      </c>
      <c r="F1" s="11">
        <v>2009</v>
      </c>
      <c r="G1" s="11">
        <v>2009</v>
      </c>
      <c r="H1" s="11">
        <v>2009</v>
      </c>
      <c r="I1" s="11">
        <v>2009</v>
      </c>
      <c r="J1" s="11">
        <v>2011</v>
      </c>
      <c r="K1" s="11">
        <v>2011</v>
      </c>
      <c r="L1" s="11">
        <v>2011</v>
      </c>
      <c r="M1" s="11">
        <v>2011</v>
      </c>
      <c r="N1" s="11">
        <v>2011</v>
      </c>
      <c r="O1" s="11">
        <v>2011</v>
      </c>
      <c r="P1" s="11">
        <v>2011</v>
      </c>
      <c r="Q1" s="11">
        <v>2011</v>
      </c>
      <c r="R1" s="11">
        <v>2011</v>
      </c>
      <c r="S1" s="11">
        <v>2011</v>
      </c>
      <c r="T1" s="11">
        <v>2011</v>
      </c>
      <c r="U1" s="11">
        <v>2011</v>
      </c>
      <c r="AE1" s="11">
        <v>2011</v>
      </c>
    </row>
    <row r="2" spans="1:43" s="17" customFormat="1">
      <c r="B2" s="17">
        <v>1</v>
      </c>
      <c r="C2" s="17">
        <v>2</v>
      </c>
      <c r="D2" s="17">
        <v>3</v>
      </c>
      <c r="E2" s="17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  <c r="N2" s="17">
        <v>13</v>
      </c>
      <c r="O2" s="17">
        <v>14</v>
      </c>
      <c r="P2" s="17">
        <v>15</v>
      </c>
      <c r="Q2" s="17">
        <v>16</v>
      </c>
      <c r="R2" s="17">
        <v>17</v>
      </c>
      <c r="S2" s="17">
        <v>18</v>
      </c>
      <c r="T2" s="17">
        <v>19</v>
      </c>
      <c r="U2" s="17">
        <v>20</v>
      </c>
      <c r="V2" s="17">
        <v>21</v>
      </c>
      <c r="W2" s="17">
        <v>22</v>
      </c>
      <c r="X2" s="17">
        <v>23</v>
      </c>
      <c r="Y2" s="17">
        <v>24</v>
      </c>
      <c r="Z2" s="17">
        <v>25</v>
      </c>
      <c r="AA2" s="17">
        <v>26</v>
      </c>
      <c r="AB2" s="17">
        <v>27</v>
      </c>
      <c r="AC2" s="17">
        <v>28</v>
      </c>
      <c r="AD2" s="17">
        <v>29</v>
      </c>
      <c r="AE2" s="17">
        <v>30</v>
      </c>
      <c r="AF2" s="17">
        <v>31</v>
      </c>
      <c r="AG2" s="17">
        <v>32</v>
      </c>
      <c r="AH2" s="17">
        <v>33</v>
      </c>
      <c r="AI2" s="17">
        <v>34</v>
      </c>
      <c r="AJ2" s="17">
        <v>35</v>
      </c>
      <c r="AK2" s="17">
        <v>36</v>
      </c>
      <c r="AL2" s="17">
        <v>37</v>
      </c>
      <c r="AM2" s="17">
        <v>38</v>
      </c>
      <c r="AN2" s="17">
        <v>39</v>
      </c>
      <c r="AO2" s="17">
        <v>40</v>
      </c>
      <c r="AP2" s="17">
        <v>41</v>
      </c>
      <c r="AQ2" s="17">
        <v>42</v>
      </c>
    </row>
    <row r="3" spans="1:43" s="16" customFormat="1">
      <c r="A3" s="15" t="s">
        <v>4</v>
      </c>
      <c r="B3" s="16" t="s">
        <v>215</v>
      </c>
      <c r="C3" s="16" t="s">
        <v>240</v>
      </c>
      <c r="D3" s="16" t="s">
        <v>201</v>
      </c>
      <c r="E3" s="16" t="s">
        <v>202</v>
      </c>
      <c r="F3" s="16" t="s">
        <v>203</v>
      </c>
      <c r="G3" s="16" t="s">
        <v>204</v>
      </c>
      <c r="H3" s="16" t="s">
        <v>205</v>
      </c>
      <c r="I3" s="16" t="s">
        <v>206</v>
      </c>
      <c r="J3" s="16" t="s">
        <v>1</v>
      </c>
      <c r="K3" s="16" t="s">
        <v>216</v>
      </c>
      <c r="L3" s="16" t="s">
        <v>217</v>
      </c>
      <c r="M3" s="16" t="s">
        <v>218</v>
      </c>
      <c r="N3" s="16" t="s">
        <v>219</v>
      </c>
      <c r="O3" s="16" t="s">
        <v>220</v>
      </c>
      <c r="P3" s="16" t="s">
        <v>221</v>
      </c>
      <c r="Q3" s="16" t="s">
        <v>222</v>
      </c>
      <c r="R3" s="16" t="s">
        <v>223</v>
      </c>
      <c r="S3" s="16" t="s">
        <v>224</v>
      </c>
      <c r="T3" s="16" t="s">
        <v>225</v>
      </c>
      <c r="U3" s="12" t="s">
        <v>2</v>
      </c>
      <c r="V3" s="16" t="s">
        <v>239</v>
      </c>
      <c r="W3" s="16" t="s">
        <v>207</v>
      </c>
      <c r="X3" s="16" t="s">
        <v>208</v>
      </c>
      <c r="Y3" s="16" t="s">
        <v>209</v>
      </c>
      <c r="Z3" s="16" t="s">
        <v>210</v>
      </c>
      <c r="AA3" s="16" t="s">
        <v>211</v>
      </c>
      <c r="AB3" s="16" t="s">
        <v>212</v>
      </c>
      <c r="AC3" s="16" t="s">
        <v>213</v>
      </c>
      <c r="AD3" s="16" t="s">
        <v>214</v>
      </c>
      <c r="AE3" s="12" t="s">
        <v>226</v>
      </c>
      <c r="AF3" s="16" t="s">
        <v>227</v>
      </c>
      <c r="AG3" s="16" t="s">
        <v>228</v>
      </c>
      <c r="AH3" s="16" t="s">
        <v>229</v>
      </c>
      <c r="AI3" s="16" t="s">
        <v>230</v>
      </c>
      <c r="AJ3" s="16" t="s">
        <v>231</v>
      </c>
      <c r="AK3" s="16" t="s">
        <v>232</v>
      </c>
      <c r="AL3" s="16" t="s">
        <v>233</v>
      </c>
      <c r="AM3" s="16" t="s">
        <v>234</v>
      </c>
      <c r="AN3" s="16" t="s">
        <v>235</v>
      </c>
      <c r="AO3" s="16" t="s">
        <v>236</v>
      </c>
      <c r="AP3" s="16" t="s">
        <v>237</v>
      </c>
      <c r="AQ3" s="16" t="s">
        <v>238</v>
      </c>
    </row>
    <row r="4" spans="1:43">
      <c r="A4" s="13" t="s">
        <v>5</v>
      </c>
      <c r="B4" s="11">
        <f ca="1">IFERROR(OFFSET([4]Score!$U6,0,$B$1-2011),)</f>
        <v>0.44738639389081108</v>
      </c>
      <c r="C4" s="11">
        <f ca="1">IFERROR(OFFSET([6]Raw!$U6,0,$C$1-2011),)</f>
        <v>3.6015899999999998</v>
      </c>
      <c r="D4" s="11">
        <f ca="1">IFERROR(OFFSET([5]VA!$U6,0,$D$1-2011),)</f>
        <v>-1.3859320965445234</v>
      </c>
      <c r="E4" s="11">
        <f ca="1">IFERROR(OFFSET([5]PNV!$U6,0,$E$1-2011),)</f>
        <v>-2.7531237225052014</v>
      </c>
      <c r="F4" s="11">
        <f ca="1">IFERROR(OFFSET([5]GE!$U6,0,F$1-2011),)</f>
        <v>-1.5589717173994861</v>
      </c>
      <c r="G4" s="11">
        <f ca="1">IFERROR(OFFSET([5]RQ!$U6,0,G$1-2011),)</f>
        <v>-1.7816133323551464</v>
      </c>
      <c r="H4" s="11">
        <f ca="1">IFERROR(OFFSET([5]RL!$U6,0,H$1-2011),)</f>
        <v>-2.0447549281722859</v>
      </c>
      <c r="I4" s="11">
        <f ca="1">IFERROR(OFFSET([5]CC!$U6,0,I$1-2011),)</f>
        <v>-1.570197155750489</v>
      </c>
      <c r="J4" s="11">
        <f ca="1">IFERROR(OFFSET([1]Total!$U6,0,J$1-2011),)</f>
        <v>0</v>
      </c>
      <c r="K4" s="11">
        <f ca="1">IFERROR(OFFSET('[1]business free'!$U6,0,J$1-2011),)</f>
        <v>0</v>
      </c>
      <c r="L4" s="11">
        <f ca="1">IFERROR(OFFSET('[1]Trade free'!$U6,0,J$1-2011),)</f>
        <v>0</v>
      </c>
      <c r="M4" s="11">
        <f ca="1">IFERROR(OFFSET('[1]Fiscal free'!$U6,0,J$1-2011),)</f>
        <v>0</v>
      </c>
      <c r="N4" s="11">
        <f ca="1">IFERROR(OFFSET('[1]Gov spend'!$U6,0,J$1-2011),)</f>
        <v>0</v>
      </c>
      <c r="O4" s="11">
        <f ca="1">IFERROR(OFFSET('[1]Monetary Free'!$U6,0,J$1-2011),)</f>
        <v>0</v>
      </c>
      <c r="P4" s="11">
        <f ca="1">IFERROR(OFFSET('[1]Invest Free'!$U6,0,J$1-2011),)</f>
        <v>0</v>
      </c>
      <c r="Q4" s="11">
        <f ca="1">IFERROR(OFFSET('[1]Finan free'!$U6,0,J$1-2011),)</f>
        <v>0</v>
      </c>
      <c r="R4" s="11">
        <f ca="1">IFERROR(OFFSET('[1]Property rights'!$U6,0,J$1-2011),)</f>
        <v>0</v>
      </c>
      <c r="S4" s="11">
        <f ca="1">IFERROR(OFFSET('[1]Free from Corrupt'!$U6,0,J$1-2011),)</f>
        <v>0</v>
      </c>
      <c r="T4" s="11">
        <f ca="1">IFERROR(OFFSET('[1]Labor free'!$U6,0,J$1-2011),)</f>
        <v>0</v>
      </c>
      <c r="U4" s="11">
        <f ca="1">IFERROR(OFFSET([2]Raw!$U6,0,$U$1-2011),)</f>
        <v>167</v>
      </c>
      <c r="V4" s="11">
        <f ca="1">IFERROR(OFFSET([2]start!$U6,0,$U$1-2011),)</f>
        <v>25</v>
      </c>
      <c r="W4" s="11">
        <f ca="1">IFERROR(OFFSET([2]Construction!$U6,0,$U$1-2011),)</f>
        <v>149</v>
      </c>
      <c r="X4" s="11">
        <f ca="1">IFERROR(OFFSET([2]Register!$U6,0,$U$1-2011),)</f>
        <v>170</v>
      </c>
      <c r="Y4" s="11">
        <f ca="1">IFERROR(OFFSET([2]Credit!$U6,0,$U$1-2011),)</f>
        <v>128</v>
      </c>
      <c r="Z4" s="11">
        <f ca="1">IFERROR(OFFSET([2]Investors!$U6,0,$U$1-2011),)</f>
        <v>183</v>
      </c>
      <c r="AA4" s="11">
        <f ca="1">IFERROR(OFFSET([2]Taxes!$U6,0,$U$1-2011),)</f>
        <v>53</v>
      </c>
      <c r="AB4" s="11">
        <f ca="1">IFERROR(OFFSET([2]Trading!$U6,0,$U$1-2011),)</f>
        <v>183</v>
      </c>
      <c r="AC4" s="11">
        <f ca="1">IFERROR(OFFSET([2]Contracts!$U6,0,$U$1-2011),)</f>
        <v>162</v>
      </c>
      <c r="AD4" s="11">
        <f ca="1">IFERROR(OFFSET([2]Closing!$U6,0,$U$1-2011),)</f>
        <v>183</v>
      </c>
      <c r="AE4" s="11">
        <f ca="1">IFERROR(OFFSET([3]Total!$U6,0,$AE$1-2011),)</f>
        <v>107.5</v>
      </c>
      <c r="AF4" s="11">
        <f ca="1">IFERROR(OFFSET('[3]Demografic pressure'!$U6,0,$AE$1-2011),)</f>
        <v>9.1</v>
      </c>
      <c r="AG4" s="11">
        <f ca="1">IFERROR(OFFSET([3]Refugees!$U6,0,$AE$1-2011),)</f>
        <v>9.3000000000000007</v>
      </c>
      <c r="AH4" s="11">
        <f ca="1">IFERROR(OFFSET([3]Vengeance!$U6,0,$AE$1-2011),)</f>
        <v>9.3000000000000007</v>
      </c>
      <c r="AI4" s="11">
        <f ca="1">IFERROR(OFFSET('[3]Brain Drain'!$U6,0,$AE$1-2011),)</f>
        <v>7.2</v>
      </c>
      <c r="AJ4" s="11">
        <f ca="1">IFERROR(OFFSET('[3]Uneven Economy'!$U6,0,$AE$1-2011),)</f>
        <v>8.4</v>
      </c>
      <c r="AK4" s="11">
        <f ca="1">IFERROR(OFFSET([3]Poverty!$U6,0,$AE$1-2011),)</f>
        <v>8</v>
      </c>
      <c r="AL4" s="11">
        <f ca="1">IFERROR(OFFSET([3]Legitimacy!$U6,0,$AE$1-2011),)</f>
        <v>9.6999999999999993</v>
      </c>
      <c r="AM4" s="11">
        <f ca="1">IFERROR(OFFSET('[3]Public Services'!$U6,0,$AE$1-2011),)</f>
        <v>8.5</v>
      </c>
      <c r="AN4" s="11">
        <f ca="1">IFERROR(OFFSET('[3]HR-RL'!$U6,0,$AE$1-2011),)</f>
        <v>8.8000000000000007</v>
      </c>
      <c r="AO4" s="11">
        <f ca="1">IFERROR(OFFSET([3]Security!$U6,0,$AE$1-2011),)</f>
        <v>9.8000000000000007</v>
      </c>
      <c r="AP4" s="11">
        <f ca="1">IFERROR(OFFSET([3]Elites!$U6,0,$AE$1-2011),)</f>
        <v>9.4</v>
      </c>
      <c r="AQ4" s="11">
        <f ca="1">IFERROR(OFFSET([3]Externals!$U6,0,$AE$1-2011),)</f>
        <v>10</v>
      </c>
    </row>
    <row r="5" spans="1:43">
      <c r="A5" s="13" t="s">
        <v>6</v>
      </c>
      <c r="B5" s="11">
        <f ca="1">IFERROR(OFFSET([4]Score!$U7,0,$B$1-2011),)</f>
        <v>1</v>
      </c>
      <c r="C5" s="11">
        <f ca="1">IFERROR(OFFSET([6]Raw!$U7,0,$C$1-2011),)</f>
        <v>0</v>
      </c>
      <c r="D5" s="11">
        <f ca="1">IFERROR(OFFSET([5]VA!$U7,0,$D$1-2011),)</f>
        <v>0.15758185645631612</v>
      </c>
      <c r="E5" s="11">
        <f ca="1">IFERROR(OFFSET([5]PNV!$U7,0,$E$1-2011),)</f>
        <v>-7.0945093866013886E-2</v>
      </c>
      <c r="F5" s="11">
        <f ca="1">IFERROR(OFFSET([5]GE!$U7,0,F$1-2011),)</f>
        <v>-0.20361300677339661</v>
      </c>
      <c r="G5" s="11">
        <f ca="1">IFERROR(OFFSET([5]RQ!$U7,0,G$1-2011),)</f>
        <v>0.28184024891548298</v>
      </c>
      <c r="H5" s="11">
        <f ca="1">IFERROR(OFFSET([5]RL!$U7,0,H$1-2011),)</f>
        <v>-0.51550348044450389</v>
      </c>
      <c r="I5" s="11">
        <f ca="1">IFERROR(OFFSET([5]CC!$U7,0,I$1-2011),)</f>
        <v>-0.39720351399430609</v>
      </c>
      <c r="J5" s="11">
        <f ca="1">IFERROR(OFFSET([1]Total!$U7,0,J$1-2011),)</f>
        <v>64</v>
      </c>
      <c r="K5" s="11">
        <f ca="1">IFERROR(OFFSET('[1]business free'!$U7,0,J$1-2011),)</f>
        <v>67.099999999999994</v>
      </c>
      <c r="L5" s="11">
        <f ca="1">IFERROR(OFFSET('[1]Trade free'!$U7,0,J$1-2011),)</f>
        <v>79.8</v>
      </c>
      <c r="M5" s="11">
        <f ca="1">IFERROR(OFFSET('[1]Fiscal free'!$U7,0,J$1-2011),)</f>
        <v>92.1</v>
      </c>
      <c r="N5" s="11">
        <f ca="1">IFERROR(OFFSET('[1]Gov spend'!$U7,0,J$1-2011),)</f>
        <v>68.7</v>
      </c>
      <c r="O5" s="11">
        <f ca="1">IFERROR(OFFSET('[1]Monetary Free'!$U7,0,J$1-2011),)</f>
        <v>79.900000000000006</v>
      </c>
      <c r="P5" s="11">
        <f ca="1">IFERROR(OFFSET('[1]Invest Free'!$U7,0,J$1-2011),)</f>
        <v>65</v>
      </c>
      <c r="Q5" s="11">
        <f ca="1">IFERROR(OFFSET('[1]Finan free'!$U7,0,J$1-2011),)</f>
        <v>70</v>
      </c>
      <c r="R5" s="11">
        <f ca="1">IFERROR(OFFSET('[1]Property rights'!$U7,0,J$1-2011),)</f>
        <v>35</v>
      </c>
      <c r="S5" s="11">
        <f ca="1">IFERROR(OFFSET('[1]Free from Corrupt'!$U7,0,J$1-2011),)</f>
        <v>32</v>
      </c>
      <c r="T5" s="11">
        <f ca="1">IFERROR(OFFSET('[1]Labor free'!$U7,0,J$1-2011),)</f>
        <v>50.4</v>
      </c>
      <c r="U5" s="11">
        <f ca="1">IFERROR(OFFSET([2]Raw!$U7,0,$U$1-2011),)</f>
        <v>82</v>
      </c>
      <c r="V5" s="11">
        <f ca="1">IFERROR(OFFSET([2]start!$U7,0,$U$1-2011),)</f>
        <v>45</v>
      </c>
      <c r="W5" s="11">
        <f ca="1">IFERROR(OFFSET([2]Construction!$U7,0,$U$1-2011),)</f>
        <v>170</v>
      </c>
      <c r="X5" s="11">
        <f ca="1">IFERROR(OFFSET([2]Register!$U7,0,$U$1-2011),)</f>
        <v>72</v>
      </c>
      <c r="Y5" s="11">
        <f ca="1">IFERROR(OFFSET([2]Credit!$U7,0,$U$1-2011),)</f>
        <v>15</v>
      </c>
      <c r="Z5" s="11">
        <f ca="1">IFERROR(OFFSET([2]Investors!$U7,0,$U$1-2011),)</f>
        <v>15</v>
      </c>
      <c r="AA5" s="11">
        <f ca="1">IFERROR(OFFSET([2]Taxes!$U7,0,$U$1-2011),)</f>
        <v>149</v>
      </c>
      <c r="AB5" s="11">
        <f ca="1">IFERROR(OFFSET([2]Trading!$U7,0,$U$1-2011),)</f>
        <v>75</v>
      </c>
      <c r="AC5" s="11">
        <f ca="1">IFERROR(OFFSET([2]Contracts!$U7,0,$U$1-2011),)</f>
        <v>89</v>
      </c>
      <c r="AD5" s="11">
        <f ca="1">IFERROR(OFFSET([2]Closing!$U7,0,$U$1-2011),)</f>
        <v>183</v>
      </c>
      <c r="AE5" s="11">
        <f ca="1">IFERROR(OFFSET([3]Total!$U7,0,$AE$1-2011),)</f>
        <v>66.099999999999994</v>
      </c>
      <c r="AF5" s="11">
        <f ca="1">IFERROR(OFFSET('[3]Demografic pressure'!$U7,0,$AE$1-2011),)</f>
        <v>5.5</v>
      </c>
      <c r="AG5" s="11">
        <f ca="1">IFERROR(OFFSET([3]Refugees!$U7,0,$AE$1-2011),)</f>
        <v>3.1</v>
      </c>
      <c r="AH5" s="11">
        <f ca="1">IFERROR(OFFSET([3]Vengeance!$U7,0,$AE$1-2011),)</f>
        <v>5.0999999999999996</v>
      </c>
      <c r="AI5" s="11">
        <f ca="1">IFERROR(OFFSET('[3]Brain Drain'!$U7,0,$AE$1-2011),)</f>
        <v>6.8</v>
      </c>
      <c r="AJ5" s="11">
        <f ca="1">IFERROR(OFFSET('[3]Uneven Economy'!$U7,0,$AE$1-2011),)</f>
        <v>5.4</v>
      </c>
      <c r="AK5" s="11">
        <f ca="1">IFERROR(OFFSET([3]Poverty!$U7,0,$AE$1-2011),)</f>
        <v>5.9</v>
      </c>
      <c r="AL5" s="11">
        <f ca="1">IFERROR(OFFSET([3]Legitimacy!$U7,0,$AE$1-2011),)</f>
        <v>6.4</v>
      </c>
      <c r="AM5" s="11">
        <f ca="1">IFERROR(OFFSET('[3]Public Services'!$U7,0,$AE$1-2011),)</f>
        <v>5</v>
      </c>
      <c r="AN5" s="11">
        <f ca="1">IFERROR(OFFSET('[3]HR-RL'!$U7,0,$AE$1-2011),)</f>
        <v>5</v>
      </c>
      <c r="AO5" s="11">
        <f ca="1">IFERROR(OFFSET([3]Security!$U7,0,$AE$1-2011),)</f>
        <v>5.4</v>
      </c>
      <c r="AP5" s="11">
        <f ca="1">IFERROR(OFFSET([3]Elites!$U7,0,$AE$1-2011),)</f>
        <v>6.3</v>
      </c>
      <c r="AQ5" s="11">
        <f ca="1">IFERROR(OFFSET([3]Externals!$U7,0,$AE$1-2011),)</f>
        <v>6.3</v>
      </c>
    </row>
    <row r="6" spans="1:43">
      <c r="A6" s="13" t="s">
        <v>7</v>
      </c>
      <c r="B6" s="11">
        <f ca="1">IFERROR(OFFSET([4]Score!$U8,0,$B$1-2011),)</f>
        <v>1</v>
      </c>
      <c r="C6" s="11">
        <f ca="1">IFERROR(OFFSET([6]Raw!$U8,0,$C$1-2011),)</f>
        <v>30.617139999999999</v>
      </c>
      <c r="D6" s="11">
        <f ca="1">IFERROR(OFFSET([5]VA!$U8,0,$D$1-2011),)</f>
        <v>-1.0439161856277273</v>
      </c>
      <c r="E6" s="11">
        <f ca="1">IFERROR(OFFSET([5]PNV!$U8,0,$E$1-2011),)</f>
        <v>-1.1972149557510652</v>
      </c>
      <c r="F6" s="11">
        <f ca="1">IFERROR(OFFSET([5]GE!$U8,0,F$1-2011),)</f>
        <v>-0.59072953993017174</v>
      </c>
      <c r="G6" s="11">
        <f ca="1">IFERROR(OFFSET([5]RQ!$U8,0,G$1-2011),)</f>
        <v>-0.93908339264530472</v>
      </c>
      <c r="H6" s="11">
        <f ca="1">IFERROR(OFFSET([5]RL!$U8,0,H$1-2011),)</f>
        <v>-0.73156039870947098</v>
      </c>
      <c r="I6" s="11">
        <f ca="1">IFERROR(OFFSET([5]CC!$U8,0,I$1-2011),)</f>
        <v>-0.49056125038760356</v>
      </c>
      <c r="J6" s="11">
        <f ca="1">IFERROR(OFFSET([1]Total!$U8,0,J$1-2011),)</f>
        <v>52.4</v>
      </c>
      <c r="K6" s="11">
        <f ca="1">IFERROR(OFFSET('[1]business free'!$U8,0,J$1-2011),)</f>
        <v>69.400000000000006</v>
      </c>
      <c r="L6" s="11">
        <f ca="1">IFERROR(OFFSET('[1]Trade free'!$U8,0,J$1-2011),)</f>
        <v>72.8</v>
      </c>
      <c r="M6" s="11">
        <f ca="1">IFERROR(OFFSET('[1]Fiscal free'!$U8,0,J$1-2011),)</f>
        <v>83.5</v>
      </c>
      <c r="N6" s="11">
        <f ca="1">IFERROR(OFFSET('[1]Gov spend'!$U8,0,J$1-2011),)</f>
        <v>62.4</v>
      </c>
      <c r="O6" s="11">
        <f ca="1">IFERROR(OFFSET('[1]Monetary Free'!$U8,0,J$1-2011),)</f>
        <v>75.400000000000006</v>
      </c>
      <c r="P6" s="11">
        <f ca="1">IFERROR(OFFSET('[1]Invest Free'!$U8,0,J$1-2011),)</f>
        <v>20</v>
      </c>
      <c r="Q6" s="11">
        <f ca="1">IFERROR(OFFSET('[1]Finan free'!$U8,0,J$1-2011),)</f>
        <v>30</v>
      </c>
      <c r="R6" s="11">
        <f ca="1">IFERROR(OFFSET('[1]Property rights'!$U8,0,J$1-2011),)</f>
        <v>30</v>
      </c>
      <c r="S6" s="11">
        <f ca="1">IFERROR(OFFSET('[1]Free from Corrupt'!$U8,0,J$1-2011),)</f>
        <v>28</v>
      </c>
      <c r="T6" s="11">
        <f ca="1">IFERROR(OFFSET('[1]Labor free'!$U8,0,J$1-2011),)</f>
        <v>52.9</v>
      </c>
      <c r="U6" s="11">
        <f ca="1">IFERROR(OFFSET([2]Raw!$U8,0,$U$1-2011),)</f>
        <v>136</v>
      </c>
      <c r="V6" s="11">
        <f ca="1">IFERROR(OFFSET([2]start!$U8,0,$U$1-2011),)</f>
        <v>150</v>
      </c>
      <c r="W6" s="11">
        <f ca="1">IFERROR(OFFSET([2]Construction!$U8,0,$U$1-2011),)</f>
        <v>113</v>
      </c>
      <c r="X6" s="11">
        <f ca="1">IFERROR(OFFSET([2]Register!$U8,0,$U$1-2011),)</f>
        <v>165</v>
      </c>
      <c r="Y6" s="11">
        <f ca="1">IFERROR(OFFSET([2]Credit!$U8,0,$U$1-2011),)</f>
        <v>138</v>
      </c>
      <c r="Z6" s="11">
        <f ca="1">IFERROR(OFFSET([2]Investors!$U8,0,$U$1-2011),)</f>
        <v>74</v>
      </c>
      <c r="AA6" s="11">
        <f ca="1">IFERROR(OFFSET([2]Taxes!$U8,0,$U$1-2011),)</f>
        <v>168</v>
      </c>
      <c r="AB6" s="11">
        <f ca="1">IFERROR(OFFSET([2]Trading!$U8,0,$U$1-2011),)</f>
        <v>124</v>
      </c>
      <c r="AC6" s="11">
        <f ca="1">IFERROR(OFFSET([2]Contracts!$U8,0,$U$1-2011),)</f>
        <v>127</v>
      </c>
      <c r="AD6" s="11">
        <f ca="1">IFERROR(OFFSET([2]Closing!$U8,0,$U$1-2011),)</f>
        <v>51</v>
      </c>
      <c r="AE6" s="11">
        <f ca="1">IFERROR(OFFSET([3]Total!$U8,0,$AE$1-2011),)</f>
        <v>78</v>
      </c>
      <c r="AF6" s="11">
        <f ca="1">IFERROR(OFFSET('[3]Demografic pressure'!$U8,0,$AE$1-2011),)</f>
        <v>6.4</v>
      </c>
      <c r="AG6" s="11">
        <f ca="1">IFERROR(OFFSET([3]Refugees!$U8,0,$AE$1-2011),)</f>
        <v>6.1</v>
      </c>
      <c r="AH6" s="11">
        <f ca="1">IFERROR(OFFSET([3]Vengeance!$U8,0,$AE$1-2011),)</f>
        <v>7.8</v>
      </c>
      <c r="AI6" s="11">
        <f ca="1">IFERROR(OFFSET('[3]Brain Drain'!$U8,0,$AE$1-2011),)</f>
        <v>5.7</v>
      </c>
      <c r="AJ6" s="11">
        <f ca="1">IFERROR(OFFSET('[3]Uneven Economy'!$U8,0,$AE$1-2011),)</f>
        <v>6.8</v>
      </c>
      <c r="AK6" s="11">
        <f ca="1">IFERROR(OFFSET([3]Poverty!$U8,0,$AE$1-2011),)</f>
        <v>5.2</v>
      </c>
      <c r="AL6" s="11">
        <f ca="1">IFERROR(OFFSET([3]Legitimacy!$U8,0,$AE$1-2011),)</f>
        <v>7.1</v>
      </c>
      <c r="AM6" s="11">
        <f ca="1">IFERROR(OFFSET('[3]Public Services'!$U8,0,$AE$1-2011),)</f>
        <v>6.1</v>
      </c>
      <c r="AN6" s="11">
        <f ca="1">IFERROR(OFFSET('[3]HR-RL'!$U8,0,$AE$1-2011),)</f>
        <v>7.5</v>
      </c>
      <c r="AO6" s="11">
        <f ca="1">IFERROR(OFFSET([3]Security!$U8,0,$AE$1-2011),)</f>
        <v>7.2</v>
      </c>
      <c r="AP6" s="11">
        <f ca="1">IFERROR(OFFSET([3]Elites!$U8,0,$AE$1-2011),)</f>
        <v>6.8</v>
      </c>
      <c r="AQ6" s="11">
        <f ca="1">IFERROR(OFFSET([3]Externals!$U8,0,$AE$1-2011),)</f>
        <v>5.3</v>
      </c>
    </row>
    <row r="7" spans="1:43">
      <c r="A7" s="13" t="s">
        <v>8</v>
      </c>
      <c r="B7" s="11">
        <f ca="1">IFERROR(OFFSET([4]Score!$U9,0,$B$1-2011),)</f>
        <v>0.89408135681999279</v>
      </c>
      <c r="C7" s="11">
        <f ca="1">IFERROR(OFFSET([6]Raw!$U9,0,$C$1-2011),)</f>
        <v>0</v>
      </c>
      <c r="D7" s="11">
        <f ca="1">IFERROR(OFFSET([5]VA!$U9,0,$D$1-2011),)</f>
        <v>1.3718662606917233</v>
      </c>
      <c r="E7" s="11">
        <f ca="1">IFERROR(OFFSET([5]PNV!$U9,0,$E$1-2011),)</f>
        <v>1.3260110988010962</v>
      </c>
      <c r="F7" s="11">
        <f ca="1">IFERROR(OFFSET([5]GE!$U9,0,F$1-2011),)</f>
        <v>1.5469851858029877</v>
      </c>
      <c r="G7" s="11">
        <f ca="1">IFERROR(OFFSET([5]RQ!$U9,0,G$1-2011),)</f>
        <v>1.3659345412889203</v>
      </c>
      <c r="H7" s="11">
        <f ca="1">IFERROR(OFFSET([5]RL!$U9,0,H$1-2011),)</f>
        <v>1.2395093703843145</v>
      </c>
      <c r="I7" s="11">
        <f ca="1">IFERROR(OFFSET([5]CC!$U9,0,I$1-2011),)</f>
        <v>1.3561365477284411</v>
      </c>
      <c r="J7" s="11">
        <f ca="1">IFERROR(OFFSET([1]Total!$U9,0,J$1-2011),)</f>
        <v>0</v>
      </c>
      <c r="K7" s="11">
        <f ca="1">IFERROR(OFFSET('[1]business free'!$U9,0,J$1-2011),)</f>
        <v>0</v>
      </c>
      <c r="L7" s="11">
        <f ca="1">IFERROR(OFFSET('[1]Trade free'!$U9,0,J$1-2011),)</f>
        <v>0</v>
      </c>
      <c r="M7" s="11">
        <f ca="1">IFERROR(OFFSET('[1]Fiscal free'!$U9,0,J$1-2011),)</f>
        <v>0</v>
      </c>
      <c r="N7" s="11">
        <f ca="1">IFERROR(OFFSET('[1]Gov spend'!$U9,0,J$1-2011),)</f>
        <v>0</v>
      </c>
      <c r="O7" s="11">
        <f ca="1">IFERROR(OFFSET('[1]Monetary Free'!$U9,0,J$1-2011),)</f>
        <v>0</v>
      </c>
      <c r="P7" s="11">
        <f ca="1">IFERROR(OFFSET('[1]Invest Free'!$U9,0,J$1-2011),)</f>
        <v>0</v>
      </c>
      <c r="Q7" s="11">
        <f ca="1">IFERROR(OFFSET('[1]Finan free'!$U9,0,J$1-2011),)</f>
        <v>0</v>
      </c>
      <c r="R7" s="11">
        <f ca="1">IFERROR(OFFSET('[1]Property rights'!$U9,0,J$1-2011),)</f>
        <v>0</v>
      </c>
      <c r="S7" s="11">
        <f ca="1">IFERROR(OFFSET('[1]Free from Corrupt'!$U9,0,J$1-2011),)</f>
        <v>0</v>
      </c>
      <c r="T7" s="11">
        <f ca="1">IFERROR(OFFSET('[1]Labor free'!$U9,0,J$1-2011),)</f>
        <v>0</v>
      </c>
      <c r="U7" s="11">
        <f ca="1">IFERROR(OFFSET([2]Raw!$U9,0,$U$1-2011),)</f>
        <v>0</v>
      </c>
      <c r="V7" s="11">
        <f ca="1">IFERROR(OFFSET([2]start!$U9,0,$U$1-2011),)</f>
        <v>0</v>
      </c>
      <c r="W7" s="11">
        <f ca="1">IFERROR(OFFSET([2]Construction!$U9,0,$U$1-2011),)</f>
        <v>0</v>
      </c>
      <c r="X7" s="11">
        <f ca="1">IFERROR(OFFSET([2]Register!$U9,0,$U$1-2011),)</f>
        <v>0</v>
      </c>
      <c r="Y7" s="11">
        <f ca="1">IFERROR(OFFSET([2]Credit!$U9,0,$U$1-2011),)</f>
        <v>0</v>
      </c>
      <c r="Z7" s="11">
        <f ca="1">IFERROR(OFFSET([2]Investors!$U9,0,$U$1-2011),)</f>
        <v>0</v>
      </c>
      <c r="AA7" s="11">
        <f ca="1">IFERROR(OFFSET([2]Taxes!$U9,0,$U$1-2011),)</f>
        <v>0</v>
      </c>
      <c r="AB7" s="11">
        <f ca="1">IFERROR(OFFSET([2]Trading!$U9,0,$U$1-2011),)</f>
        <v>0</v>
      </c>
      <c r="AC7" s="11">
        <f ca="1">IFERROR(OFFSET([2]Contracts!$U9,0,$U$1-2011),)</f>
        <v>0</v>
      </c>
      <c r="AD7" s="11">
        <f ca="1">IFERROR(OFFSET([2]Closing!$U9,0,$U$1-2011),)</f>
        <v>0</v>
      </c>
      <c r="AE7" s="11">
        <f ca="1">IFERROR(OFFSET([3]Total!$U9,0,$AE$1-2011),)</f>
        <v>0</v>
      </c>
      <c r="AF7" s="11">
        <f ca="1">IFERROR(OFFSET('[3]Demografic pressure'!$U9,0,$AE$1-2011),)</f>
        <v>0</v>
      </c>
      <c r="AG7" s="11">
        <f ca="1">IFERROR(OFFSET([3]Refugees!$U9,0,$AE$1-2011),)</f>
        <v>0</v>
      </c>
      <c r="AH7" s="11">
        <f ca="1">IFERROR(OFFSET([3]Vengeance!$U9,0,$AE$1-2011),)</f>
        <v>0</v>
      </c>
      <c r="AI7" s="11">
        <f ca="1">IFERROR(OFFSET('[3]Brain Drain'!$U9,0,$AE$1-2011),)</f>
        <v>0</v>
      </c>
      <c r="AJ7" s="11">
        <f ca="1">IFERROR(OFFSET('[3]Uneven Economy'!$U9,0,$AE$1-2011),)</f>
        <v>0</v>
      </c>
      <c r="AK7" s="11">
        <f ca="1">IFERROR(OFFSET([3]Poverty!$U9,0,$AE$1-2011),)</f>
        <v>0</v>
      </c>
      <c r="AL7" s="11">
        <f ca="1">IFERROR(OFFSET([3]Legitimacy!$U9,0,$AE$1-2011),)</f>
        <v>0</v>
      </c>
      <c r="AM7" s="11">
        <f ca="1">IFERROR(OFFSET('[3]Public Services'!$U9,0,$AE$1-2011),)</f>
        <v>0</v>
      </c>
      <c r="AN7" s="11">
        <f ca="1">IFERROR(OFFSET('[3]HR-RL'!$U9,0,$AE$1-2011),)</f>
        <v>0</v>
      </c>
      <c r="AO7" s="11">
        <f ca="1">IFERROR(OFFSET([3]Security!$U9,0,$AE$1-2011),)</f>
        <v>0</v>
      </c>
      <c r="AP7" s="11">
        <f ca="1">IFERROR(OFFSET([3]Elites!$U9,0,$AE$1-2011),)</f>
        <v>0</v>
      </c>
      <c r="AQ7" s="11">
        <f ca="1">IFERROR(OFFSET([3]Externals!$U9,0,$AE$1-2011),)</f>
        <v>0</v>
      </c>
    </row>
    <row r="8" spans="1:43">
      <c r="A8" s="13" t="s">
        <v>9</v>
      </c>
      <c r="B8" s="11">
        <f ca="1">IFERROR(OFFSET([4]Score!$U10,0,$B$1-2011),)</f>
        <v>0.4871146629891745</v>
      </c>
      <c r="C8" s="11">
        <f ca="1">IFERROR(OFFSET([6]Raw!$U10,0,$C$1-2011),)</f>
        <v>0</v>
      </c>
      <c r="D8" s="11">
        <f ca="1">IFERROR(OFFSET([5]VA!$U10,0,$D$1-2011),)</f>
        <v>-1.1417965139189457</v>
      </c>
      <c r="E8" s="11">
        <f ca="1">IFERROR(OFFSET([5]PNV!$U10,0,$E$1-2011),)</f>
        <v>-0.24091059735554826</v>
      </c>
      <c r="F8" s="11">
        <f ca="1">IFERROR(OFFSET([5]GE!$U10,0,F$1-2011),)</f>
        <v>-0.92035211264546835</v>
      </c>
      <c r="G8" s="11">
        <f ca="1">IFERROR(OFFSET([5]RQ!$U10,0,G$1-2011),)</f>
        <v>-1.0038782415534724</v>
      </c>
      <c r="H8" s="11">
        <f ca="1">IFERROR(OFFSET([5]RL!$U10,0,H$1-2011),)</f>
        <v>-1.1936903769789866</v>
      </c>
      <c r="I8" s="11">
        <f ca="1">IFERROR(OFFSET([5]CC!$U10,0,I$1-2011),)</f>
        <v>-1.336625966036727</v>
      </c>
      <c r="J8" s="11">
        <f ca="1">IFERROR(OFFSET([1]Total!$U10,0,J$1-2011),)</f>
        <v>46.2</v>
      </c>
      <c r="K8" s="11">
        <f ca="1">IFERROR(OFFSET('[1]business free'!$U10,0,J$1-2011),)</f>
        <v>41.4</v>
      </c>
      <c r="L8" s="11">
        <f ca="1">IFERROR(OFFSET('[1]Trade free'!$U10,0,J$1-2011),)</f>
        <v>70.2</v>
      </c>
      <c r="M8" s="11">
        <f ca="1">IFERROR(OFFSET('[1]Fiscal free'!$U10,0,J$1-2011),)</f>
        <v>84.5</v>
      </c>
      <c r="N8" s="11">
        <f ca="1">IFERROR(OFFSET('[1]Gov spend'!$U10,0,J$1-2011),)</f>
        <v>48.1</v>
      </c>
      <c r="O8" s="11">
        <f ca="1">IFERROR(OFFSET('[1]Monetary Free'!$U10,0,J$1-2011),)</f>
        <v>61.8</v>
      </c>
      <c r="P8" s="11">
        <f ca="1">IFERROR(OFFSET('[1]Invest Free'!$U10,0,J$1-2011),)</f>
        <v>35</v>
      </c>
      <c r="Q8" s="11">
        <f ca="1">IFERROR(OFFSET('[1]Finan free'!$U10,0,J$1-2011),)</f>
        <v>40</v>
      </c>
      <c r="R8" s="11">
        <f ca="1">IFERROR(OFFSET('[1]Property rights'!$U10,0,J$1-2011),)</f>
        <v>20</v>
      </c>
      <c r="S8" s="11">
        <f ca="1">IFERROR(OFFSET('[1]Free from Corrupt'!$U10,0,J$1-2011),)</f>
        <v>19</v>
      </c>
      <c r="T8" s="11">
        <f ca="1">IFERROR(OFFSET('[1]Labor free'!$U10,0,J$1-2011),)</f>
        <v>42.3</v>
      </c>
      <c r="U8" s="11">
        <f ca="1">IFERROR(OFFSET([2]Raw!$U10,0,$U$1-2011),)</f>
        <v>163</v>
      </c>
      <c r="V8" s="11">
        <f ca="1">IFERROR(OFFSET([2]start!$U10,0,$U$1-2011),)</f>
        <v>164</v>
      </c>
      <c r="W8" s="11">
        <f ca="1">IFERROR(OFFSET([2]Construction!$U10,0,$U$1-2011),)</f>
        <v>128</v>
      </c>
      <c r="X8" s="11">
        <f ca="1">IFERROR(OFFSET([2]Register!$U10,0,$U$1-2011),)</f>
        <v>174</v>
      </c>
      <c r="Y8" s="11">
        <f ca="1">IFERROR(OFFSET([2]Credit!$U10,0,$U$1-2011),)</f>
        <v>116</v>
      </c>
      <c r="Z8" s="11">
        <f ca="1">IFERROR(OFFSET([2]Investors!$U10,0,$U$1-2011),)</f>
        <v>59</v>
      </c>
      <c r="AA8" s="11">
        <f ca="1">IFERROR(OFFSET([2]Taxes!$U10,0,$U$1-2011),)</f>
        <v>142</v>
      </c>
      <c r="AB8" s="11">
        <f ca="1">IFERROR(OFFSET([2]Trading!$U10,0,$U$1-2011),)</f>
        <v>166</v>
      </c>
      <c r="AC8" s="11">
        <f ca="1">IFERROR(OFFSET([2]Contracts!$U10,0,$U$1-2011),)</f>
        <v>181</v>
      </c>
      <c r="AD8" s="11">
        <f ca="1">IFERROR(OFFSET([2]Closing!$U10,0,$U$1-2011),)</f>
        <v>147</v>
      </c>
      <c r="AE8" s="11">
        <f ca="1">IFERROR(OFFSET([3]Total!$U10,0,$AE$1-2011),)</f>
        <v>84.6</v>
      </c>
      <c r="AF8" s="11">
        <f ca="1">IFERROR(OFFSET('[3]Demografic pressure'!$U10,0,$AE$1-2011),)</f>
        <v>8.6</v>
      </c>
      <c r="AG8" s="11">
        <f ca="1">IFERROR(OFFSET([3]Refugees!$U10,0,$AE$1-2011),)</f>
        <v>6.6</v>
      </c>
      <c r="AH8" s="11">
        <f ca="1">IFERROR(OFFSET([3]Vengeance!$U10,0,$AE$1-2011),)</f>
        <v>6.2</v>
      </c>
      <c r="AI8" s="11">
        <f ca="1">IFERROR(OFFSET('[3]Brain Drain'!$U10,0,$AE$1-2011),)</f>
        <v>5.9</v>
      </c>
      <c r="AJ8" s="11">
        <f ca="1">IFERROR(OFFSET('[3]Uneven Economy'!$U10,0,$AE$1-2011),)</f>
        <v>8.8000000000000007</v>
      </c>
      <c r="AK8" s="11">
        <f ca="1">IFERROR(OFFSET([3]Poverty!$U10,0,$AE$1-2011),)</f>
        <v>4.5</v>
      </c>
      <c r="AL8" s="11">
        <f ca="1">IFERROR(OFFSET([3]Legitimacy!$U10,0,$AE$1-2011),)</f>
        <v>8.5</v>
      </c>
      <c r="AM8" s="11">
        <f ca="1">IFERROR(OFFSET('[3]Public Services'!$U10,0,$AE$1-2011),)</f>
        <v>8.1999999999999993</v>
      </c>
      <c r="AN8" s="11">
        <f ca="1">IFERROR(OFFSET('[3]HR-RL'!$U10,0,$AE$1-2011),)</f>
        <v>7.5</v>
      </c>
      <c r="AO8" s="11">
        <f ca="1">IFERROR(OFFSET([3]Security!$U10,0,$AE$1-2011),)</f>
        <v>6.2</v>
      </c>
      <c r="AP8" s="11">
        <f ca="1">IFERROR(OFFSET([3]Elites!$U10,0,$AE$1-2011),)</f>
        <v>7</v>
      </c>
      <c r="AQ8" s="11">
        <f ca="1">IFERROR(OFFSET([3]Externals!$U10,0,$AE$1-2011),)</f>
        <v>6.7</v>
      </c>
    </row>
    <row r="9" spans="1:43">
      <c r="A9" s="13" t="s">
        <v>10</v>
      </c>
      <c r="B9" s="11">
        <f ca="1">IFERROR(OFFSET([4]Score!$U11,0,$B$1-2011),)</f>
        <v>1</v>
      </c>
      <c r="C9" s="11">
        <f ca="1">IFERROR(OFFSET([6]Raw!$U11,0,$C$1-2011),)</f>
        <v>14.71757</v>
      </c>
      <c r="D9" s="11">
        <f ca="1">IFERROR(OFFSET([5]VA!$U11,0,$D$1-2011),)</f>
        <v>0.50772638730711206</v>
      </c>
      <c r="E9" s="11">
        <f ca="1">IFERROR(OFFSET([5]PNV!$U11,0,$E$1-2011),)</f>
        <v>0.75242957995129767</v>
      </c>
      <c r="F9" s="11">
        <f ca="1">IFERROR(OFFSET([5]GE!$U11,0,F$1-2011),)</f>
        <v>0.4916571609528459</v>
      </c>
      <c r="G9" s="11">
        <f ca="1">IFERROR(OFFSET([5]RQ!$U11,0,G$1-2011),)</f>
        <v>0.62804452417324141</v>
      </c>
      <c r="H9" s="11">
        <f ca="1">IFERROR(OFFSET([5]RL!$U11,0,H$1-2011),)</f>
        <v>0.9846915588247811</v>
      </c>
      <c r="I9" s="11">
        <f ca="1">IFERROR(OFFSET([5]CC!$U11,0,I$1-2011),)</f>
        <v>1.3561365477284411</v>
      </c>
      <c r="J9" s="11">
        <f ca="1">IFERROR(OFFSET([1]Total!$U11,0,J$1-2011),)</f>
        <v>0</v>
      </c>
      <c r="K9" s="11">
        <f ca="1">IFERROR(OFFSET('[1]business free'!$U11,0,J$1-2011),)</f>
        <v>0</v>
      </c>
      <c r="L9" s="11">
        <f ca="1">IFERROR(OFFSET('[1]Trade free'!$U11,0,J$1-2011),)</f>
        <v>0</v>
      </c>
      <c r="M9" s="11">
        <f ca="1">IFERROR(OFFSET('[1]Fiscal free'!$U11,0,J$1-2011),)</f>
        <v>0</v>
      </c>
      <c r="N9" s="11">
        <f ca="1">IFERROR(OFFSET('[1]Gov spend'!$U11,0,J$1-2011),)</f>
        <v>0</v>
      </c>
      <c r="O9" s="11">
        <f ca="1">IFERROR(OFFSET('[1]Monetary Free'!$U11,0,J$1-2011),)</f>
        <v>0</v>
      </c>
      <c r="P9" s="11">
        <f ca="1">IFERROR(OFFSET('[1]Invest Free'!$U11,0,J$1-2011),)</f>
        <v>0</v>
      </c>
      <c r="Q9" s="11">
        <f ca="1">IFERROR(OFFSET('[1]Finan free'!$U11,0,J$1-2011),)</f>
        <v>0</v>
      </c>
      <c r="R9" s="11">
        <f ca="1">IFERROR(OFFSET('[1]Property rights'!$U11,0,J$1-2011),)</f>
        <v>0</v>
      </c>
      <c r="S9" s="11">
        <f ca="1">IFERROR(OFFSET('[1]Free from Corrupt'!$U11,0,J$1-2011),)</f>
        <v>0</v>
      </c>
      <c r="T9" s="11">
        <f ca="1">IFERROR(OFFSET('[1]Labor free'!$U11,0,J$1-2011),)</f>
        <v>0</v>
      </c>
      <c r="U9" s="11">
        <f ca="1">IFERROR(OFFSET([2]Raw!$U11,0,$U$1-2011),)</f>
        <v>64</v>
      </c>
      <c r="V9" s="11">
        <f ca="1">IFERROR(OFFSET([2]start!$U11,0,$U$1-2011),)</f>
        <v>72</v>
      </c>
      <c r="W9" s="11">
        <f ca="1">IFERROR(OFFSET([2]Construction!$U11,0,$U$1-2011),)</f>
        <v>25</v>
      </c>
      <c r="X9" s="11">
        <f ca="1">IFERROR(OFFSET([2]Register!$U11,0,$U$1-2011),)</f>
        <v>123</v>
      </c>
      <c r="Y9" s="11">
        <f ca="1">IFERROR(OFFSET([2]Credit!$U11,0,$U$1-2011),)</f>
        <v>116</v>
      </c>
      <c r="Z9" s="11">
        <f ca="1">IFERROR(OFFSET([2]Investors!$U11,0,$U$1-2011),)</f>
        <v>28</v>
      </c>
      <c r="AA9" s="11">
        <f ca="1">IFERROR(OFFSET([2]Taxes!$U11,0,$U$1-2011),)</f>
        <v>132</v>
      </c>
      <c r="AB9" s="11">
        <f ca="1">IFERROR(OFFSET([2]Trading!$U11,0,$U$1-2011),)</f>
        <v>63</v>
      </c>
      <c r="AC9" s="11">
        <f ca="1">IFERROR(OFFSET([2]Contracts!$U11,0,$U$1-2011),)</f>
        <v>73</v>
      </c>
      <c r="AD9" s="11">
        <f ca="1">IFERROR(OFFSET([2]Closing!$U11,0,$U$1-2011),)</f>
        <v>66</v>
      </c>
      <c r="AE9" s="11">
        <f ca="1">IFERROR(OFFSET([3]Total!$U11,0,$AE$1-2011),)</f>
        <v>59.9</v>
      </c>
      <c r="AF9" s="11">
        <f ca="1">IFERROR(OFFSET('[3]Demografic pressure'!$U11,0,$AE$1-2011),)</f>
        <v>5.2</v>
      </c>
      <c r="AG9" s="11">
        <f ca="1">IFERROR(OFFSET([3]Refugees!$U11,0,$AE$1-2011),)</f>
        <v>3</v>
      </c>
      <c r="AH9" s="11">
        <f ca="1">IFERROR(OFFSET([3]Vengeance!$U11,0,$AE$1-2011),)</f>
        <v>4.0999999999999996</v>
      </c>
      <c r="AI9" s="11">
        <f ca="1">IFERROR(OFFSET('[3]Brain Drain'!$U11,0,$AE$1-2011),)</f>
        <v>7.6</v>
      </c>
      <c r="AJ9" s="11">
        <f ca="1">IFERROR(OFFSET('[3]Uneven Economy'!$U11,0,$AE$1-2011),)</f>
        <v>5.9</v>
      </c>
      <c r="AK9" s="11">
        <f ca="1">IFERROR(OFFSET([3]Poverty!$U11,0,$AE$1-2011),)</f>
        <v>5.0999999999999996</v>
      </c>
      <c r="AL9" s="11">
        <f ca="1">IFERROR(OFFSET([3]Legitimacy!$U11,0,$AE$1-2011),)</f>
        <v>5.8</v>
      </c>
      <c r="AM9" s="11">
        <f ca="1">IFERROR(OFFSET('[3]Public Services'!$U11,0,$AE$1-2011),)</f>
        <v>4.3</v>
      </c>
      <c r="AN9" s="11">
        <f ca="1">IFERROR(OFFSET('[3]HR-RL'!$U11,0,$AE$1-2011),)</f>
        <v>4.5</v>
      </c>
      <c r="AO9" s="11">
        <f ca="1">IFERROR(OFFSET([3]Security!$U11,0,$AE$1-2011),)</f>
        <v>4.9000000000000004</v>
      </c>
      <c r="AP9" s="11">
        <f ca="1">IFERROR(OFFSET([3]Elites!$U11,0,$AE$1-2011),)</f>
        <v>3.7</v>
      </c>
      <c r="AQ9" s="11">
        <f ca="1">IFERROR(OFFSET([3]Externals!$U11,0,$AE$1-2011),)</f>
        <v>5.8</v>
      </c>
    </row>
    <row r="10" spans="1:43">
      <c r="A10" s="13" t="s">
        <v>11</v>
      </c>
      <c r="B10" s="11">
        <f ca="1">IFERROR(OFFSET([4]Score!$U12,0,$B$1-2011),)</f>
        <v>1</v>
      </c>
      <c r="C10" s="11">
        <f ca="1">IFERROR(OFFSET([6]Raw!$U12,0,$C$1-2011),)</f>
        <v>0</v>
      </c>
      <c r="D10" s="11">
        <f ca="1">IFERROR(OFFSET([5]VA!$U12,0,$D$1-2011),)</f>
        <v>0.24999127912313648</v>
      </c>
      <c r="E10" s="11">
        <f ca="1">IFERROR(OFFSET([5]PNV!$U12,0,$E$1-2011),)</f>
        <v>-1.6068055890369765E-2</v>
      </c>
      <c r="F10" s="11">
        <f ca="1">IFERROR(OFFSET([5]GE!$U12,0,F$1-2011),)</f>
        <v>-0.4205606763596243</v>
      </c>
      <c r="G10" s="11">
        <f ca="1">IFERROR(OFFSET([5]RQ!$U12,0,G$1-2011),)</f>
        <v>-0.89854176684761733</v>
      </c>
      <c r="H10" s="11">
        <f ca="1">IFERROR(OFFSET([5]RL!$U12,0,H$1-2011),)</f>
        <v>-0.66337513761119682</v>
      </c>
      <c r="I10" s="11">
        <f ca="1">IFERROR(OFFSET([5]CC!$U12,0,I$1-2011),)</f>
        <v>-0.48660913217580071</v>
      </c>
      <c r="J10" s="11">
        <f ca="1">IFERROR(OFFSET([1]Total!$U12,0,J$1-2011),)</f>
        <v>51.7</v>
      </c>
      <c r="K10" s="11">
        <f ca="1">IFERROR(OFFSET('[1]business free'!$U12,0,J$1-2011),)</f>
        <v>62.4</v>
      </c>
      <c r="L10" s="11">
        <f ca="1">IFERROR(OFFSET('[1]Trade free'!$U12,0,J$1-2011),)</f>
        <v>69.5</v>
      </c>
      <c r="M10" s="11">
        <f ca="1">IFERROR(OFFSET('[1]Fiscal free'!$U12,0,J$1-2011),)</f>
        <v>68.7</v>
      </c>
      <c r="N10" s="11">
        <f ca="1">IFERROR(OFFSET('[1]Gov spend'!$U12,0,J$1-2011),)</f>
        <v>81.7</v>
      </c>
      <c r="O10" s="11">
        <f ca="1">IFERROR(OFFSET('[1]Monetary Free'!$U12,0,J$1-2011),)</f>
        <v>63.2</v>
      </c>
      <c r="P10" s="11">
        <f ca="1">IFERROR(OFFSET('[1]Invest Free'!$U12,0,J$1-2011),)</f>
        <v>45</v>
      </c>
      <c r="Q10" s="11">
        <f ca="1">IFERROR(OFFSET('[1]Finan free'!$U12,0,J$1-2011),)</f>
        <v>30</v>
      </c>
      <c r="R10" s="11">
        <f ca="1">IFERROR(OFFSET('[1]Property rights'!$U12,0,J$1-2011),)</f>
        <v>20</v>
      </c>
      <c r="S10" s="11">
        <f ca="1">IFERROR(OFFSET('[1]Free from Corrupt'!$U12,0,J$1-2011),)</f>
        <v>29</v>
      </c>
      <c r="T10" s="11">
        <f ca="1">IFERROR(OFFSET('[1]Labor free'!$U12,0,J$1-2011),)</f>
        <v>47.9</v>
      </c>
      <c r="U10" s="11">
        <f ca="1">IFERROR(OFFSET([2]Raw!$U12,0,$U$1-2011),)</f>
        <v>115</v>
      </c>
      <c r="V10" s="11">
        <f ca="1">IFERROR(OFFSET([2]start!$U12,0,$U$1-2011),)</f>
        <v>142</v>
      </c>
      <c r="W10" s="11">
        <f ca="1">IFERROR(OFFSET([2]Construction!$U12,0,$U$1-2011),)</f>
        <v>168</v>
      </c>
      <c r="X10" s="11">
        <f ca="1">IFERROR(OFFSET([2]Register!$U12,0,$U$1-2011),)</f>
        <v>118</v>
      </c>
      <c r="Y10" s="11">
        <f ca="1">IFERROR(OFFSET([2]Credit!$U12,0,$U$1-2011),)</f>
        <v>65</v>
      </c>
      <c r="Z10" s="11">
        <f ca="1">IFERROR(OFFSET([2]Investors!$U12,0,$U$1-2011),)</f>
        <v>109</v>
      </c>
      <c r="AA10" s="11">
        <f ca="1">IFERROR(OFFSET([2]Taxes!$U12,0,$U$1-2011),)</f>
        <v>143</v>
      </c>
      <c r="AB10" s="11">
        <f ca="1">IFERROR(OFFSET([2]Trading!$U12,0,$U$1-2011),)</f>
        <v>115</v>
      </c>
      <c r="AC10" s="11">
        <f ca="1">IFERROR(OFFSET([2]Contracts!$U12,0,$U$1-2011),)</f>
        <v>45</v>
      </c>
      <c r="AD10" s="11">
        <f ca="1">IFERROR(OFFSET([2]Closing!$U12,0,$U$1-2011),)</f>
        <v>77</v>
      </c>
      <c r="AE10" s="11">
        <f ca="1">IFERROR(OFFSET([3]Total!$U12,0,$AE$1-2011),)</f>
        <v>46.8</v>
      </c>
      <c r="AF10" s="11">
        <f ca="1">IFERROR(OFFSET('[3]Demografic pressure'!$U12,0,$AE$1-2011),)</f>
        <v>4.4000000000000004</v>
      </c>
      <c r="AG10" s="11">
        <f ca="1">IFERROR(OFFSET([3]Refugees!$U12,0,$AE$1-2011),)</f>
        <v>2.6</v>
      </c>
      <c r="AH10" s="11">
        <f ca="1">IFERROR(OFFSET([3]Vengeance!$U12,0,$AE$1-2011),)</f>
        <v>4.9000000000000004</v>
      </c>
      <c r="AI10" s="11">
        <f ca="1">IFERROR(OFFSET('[3]Brain Drain'!$U12,0,$AE$1-2011),)</f>
        <v>3.5</v>
      </c>
      <c r="AJ10" s="11">
        <f ca="1">IFERROR(OFFSET('[3]Uneven Economy'!$U12,0,$AE$1-2011),)</f>
        <v>6</v>
      </c>
      <c r="AK10" s="11">
        <f ca="1">IFERROR(OFFSET([3]Poverty!$U12,0,$AE$1-2011),)</f>
        <v>4.4000000000000004</v>
      </c>
      <c r="AL10" s="11">
        <f ca="1">IFERROR(OFFSET([3]Legitimacy!$U12,0,$AE$1-2011),)</f>
        <v>4</v>
      </c>
      <c r="AM10" s="11">
        <f ca="1">IFERROR(OFFSET('[3]Public Services'!$U12,0,$AE$1-2011),)</f>
        <v>3.5</v>
      </c>
      <c r="AN10" s="11">
        <f ca="1">IFERROR(OFFSET('[3]HR-RL'!$U12,0,$AE$1-2011),)</f>
        <v>4</v>
      </c>
      <c r="AO10" s="11">
        <f ca="1">IFERROR(OFFSET([3]Security!$U12,0,$AE$1-2011),)</f>
        <v>2.7</v>
      </c>
      <c r="AP10" s="11">
        <f ca="1">IFERROR(OFFSET([3]Elites!$U12,0,$AE$1-2011),)</f>
        <v>3</v>
      </c>
      <c r="AQ10" s="11">
        <f ca="1">IFERROR(OFFSET([3]Externals!$U12,0,$AE$1-2011),)</f>
        <v>3.8</v>
      </c>
    </row>
    <row r="11" spans="1:43">
      <c r="A11" s="13" t="s">
        <v>12</v>
      </c>
      <c r="B11" s="11">
        <f ca="1">IFERROR(OFFSET([4]Score!$U13,0,$B$1-2011),)</f>
        <v>0.94426123253697891</v>
      </c>
      <c r="C11" s="11">
        <f ca="1">IFERROR(OFFSET([6]Raw!$U13,0,$C$1-2011),)</f>
        <v>50.147390000000001</v>
      </c>
      <c r="D11" s="11">
        <f ca="1">IFERROR(OFFSET([5]VA!$U13,0,$D$1-2011),)</f>
        <v>-0.82428298517832466</v>
      </c>
      <c r="E11" s="11">
        <f ca="1">IFERROR(OFFSET([5]PNV!$U13,0,$E$1-2011),)</f>
        <v>8.9991101197782447E-2</v>
      </c>
      <c r="F11" s="11">
        <f ca="1">IFERROR(OFFSET([5]GE!$U13,0,F$1-2011),)</f>
        <v>6.9395149341860904E-2</v>
      </c>
      <c r="G11" s="11">
        <f ca="1">IFERROR(OFFSET([5]RQ!$U13,0,G$1-2011),)</f>
        <v>0.34440713034060622</v>
      </c>
      <c r="H11" s="11">
        <f ca="1">IFERROR(OFFSET([5]RL!$U13,0,H$1-2011),)</f>
        <v>-0.39833912443067193</v>
      </c>
      <c r="I11" s="11">
        <f ca="1">IFERROR(OFFSET([5]CC!$U13,0,I$1-2011),)</f>
        <v>-0.59063724236465642</v>
      </c>
      <c r="J11" s="11">
        <f ca="1">IFERROR(OFFSET([1]Total!$U13,0,J$1-2011),)</f>
        <v>69.7</v>
      </c>
      <c r="K11" s="11">
        <f ca="1">IFERROR(OFFSET('[1]business free'!$U13,0,J$1-2011),)</f>
        <v>82.4</v>
      </c>
      <c r="L11" s="11">
        <f ca="1">IFERROR(OFFSET('[1]Trade free'!$U13,0,J$1-2011),)</f>
        <v>85.5</v>
      </c>
      <c r="M11" s="11">
        <f ca="1">IFERROR(OFFSET('[1]Fiscal free'!$U13,0,J$1-2011),)</f>
        <v>89.2</v>
      </c>
      <c r="N11" s="11">
        <f ca="1">IFERROR(OFFSET('[1]Gov spend'!$U13,0,J$1-2011),)</f>
        <v>85.7</v>
      </c>
      <c r="O11" s="11">
        <f ca="1">IFERROR(OFFSET('[1]Monetary Free'!$U13,0,J$1-2011),)</f>
        <v>76</v>
      </c>
      <c r="P11" s="11">
        <f ca="1">IFERROR(OFFSET('[1]Invest Free'!$U13,0,J$1-2011),)</f>
        <v>75</v>
      </c>
      <c r="Q11" s="11">
        <f ca="1">IFERROR(OFFSET('[1]Finan free'!$U13,0,J$1-2011),)</f>
        <v>70</v>
      </c>
      <c r="R11" s="11">
        <f ca="1">IFERROR(OFFSET('[1]Property rights'!$U13,0,J$1-2011),)</f>
        <v>30</v>
      </c>
      <c r="S11" s="11">
        <f ca="1">IFERROR(OFFSET('[1]Free from Corrupt'!$U13,0,J$1-2011),)</f>
        <v>27</v>
      </c>
      <c r="T11" s="11">
        <f ca="1">IFERROR(OFFSET('[1]Labor free'!$U13,0,J$1-2011),)</f>
        <v>75.900000000000006</v>
      </c>
      <c r="U11" s="11">
        <f ca="1">IFERROR(OFFSET([2]Raw!$U13,0,$U$1-2011),)</f>
        <v>48</v>
      </c>
      <c r="V11" s="11">
        <f ca="1">IFERROR(OFFSET([2]start!$U13,0,$U$1-2011),)</f>
        <v>22</v>
      </c>
      <c r="W11" s="11">
        <f ca="1">IFERROR(OFFSET([2]Construction!$U13,0,$U$1-2011),)</f>
        <v>78</v>
      </c>
      <c r="X11" s="11">
        <f ca="1">IFERROR(OFFSET([2]Register!$U13,0,$U$1-2011),)</f>
        <v>5</v>
      </c>
      <c r="Y11" s="11">
        <f ca="1">IFERROR(OFFSET([2]Credit!$U13,0,$U$1-2011),)</f>
        <v>46</v>
      </c>
      <c r="Z11" s="11">
        <f ca="1">IFERROR(OFFSET([2]Investors!$U13,0,$U$1-2011),)</f>
        <v>93</v>
      </c>
      <c r="AA11" s="11">
        <f ca="1">IFERROR(OFFSET([2]Taxes!$U13,0,$U$1-2011),)</f>
        <v>159</v>
      </c>
      <c r="AB11" s="11">
        <f ca="1">IFERROR(OFFSET([2]Trading!$U13,0,$U$1-2011),)</f>
        <v>82</v>
      </c>
      <c r="AC11" s="11">
        <f ca="1">IFERROR(OFFSET([2]Contracts!$U13,0,$U$1-2011),)</f>
        <v>63</v>
      </c>
      <c r="AD11" s="11">
        <f ca="1">IFERROR(OFFSET([2]Closing!$U13,0,$U$1-2011),)</f>
        <v>54</v>
      </c>
      <c r="AE11" s="11">
        <f ca="1">IFERROR(OFFSET([3]Total!$U13,0,$AE$1-2011),)</f>
        <v>72.3</v>
      </c>
      <c r="AF11" s="11">
        <f ca="1">IFERROR(OFFSET('[3]Demografic pressure'!$U13,0,$AE$1-2011),)</f>
        <v>5.5</v>
      </c>
      <c r="AG11" s="11">
        <f ca="1">IFERROR(OFFSET([3]Refugees!$U13,0,$AE$1-2011),)</f>
        <v>6.6</v>
      </c>
      <c r="AH11" s="11">
        <f ca="1">IFERROR(OFFSET([3]Vengeance!$U13,0,$AE$1-2011),)</f>
        <v>6</v>
      </c>
      <c r="AI11" s="11">
        <f ca="1">IFERROR(OFFSET('[3]Brain Drain'!$U13,0,$AE$1-2011),)</f>
        <v>6.6</v>
      </c>
      <c r="AJ11" s="11">
        <f ca="1">IFERROR(OFFSET('[3]Uneven Economy'!$U13,0,$AE$1-2011),)</f>
        <v>6.2</v>
      </c>
      <c r="AK11" s="11">
        <f ca="1">IFERROR(OFFSET([3]Poverty!$U13,0,$AE$1-2011),)</f>
        <v>5.3</v>
      </c>
      <c r="AL11" s="11">
        <f ca="1">IFERROR(OFFSET([3]Legitimacy!$U13,0,$AE$1-2011),)</f>
        <v>6.6</v>
      </c>
      <c r="AM11" s="11">
        <f ca="1">IFERROR(OFFSET('[3]Public Services'!$U13,0,$AE$1-2011),)</f>
        <v>5</v>
      </c>
      <c r="AN11" s="11">
        <f ca="1">IFERROR(OFFSET('[3]HR-RL'!$U13,0,$AE$1-2011),)</f>
        <v>6.5</v>
      </c>
      <c r="AO11" s="11">
        <f ca="1">IFERROR(OFFSET([3]Security!$U13,0,$AE$1-2011),)</f>
        <v>5.2</v>
      </c>
      <c r="AP11" s="11">
        <f ca="1">IFERROR(OFFSET([3]Elites!$U13,0,$AE$1-2011),)</f>
        <v>7</v>
      </c>
      <c r="AQ11" s="11">
        <f ca="1">IFERROR(OFFSET([3]Externals!$U13,0,$AE$1-2011),)</f>
        <v>5.8</v>
      </c>
    </row>
    <row r="12" spans="1:43">
      <c r="A12" s="13" t="s">
        <v>13</v>
      </c>
      <c r="B12" s="11">
        <f ca="1">IFERROR(OFFSET([4]Score!$U14,0,$B$1-2011),)</f>
        <v>1</v>
      </c>
      <c r="C12" s="11">
        <f ca="1">IFERROR(OFFSET([6]Raw!$U14,0,$C$1-2011),)</f>
        <v>0</v>
      </c>
      <c r="D12" s="11">
        <f ca="1">IFERROR(OFFSET([5]VA!$U14,0,$D$1-2011),)</f>
        <v>1.3929995174556198</v>
      </c>
      <c r="E12" s="11">
        <f ca="1">IFERROR(OFFSET([5]PNV!$U14,0,$E$1-2011),)</f>
        <v>0.83482567142466813</v>
      </c>
      <c r="F12" s="11">
        <f ca="1">IFERROR(OFFSET([5]GE!$U14,0,F$1-2011),)</f>
        <v>1.7438830385632627</v>
      </c>
      <c r="G12" s="11">
        <f ca="1">IFERROR(OFFSET([5]RQ!$U14,0,G$1-2011),)</f>
        <v>1.7378431012747231</v>
      </c>
      <c r="H12" s="11">
        <f ca="1">IFERROR(OFFSET([5]RL!$U14,0,H$1-2011),)</f>
        <v>1.7270087386463242</v>
      </c>
      <c r="I12" s="11">
        <f ca="1">IFERROR(OFFSET([5]CC!$U14,0,I$1-2011),)</f>
        <v>2.0301706165654259</v>
      </c>
      <c r="J12" s="11">
        <f ca="1">IFERROR(OFFSET([1]Total!$U14,0,J$1-2011),)</f>
        <v>82.5</v>
      </c>
      <c r="K12" s="11">
        <f ca="1">IFERROR(OFFSET('[1]business free'!$U14,0,J$1-2011),)</f>
        <v>90.1</v>
      </c>
      <c r="L12" s="11">
        <f ca="1">IFERROR(OFFSET('[1]Trade free'!$U14,0,J$1-2011),)</f>
        <v>84.4</v>
      </c>
      <c r="M12" s="11">
        <f ca="1">IFERROR(OFFSET('[1]Fiscal free'!$U14,0,J$1-2011),)</f>
        <v>61.3</v>
      </c>
      <c r="N12" s="11">
        <f ca="1">IFERROR(OFFSET('[1]Gov spend'!$U14,0,J$1-2011),)</f>
        <v>64.7</v>
      </c>
      <c r="O12" s="11">
        <f ca="1">IFERROR(OFFSET('[1]Monetary Free'!$U14,0,J$1-2011),)</f>
        <v>85</v>
      </c>
      <c r="P12" s="11">
        <f ca="1">IFERROR(OFFSET('[1]Invest Free'!$U14,0,J$1-2011),)</f>
        <v>80</v>
      </c>
      <c r="Q12" s="11">
        <f ca="1">IFERROR(OFFSET('[1]Finan free'!$U14,0,J$1-2011),)</f>
        <v>90</v>
      </c>
      <c r="R12" s="11">
        <f ca="1">IFERROR(OFFSET('[1]Property rights'!$U14,0,J$1-2011),)</f>
        <v>90</v>
      </c>
      <c r="S12" s="11">
        <f ca="1">IFERROR(OFFSET('[1]Free from Corrupt'!$U14,0,J$1-2011),)</f>
        <v>87</v>
      </c>
      <c r="T12" s="11">
        <f ca="1">IFERROR(OFFSET('[1]Labor free'!$U14,0,J$1-2011),)</f>
        <v>92.2</v>
      </c>
      <c r="U12" s="11">
        <f ca="1">IFERROR(OFFSET([2]Raw!$U14,0,$U$1-2011),)</f>
        <v>10</v>
      </c>
      <c r="V12" s="11">
        <f ca="1">IFERROR(OFFSET([2]start!$U14,0,$U$1-2011),)</f>
        <v>2</v>
      </c>
      <c r="W12" s="11">
        <f ca="1">IFERROR(OFFSET([2]Construction!$U14,0,$U$1-2011),)</f>
        <v>63</v>
      </c>
      <c r="X12" s="11">
        <f ca="1">IFERROR(OFFSET([2]Register!$U14,0,$U$1-2011),)</f>
        <v>35</v>
      </c>
      <c r="Y12" s="11">
        <f ca="1">IFERROR(OFFSET([2]Credit!$U14,0,$U$1-2011),)</f>
        <v>6</v>
      </c>
      <c r="Z12" s="11">
        <f ca="1">IFERROR(OFFSET([2]Investors!$U14,0,$U$1-2011),)</f>
        <v>59</v>
      </c>
      <c r="AA12" s="11">
        <f ca="1">IFERROR(OFFSET([2]Taxes!$U14,0,$U$1-2011),)</f>
        <v>48</v>
      </c>
      <c r="AB12" s="11">
        <f ca="1">IFERROR(OFFSET([2]Trading!$U14,0,$U$1-2011),)</f>
        <v>29</v>
      </c>
      <c r="AC12" s="11">
        <f ca="1">IFERROR(OFFSET([2]Contracts!$U14,0,$U$1-2011),)</f>
        <v>16</v>
      </c>
      <c r="AD12" s="11">
        <f ca="1">IFERROR(OFFSET([2]Closing!$U14,0,$U$1-2011),)</f>
        <v>12</v>
      </c>
      <c r="AE12" s="11">
        <f ca="1">IFERROR(OFFSET([3]Total!$U14,0,$AE$1-2011),)</f>
        <v>28.1</v>
      </c>
      <c r="AF12" s="11">
        <f ca="1">IFERROR(OFFSET('[3]Demografic pressure'!$U14,0,$AE$1-2011),)</f>
        <v>3.3</v>
      </c>
      <c r="AG12" s="11">
        <f ca="1">IFERROR(OFFSET([3]Refugees!$U14,0,$AE$1-2011),)</f>
        <v>2.8</v>
      </c>
      <c r="AH12" s="11">
        <f ca="1">IFERROR(OFFSET([3]Vengeance!$U14,0,$AE$1-2011),)</f>
        <v>3.6</v>
      </c>
      <c r="AI12" s="11">
        <f ca="1">IFERROR(OFFSET('[3]Brain Drain'!$U14,0,$AE$1-2011),)</f>
        <v>1.6</v>
      </c>
      <c r="AJ12" s="11">
        <f ca="1">IFERROR(OFFSET('[3]Uneven Economy'!$U14,0,$AE$1-2011),)</f>
        <v>3.9</v>
      </c>
      <c r="AK12" s="11">
        <f ca="1">IFERROR(OFFSET([3]Poverty!$U14,0,$AE$1-2011),)</f>
        <v>2.9</v>
      </c>
      <c r="AL12" s="11">
        <f ca="1">IFERROR(OFFSET([3]Legitimacy!$U14,0,$AE$1-2011),)</f>
        <v>1.6</v>
      </c>
      <c r="AM12" s="11">
        <f ca="1">IFERROR(OFFSET('[3]Public Services'!$U14,0,$AE$1-2011),)</f>
        <v>1.8</v>
      </c>
      <c r="AN12" s="11">
        <f ca="1">IFERROR(OFFSET('[3]HR-RL'!$U14,0,$AE$1-2011),)</f>
        <v>1.9</v>
      </c>
      <c r="AO12" s="11">
        <f ca="1">IFERROR(OFFSET([3]Security!$U14,0,$AE$1-2011),)</f>
        <v>1.7</v>
      </c>
      <c r="AP12" s="11">
        <f ca="1">IFERROR(OFFSET([3]Elites!$U14,0,$AE$1-2011),)</f>
        <v>1.6</v>
      </c>
      <c r="AQ12" s="11">
        <f ca="1">IFERROR(OFFSET([3]Externals!$U14,0,$AE$1-2011),)</f>
        <v>1.4</v>
      </c>
    </row>
    <row r="13" spans="1:43">
      <c r="A13" s="13" t="s">
        <v>14</v>
      </c>
      <c r="B13" s="11">
        <f ca="1">IFERROR(OFFSET([4]Score!$U15,0,$B$1-2011),)</f>
        <v>1</v>
      </c>
      <c r="C13" s="11">
        <f ca="1">IFERROR(OFFSET([6]Raw!$U15,0,$C$1-2011),)</f>
        <v>0</v>
      </c>
      <c r="D13" s="11">
        <f ca="1">IFERROR(OFFSET([5]VA!$U15,0,$D$1-2011),)</f>
        <v>1.3742306386470036</v>
      </c>
      <c r="E13" s="11">
        <f ca="1">IFERROR(OFFSET([5]PNV!$U15,0,$E$1-2011),)</f>
        <v>1.1278487020793679</v>
      </c>
      <c r="F13" s="11">
        <f ca="1">IFERROR(OFFSET([5]GE!$U15,0,F$1-2011),)</f>
        <v>1.63428878684006</v>
      </c>
      <c r="G13" s="11">
        <f ca="1">IFERROR(OFFSET([5]RQ!$U15,0,G$1-2011),)</f>
        <v>1.4747432602604178</v>
      </c>
      <c r="H13" s="11">
        <f ca="1">IFERROR(OFFSET([5]RL!$U15,0,H$1-2011),)</f>
        <v>1.7584104273119769</v>
      </c>
      <c r="I13" s="11">
        <f ca="1">IFERROR(OFFSET([5]CC!$U15,0,I$1-2011),)</f>
        <v>1.7531579329044475</v>
      </c>
      <c r="J13" s="11">
        <f ca="1">IFERROR(OFFSET([1]Total!$U15,0,J$1-2011),)</f>
        <v>71.900000000000006</v>
      </c>
      <c r="K13" s="11">
        <f ca="1">IFERROR(OFFSET('[1]business free'!$U15,0,J$1-2011),)</f>
        <v>72.8</v>
      </c>
      <c r="L13" s="11">
        <f ca="1">IFERROR(OFFSET('[1]Trade free'!$U15,0,J$1-2011),)</f>
        <v>87.6</v>
      </c>
      <c r="M13" s="11">
        <f ca="1">IFERROR(OFFSET('[1]Fiscal free'!$U15,0,J$1-2011),)</f>
        <v>50.3</v>
      </c>
      <c r="N13" s="11">
        <f ca="1">IFERROR(OFFSET('[1]Gov spend'!$U15,0,J$1-2011),)</f>
        <v>28</v>
      </c>
      <c r="O13" s="11">
        <f ca="1">IFERROR(OFFSET('[1]Monetary Free'!$U15,0,J$1-2011),)</f>
        <v>82.9</v>
      </c>
      <c r="P13" s="11">
        <f ca="1">IFERROR(OFFSET('[1]Invest Free'!$U15,0,J$1-2011),)</f>
        <v>80</v>
      </c>
      <c r="Q13" s="11">
        <f ca="1">IFERROR(OFFSET('[1]Finan free'!$U15,0,J$1-2011),)</f>
        <v>70</v>
      </c>
      <c r="R13" s="11">
        <f ca="1">IFERROR(OFFSET('[1]Property rights'!$U15,0,J$1-2011),)</f>
        <v>90</v>
      </c>
      <c r="S13" s="11">
        <f ca="1">IFERROR(OFFSET('[1]Free from Corrupt'!$U15,0,J$1-2011),)</f>
        <v>79</v>
      </c>
      <c r="T13" s="11">
        <f ca="1">IFERROR(OFFSET('[1]Labor free'!$U15,0,J$1-2011),)</f>
        <v>78.2</v>
      </c>
      <c r="U13" s="11">
        <f ca="1">IFERROR(OFFSET([2]Raw!$U15,0,$U$1-2011),)</f>
        <v>32</v>
      </c>
      <c r="V13" s="11">
        <f ca="1">IFERROR(OFFSET([2]start!$U15,0,$U$1-2011),)</f>
        <v>125</v>
      </c>
      <c r="W13" s="11">
        <f ca="1">IFERROR(OFFSET([2]Construction!$U15,0,$U$1-2011),)</f>
        <v>57</v>
      </c>
      <c r="X13" s="11">
        <f ca="1">IFERROR(OFFSET([2]Register!$U15,0,$U$1-2011),)</f>
        <v>33</v>
      </c>
      <c r="Y13" s="11">
        <f ca="1">IFERROR(OFFSET([2]Credit!$U15,0,$U$1-2011),)</f>
        <v>15</v>
      </c>
      <c r="Z13" s="11">
        <f ca="1">IFERROR(OFFSET([2]Investors!$U15,0,$U$1-2011),)</f>
        <v>132</v>
      </c>
      <c r="AA13" s="11">
        <f ca="1">IFERROR(OFFSET([2]Taxes!$U15,0,$U$1-2011),)</f>
        <v>104</v>
      </c>
      <c r="AB13" s="11">
        <f ca="1">IFERROR(OFFSET([2]Trading!$U15,0,$U$1-2011),)</f>
        <v>25</v>
      </c>
      <c r="AC13" s="11">
        <f ca="1">IFERROR(OFFSET([2]Contracts!$U15,0,$U$1-2011),)</f>
        <v>9</v>
      </c>
      <c r="AD13" s="11">
        <f ca="1">IFERROR(OFFSET([2]Closing!$U15,0,$U$1-2011),)</f>
        <v>20</v>
      </c>
      <c r="AE13" s="11">
        <f ca="1">IFERROR(OFFSET([3]Total!$U15,0,$AE$1-2011),)</f>
        <v>27.3</v>
      </c>
      <c r="AF13" s="11">
        <f ca="1">IFERROR(OFFSET('[3]Demografic pressure'!$U15,0,$AE$1-2011),)</f>
        <v>2.6</v>
      </c>
      <c r="AG13" s="11">
        <f ca="1">IFERROR(OFFSET([3]Refugees!$U15,0,$AE$1-2011),)</f>
        <v>2.6</v>
      </c>
      <c r="AH13" s="11">
        <f ca="1">IFERROR(OFFSET([3]Vengeance!$U15,0,$AE$1-2011),)</f>
        <v>3.8</v>
      </c>
      <c r="AI13" s="11">
        <f ca="1">IFERROR(OFFSET('[3]Brain Drain'!$U15,0,$AE$1-2011),)</f>
        <v>1.6</v>
      </c>
      <c r="AJ13" s="11">
        <f ca="1">IFERROR(OFFSET('[3]Uneven Economy'!$U15,0,$AE$1-2011),)</f>
        <v>4.4000000000000004</v>
      </c>
      <c r="AK13" s="11">
        <f ca="1">IFERROR(OFFSET([3]Poverty!$U15,0,$AE$1-2011),)</f>
        <v>2.2999999999999998</v>
      </c>
      <c r="AL13" s="11">
        <f ca="1">IFERROR(OFFSET([3]Legitimacy!$U15,0,$AE$1-2011),)</f>
        <v>1.2</v>
      </c>
      <c r="AM13" s="11">
        <f ca="1">IFERROR(OFFSET('[3]Public Services'!$U15,0,$AE$1-2011),)</f>
        <v>1.6</v>
      </c>
      <c r="AN13" s="11">
        <f ca="1">IFERROR(OFFSET('[3]HR-RL'!$U15,0,$AE$1-2011),)</f>
        <v>1.5</v>
      </c>
      <c r="AO13" s="11">
        <f ca="1">IFERROR(OFFSET([3]Security!$U15,0,$AE$1-2011),)</f>
        <v>1.1000000000000001</v>
      </c>
      <c r="AP13" s="11">
        <f ca="1">IFERROR(OFFSET([3]Elites!$U15,0,$AE$1-2011),)</f>
        <v>2.4</v>
      </c>
      <c r="AQ13" s="11">
        <f ca="1">IFERROR(OFFSET([3]Externals!$U15,0,$AE$1-2011),)</f>
        <v>2.2000000000000002</v>
      </c>
    </row>
    <row r="14" spans="1:43">
      <c r="A14" s="13" t="s">
        <v>15</v>
      </c>
      <c r="B14" s="11">
        <f ca="1">IFERROR(OFFSET([4]Score!$U16,0,$B$1-2011),)</f>
        <v>0.98154242887818444</v>
      </c>
      <c r="C14" s="11">
        <f ca="1">IFERROR(OFFSET([6]Raw!$U16,0,$C$1-2011),)</f>
        <v>19.05771</v>
      </c>
      <c r="D14" s="11">
        <f ca="1">IFERROR(OFFSET([5]VA!$U16,0,$D$1-2011),)</f>
        <v>-1.2015825660084472</v>
      </c>
      <c r="E14" s="11">
        <f ca="1">IFERROR(OFFSET([5]PNV!$U16,0,$E$1-2011),)</f>
        <v>-0.39079461448830227</v>
      </c>
      <c r="F14" s="11">
        <f ca="1">IFERROR(OFFSET([5]GE!$U16,0,F$1-2011),)</f>
        <v>-0.63364340333856428</v>
      </c>
      <c r="G14" s="11">
        <f ca="1">IFERROR(OFFSET([5]RQ!$U16,0,G$1-2011),)</f>
        <v>-0.27999941446911475</v>
      </c>
      <c r="H14" s="11">
        <f ca="1">IFERROR(OFFSET([5]RL!$U16,0,H$1-2011),)</f>
        <v>-0.81267493343526842</v>
      </c>
      <c r="I14" s="11">
        <f ca="1">IFERROR(OFFSET([5]CC!$U16,0,I$1-2011),)</f>
        <v>-1.0995983342263083</v>
      </c>
      <c r="J14" s="11">
        <f ca="1">IFERROR(OFFSET([1]Total!$U16,0,J$1-2011),)</f>
        <v>59.7</v>
      </c>
      <c r="K14" s="11">
        <f ca="1">IFERROR(OFFSET('[1]business free'!$U16,0,J$1-2011),)</f>
        <v>72.900000000000006</v>
      </c>
      <c r="L14" s="11">
        <f ca="1">IFERROR(OFFSET('[1]Trade free'!$U16,0,J$1-2011),)</f>
        <v>77.099999999999994</v>
      </c>
      <c r="M14" s="11">
        <f ca="1">IFERROR(OFFSET('[1]Fiscal free'!$U16,0,J$1-2011),)</f>
        <v>83.9</v>
      </c>
      <c r="N14" s="11">
        <f ca="1">IFERROR(OFFSET('[1]Gov spend'!$U16,0,J$1-2011),)</f>
        <v>71</v>
      </c>
      <c r="O14" s="11">
        <f ca="1">IFERROR(OFFSET('[1]Monetary Free'!$U16,0,J$1-2011),)</f>
        <v>72.599999999999994</v>
      </c>
      <c r="P14" s="11">
        <f ca="1">IFERROR(OFFSET('[1]Invest Free'!$U16,0,J$1-2011),)</f>
        <v>55</v>
      </c>
      <c r="Q14" s="11">
        <f ca="1">IFERROR(OFFSET('[1]Finan free'!$U16,0,J$1-2011),)</f>
        <v>40</v>
      </c>
      <c r="R14" s="11">
        <f ca="1">IFERROR(OFFSET('[1]Property rights'!$U16,0,J$1-2011),)</f>
        <v>20</v>
      </c>
      <c r="S14" s="11">
        <f ca="1">IFERROR(OFFSET('[1]Free from Corrupt'!$U16,0,J$1-2011),)</f>
        <v>23</v>
      </c>
      <c r="T14" s="11">
        <f ca="1">IFERROR(OFFSET('[1]Labor free'!$U16,0,J$1-2011),)</f>
        <v>81.099999999999994</v>
      </c>
      <c r="U14" s="11">
        <f ca="1">IFERROR(OFFSET([2]Raw!$U16,0,$U$1-2011),)</f>
        <v>54</v>
      </c>
      <c r="V14" s="11">
        <f ca="1">IFERROR(OFFSET([2]start!$U16,0,$U$1-2011),)</f>
        <v>15</v>
      </c>
      <c r="W14" s="11">
        <f ca="1">IFERROR(OFFSET([2]Construction!$U16,0,$U$1-2011),)</f>
        <v>160</v>
      </c>
      <c r="X14" s="11">
        <f ca="1">IFERROR(OFFSET([2]Register!$U16,0,$U$1-2011),)</f>
        <v>10</v>
      </c>
      <c r="Y14" s="11">
        <f ca="1">IFERROR(OFFSET([2]Credit!$U16,0,$U$1-2011),)</f>
        <v>46</v>
      </c>
      <c r="Z14" s="11">
        <f ca="1">IFERROR(OFFSET([2]Investors!$U16,0,$U$1-2011),)</f>
        <v>20</v>
      </c>
      <c r="AA14" s="11">
        <f ca="1">IFERROR(OFFSET([2]Taxes!$U16,0,$U$1-2011),)</f>
        <v>103</v>
      </c>
      <c r="AB14" s="11">
        <f ca="1">IFERROR(OFFSET([2]Trading!$U16,0,$U$1-2011),)</f>
        <v>177</v>
      </c>
      <c r="AC14" s="11">
        <f ca="1">IFERROR(OFFSET([2]Contracts!$U16,0,$U$1-2011),)</f>
        <v>27</v>
      </c>
      <c r="AD14" s="11">
        <f ca="1">IFERROR(OFFSET([2]Closing!$U16,0,$U$1-2011),)</f>
        <v>88</v>
      </c>
      <c r="AE14" s="11">
        <f ca="1">IFERROR(OFFSET([3]Total!$U16,0,$AE$1-2011),)</f>
        <v>81.900000000000006</v>
      </c>
      <c r="AF14" s="11">
        <f ca="1">IFERROR(OFFSET('[3]Demografic pressure'!$U16,0,$AE$1-2011),)</f>
        <v>5.8</v>
      </c>
      <c r="AG14" s="11">
        <f ca="1">IFERROR(OFFSET([3]Refugees!$U16,0,$AE$1-2011),)</f>
        <v>7.9</v>
      </c>
      <c r="AH14" s="11">
        <f ca="1">IFERROR(OFFSET([3]Vengeance!$U16,0,$AE$1-2011),)</f>
        <v>7.5</v>
      </c>
      <c r="AI14" s="11">
        <f ca="1">IFERROR(OFFSET('[3]Brain Drain'!$U16,0,$AE$1-2011),)</f>
        <v>5.4</v>
      </c>
      <c r="AJ14" s="11">
        <f ca="1">IFERROR(OFFSET('[3]Uneven Economy'!$U16,0,$AE$1-2011),)</f>
        <v>6.9</v>
      </c>
      <c r="AK14" s="11">
        <f ca="1">IFERROR(OFFSET([3]Poverty!$U16,0,$AE$1-2011),)</f>
        <v>5.5</v>
      </c>
      <c r="AL14" s="11">
        <f ca="1">IFERROR(OFFSET([3]Legitimacy!$U16,0,$AE$1-2011),)</f>
        <v>7.7</v>
      </c>
      <c r="AM14" s="11">
        <f ca="1">IFERROR(OFFSET('[3]Public Services'!$U16,0,$AE$1-2011),)</f>
        <v>5.7</v>
      </c>
      <c r="AN14" s="11">
        <f ca="1">IFERROR(OFFSET('[3]HR-RL'!$U16,0,$AE$1-2011),)</f>
        <v>7.2</v>
      </c>
      <c r="AO14" s="11">
        <f ca="1">IFERROR(OFFSET([3]Security!$U16,0,$AE$1-2011),)</f>
        <v>7</v>
      </c>
      <c r="AP14" s="11">
        <f ca="1">IFERROR(OFFSET([3]Elites!$U16,0,$AE$1-2011),)</f>
        <v>7.8</v>
      </c>
      <c r="AQ14" s="11">
        <f ca="1">IFERROR(OFFSET([3]Externals!$U16,0,$AE$1-2011),)</f>
        <v>7.5</v>
      </c>
    </row>
    <row r="15" spans="1:43">
      <c r="A15" s="13" t="s">
        <v>16</v>
      </c>
      <c r="B15" s="11">
        <f ca="1">IFERROR(OFFSET([4]Score!$U17,0,$B$1-2011),)</f>
        <v>1</v>
      </c>
      <c r="C15" s="11">
        <f ca="1">IFERROR(OFFSET([6]Raw!$U17,0,$C$1-2011),)</f>
        <v>0</v>
      </c>
      <c r="D15" s="11">
        <f ca="1">IFERROR(OFFSET([5]VA!$U17,0,$D$1-2011),)</f>
        <v>0.99217248066799946</v>
      </c>
      <c r="E15" s="11">
        <f ca="1">IFERROR(OFFSET([5]PNV!$U17,0,$E$1-2011),)</f>
        <v>0.88298828632120363</v>
      </c>
      <c r="F15" s="11">
        <f ca="1">IFERROR(OFFSET([5]GE!$U17,0,F$1-2011),)</f>
        <v>1.0604534908293328</v>
      </c>
      <c r="G15" s="11">
        <f ca="1">IFERROR(OFFSET([5]RQ!$U17,0,G$1-2011),)</f>
        <v>0.74323787558101873</v>
      </c>
      <c r="H15" s="11">
        <f ca="1">IFERROR(OFFSET([5]RL!$U17,0,H$1-2011),)</f>
        <v>0.79819175808396992</v>
      </c>
      <c r="I15" s="11">
        <f ca="1">IFERROR(OFFSET([5]CC!$U17,0,I$1-2011),)</f>
        <v>1.3758082113571988</v>
      </c>
      <c r="J15" s="11">
        <f ca="1">IFERROR(OFFSET([1]Total!$U17,0,J$1-2011),)</f>
        <v>0</v>
      </c>
      <c r="K15" s="11">
        <f ca="1">IFERROR(OFFSET('[1]business free'!$U17,0,J$1-2011),)</f>
        <v>0</v>
      </c>
      <c r="L15" s="11">
        <f ca="1">IFERROR(OFFSET('[1]Trade free'!$U17,0,J$1-2011),)</f>
        <v>0</v>
      </c>
      <c r="M15" s="11">
        <f ca="1">IFERROR(OFFSET('[1]Fiscal free'!$U17,0,J$1-2011),)</f>
        <v>0</v>
      </c>
      <c r="N15" s="11">
        <f ca="1">IFERROR(OFFSET('[1]Gov spend'!$U17,0,J$1-2011),)</f>
        <v>0</v>
      </c>
      <c r="O15" s="11">
        <f ca="1">IFERROR(OFFSET('[1]Monetary Free'!$U17,0,J$1-2011),)</f>
        <v>0</v>
      </c>
      <c r="P15" s="11">
        <f ca="1">IFERROR(OFFSET('[1]Invest Free'!$U17,0,J$1-2011),)</f>
        <v>0</v>
      </c>
      <c r="Q15" s="11">
        <f ca="1">IFERROR(OFFSET('[1]Finan free'!$U17,0,J$1-2011),)</f>
        <v>0</v>
      </c>
      <c r="R15" s="11">
        <f ca="1">IFERROR(OFFSET('[1]Property rights'!$U17,0,J$1-2011),)</f>
        <v>0</v>
      </c>
      <c r="S15" s="11">
        <f ca="1">IFERROR(OFFSET('[1]Free from Corrupt'!$U17,0,J$1-2011),)</f>
        <v>0</v>
      </c>
      <c r="T15" s="11">
        <f ca="1">IFERROR(OFFSET('[1]Labor free'!$U17,0,J$1-2011),)</f>
        <v>0</v>
      </c>
      <c r="U15" s="11">
        <f ca="1">IFERROR(OFFSET([2]Raw!$U17,0,$U$1-2011),)</f>
        <v>77</v>
      </c>
      <c r="V15" s="11">
        <f ca="1">IFERROR(OFFSET([2]start!$U17,0,$U$1-2011),)</f>
        <v>66</v>
      </c>
      <c r="W15" s="11">
        <f ca="1">IFERROR(OFFSET([2]Construction!$U17,0,$U$1-2011),)</f>
        <v>107</v>
      </c>
      <c r="X15" s="11">
        <f ca="1">IFERROR(OFFSET([2]Register!$U17,0,$U$1-2011),)</f>
        <v>154</v>
      </c>
      <c r="Y15" s="11">
        <f ca="1">IFERROR(OFFSET([2]Credit!$U17,0,$U$1-2011),)</f>
        <v>72</v>
      </c>
      <c r="Z15" s="11">
        <f ca="1">IFERROR(OFFSET([2]Investors!$U17,0,$U$1-2011),)</f>
        <v>109</v>
      </c>
      <c r="AA15" s="11">
        <f ca="1">IFERROR(OFFSET([2]Taxes!$U17,0,$U$1-2011),)</f>
        <v>50</v>
      </c>
      <c r="AB15" s="11">
        <f ca="1">IFERROR(OFFSET([2]Trading!$U17,0,$U$1-2011),)</f>
        <v>45</v>
      </c>
      <c r="AC15" s="11">
        <f ca="1">IFERROR(OFFSET([2]Contracts!$U17,0,$U$1-2011),)</f>
        <v>120</v>
      </c>
      <c r="AD15" s="11">
        <f ca="1">IFERROR(OFFSET([2]Closing!$U17,0,$U$1-2011),)</f>
        <v>34</v>
      </c>
      <c r="AE15" s="11">
        <f ca="1">IFERROR(OFFSET([3]Total!$U17,0,$AE$1-2011),)</f>
        <v>56.5</v>
      </c>
      <c r="AF15" s="11">
        <f ca="1">IFERROR(OFFSET('[3]Demografic pressure'!$U17,0,$AE$1-2011),)</f>
        <v>5.8</v>
      </c>
      <c r="AG15" s="11">
        <f ca="1">IFERROR(OFFSET([3]Refugees!$U17,0,$AE$1-2011),)</f>
        <v>2.8</v>
      </c>
      <c r="AH15" s="11">
        <f ca="1">IFERROR(OFFSET([3]Vengeance!$U17,0,$AE$1-2011),)</f>
        <v>4.4000000000000004</v>
      </c>
      <c r="AI15" s="11">
        <f ca="1">IFERROR(OFFSET('[3]Brain Drain'!$U17,0,$AE$1-2011),)</f>
        <v>6.2</v>
      </c>
      <c r="AJ15" s="11">
        <f ca="1">IFERROR(OFFSET('[3]Uneven Economy'!$U17,0,$AE$1-2011),)</f>
        <v>6.2</v>
      </c>
      <c r="AK15" s="11">
        <f ca="1">IFERROR(OFFSET([3]Poverty!$U17,0,$AE$1-2011),)</f>
        <v>4.8</v>
      </c>
      <c r="AL15" s="11">
        <f ca="1">IFERROR(OFFSET([3]Legitimacy!$U17,0,$AE$1-2011),)</f>
        <v>5.2</v>
      </c>
      <c r="AM15" s="11">
        <f ca="1">IFERROR(OFFSET('[3]Public Services'!$U17,0,$AE$1-2011),)</f>
        <v>4.2</v>
      </c>
      <c r="AN15" s="11">
        <f ca="1">IFERROR(OFFSET('[3]HR-RL'!$U17,0,$AE$1-2011),)</f>
        <v>3.2</v>
      </c>
      <c r="AO15" s="11">
        <f ca="1">IFERROR(OFFSET([3]Security!$U17,0,$AE$1-2011),)</f>
        <v>4.3</v>
      </c>
      <c r="AP15" s="11">
        <f ca="1">IFERROR(OFFSET([3]Elites!$U17,0,$AE$1-2011),)</f>
        <v>4.5</v>
      </c>
      <c r="AQ15" s="11">
        <f ca="1">IFERROR(OFFSET([3]Externals!$U17,0,$AE$1-2011),)</f>
        <v>4.9000000000000004</v>
      </c>
    </row>
    <row r="16" spans="1:43">
      <c r="A16" s="13" t="s">
        <v>17</v>
      </c>
      <c r="B16" s="11">
        <f ca="1">IFERROR(OFFSET([4]Score!$U18,0,$B$1-2011),)</f>
        <v>1</v>
      </c>
      <c r="C16" s="11">
        <f ca="1">IFERROR(OFFSET([6]Raw!$U18,0,$C$1-2011),)</f>
        <v>0</v>
      </c>
      <c r="D16" s="11">
        <f ca="1">IFERROR(OFFSET([5]VA!$U18,0,$D$1-2011),)</f>
        <v>-0.82555303464525276</v>
      </c>
      <c r="E16" s="11">
        <f ca="1">IFERROR(OFFSET([5]PNV!$U18,0,$E$1-2011),)</f>
        <v>-8.8821845854143044E-2</v>
      </c>
      <c r="F16" s="11">
        <f ca="1">IFERROR(OFFSET([5]GE!$U18,0,F$1-2011),)</f>
        <v>0.62430065119644984</v>
      </c>
      <c r="G16" s="11">
        <f ca="1">IFERROR(OFFSET([5]RQ!$U18,0,G$1-2011),)</f>
        <v>0.77801670059853478</v>
      </c>
      <c r="H16" s="11">
        <f ca="1">IFERROR(OFFSET([5]RL!$U18,0,H$1-2011),)</f>
        <v>0.50758713579740178</v>
      </c>
      <c r="I16" s="11">
        <f ca="1">IFERROR(OFFSET([5]CC!$U18,0,I$1-2011),)</f>
        <v>0.29721521589313266</v>
      </c>
      <c r="J16" s="11">
        <f ca="1">IFERROR(OFFSET([1]Total!$U18,0,J$1-2011),)</f>
        <v>77.7</v>
      </c>
      <c r="K16" s="11">
        <f ca="1">IFERROR(OFFSET('[1]business free'!$U18,0,J$1-2011),)</f>
        <v>77.400000000000006</v>
      </c>
      <c r="L16" s="11">
        <f ca="1">IFERROR(OFFSET('[1]Trade free'!$U18,0,J$1-2011),)</f>
        <v>82.8</v>
      </c>
      <c r="M16" s="11">
        <f ca="1">IFERROR(OFFSET('[1]Fiscal free'!$U18,0,J$1-2011),)</f>
        <v>99.8</v>
      </c>
      <c r="N16" s="11">
        <f ca="1">IFERROR(OFFSET('[1]Gov spend'!$U18,0,J$1-2011),)</f>
        <v>80.2</v>
      </c>
      <c r="O16" s="11">
        <f ca="1">IFERROR(OFFSET('[1]Monetary Free'!$U18,0,J$1-2011),)</f>
        <v>74</v>
      </c>
      <c r="P16" s="11">
        <f ca="1">IFERROR(OFFSET('[1]Invest Free'!$U18,0,J$1-2011),)</f>
        <v>75</v>
      </c>
      <c r="Q16" s="11">
        <f ca="1">IFERROR(OFFSET('[1]Finan free'!$U18,0,J$1-2011),)</f>
        <v>80</v>
      </c>
      <c r="R16" s="11">
        <f ca="1">IFERROR(OFFSET('[1]Property rights'!$U18,0,J$1-2011),)</f>
        <v>60</v>
      </c>
      <c r="S16" s="11">
        <f ca="1">IFERROR(OFFSET('[1]Free from Corrupt'!$U18,0,J$1-2011),)</f>
        <v>51</v>
      </c>
      <c r="T16" s="11">
        <f ca="1">IFERROR(OFFSET('[1]Labor free'!$U18,0,J$1-2011),)</f>
        <v>97</v>
      </c>
      <c r="U16" s="11">
        <f ca="1">IFERROR(OFFSET([2]Raw!$U18,0,$U$1-2011),)</f>
        <v>28</v>
      </c>
      <c r="V16" s="11">
        <f ca="1">IFERROR(OFFSET([2]start!$U18,0,$U$1-2011),)</f>
        <v>78</v>
      </c>
      <c r="W16" s="11">
        <f ca="1">IFERROR(OFFSET([2]Construction!$U18,0,$U$1-2011),)</f>
        <v>17</v>
      </c>
      <c r="X16" s="11">
        <f ca="1">IFERROR(OFFSET([2]Register!$U18,0,$U$1-2011),)</f>
        <v>29</v>
      </c>
      <c r="Y16" s="11">
        <f ca="1">IFERROR(OFFSET([2]Credit!$U18,0,$U$1-2011),)</f>
        <v>89</v>
      </c>
      <c r="Z16" s="11">
        <f ca="1">IFERROR(OFFSET([2]Investors!$U18,0,$U$1-2011),)</f>
        <v>59</v>
      </c>
      <c r="AA16" s="11">
        <f ca="1">IFERROR(OFFSET([2]Taxes!$U18,0,$U$1-2011),)</f>
        <v>14</v>
      </c>
      <c r="AB16" s="11">
        <f ca="1">IFERROR(OFFSET([2]Trading!$U18,0,$U$1-2011),)</f>
        <v>33</v>
      </c>
      <c r="AC16" s="11">
        <f ca="1">IFERROR(OFFSET([2]Contracts!$U18,0,$U$1-2011),)</f>
        <v>117</v>
      </c>
      <c r="AD16" s="11">
        <f ca="1">IFERROR(OFFSET([2]Closing!$U18,0,$U$1-2011),)</f>
        <v>26</v>
      </c>
      <c r="AE16" s="11">
        <f ca="1">IFERROR(OFFSET([3]Total!$U18,0,$AE$1-2011),)</f>
        <v>59</v>
      </c>
      <c r="AF16" s="11">
        <f ca="1">IFERROR(OFFSET('[3]Demografic pressure'!$U18,0,$AE$1-2011),)</f>
        <v>4.5</v>
      </c>
      <c r="AG16" s="11">
        <f ca="1">IFERROR(OFFSET([3]Refugees!$U18,0,$AE$1-2011),)</f>
        <v>2.9</v>
      </c>
      <c r="AH16" s="11">
        <f ca="1">IFERROR(OFFSET([3]Vengeance!$U18,0,$AE$1-2011),)</f>
        <v>6.8</v>
      </c>
      <c r="AI16" s="11">
        <f ca="1">IFERROR(OFFSET('[3]Brain Drain'!$U18,0,$AE$1-2011),)</f>
        <v>3.1</v>
      </c>
      <c r="AJ16" s="11">
        <f ca="1">IFERROR(OFFSET('[3]Uneven Economy'!$U18,0,$AE$1-2011),)</f>
        <v>6</v>
      </c>
      <c r="AK16" s="11">
        <f ca="1">IFERROR(OFFSET([3]Poverty!$U18,0,$AE$1-2011),)</f>
        <v>3.4</v>
      </c>
      <c r="AL16" s="11">
        <f ca="1">IFERROR(OFFSET([3]Legitimacy!$U18,0,$AE$1-2011),)</f>
        <v>6.9</v>
      </c>
      <c r="AM16" s="11">
        <f ca="1">IFERROR(OFFSET('[3]Public Services'!$U18,0,$AE$1-2011),)</f>
        <v>2.7</v>
      </c>
      <c r="AN16" s="11">
        <f ca="1">IFERROR(OFFSET('[3]HR-RL'!$U18,0,$AE$1-2011),)</f>
        <v>5.9</v>
      </c>
      <c r="AO16" s="11">
        <f ca="1">IFERROR(OFFSET([3]Security!$U18,0,$AE$1-2011),)</f>
        <v>4.8</v>
      </c>
      <c r="AP16" s="11">
        <f ca="1">IFERROR(OFFSET([3]Elites!$U18,0,$AE$1-2011),)</f>
        <v>6.6</v>
      </c>
      <c r="AQ16" s="11">
        <f ca="1">IFERROR(OFFSET([3]Externals!$U18,0,$AE$1-2011),)</f>
        <v>5.3</v>
      </c>
    </row>
    <row r="17" spans="1:43">
      <c r="A17" s="13" t="s">
        <v>18</v>
      </c>
      <c r="B17" s="11">
        <f ca="1">IFERROR(OFFSET([4]Score!$U19,0,$B$1-2011),)</f>
        <v>0.34520858680222444</v>
      </c>
      <c r="C17" s="11">
        <f ca="1">IFERROR(OFFSET([6]Raw!$U19,0,$C$1-2011),)</f>
        <v>7.8593799999999998</v>
      </c>
      <c r="D17" s="11">
        <f ca="1">IFERROR(OFFSET([5]VA!$U19,0,$D$1-2011),)</f>
        <v>-0.37113224013252061</v>
      </c>
      <c r="E17" s="11">
        <f ca="1">IFERROR(OFFSET([5]PNV!$U19,0,$E$1-2011),)</f>
        <v>-1.5474470635138227</v>
      </c>
      <c r="F17" s="11">
        <f ca="1">IFERROR(OFFSET([5]GE!$U19,0,F$1-2011),)</f>
        <v>-0.98570667861647177</v>
      </c>
      <c r="G17" s="11">
        <f ca="1">IFERROR(OFFSET([5]RQ!$U19,0,G$1-2011),)</f>
        <v>-0.78604969826745541</v>
      </c>
      <c r="H17" s="11">
        <f ca="1">IFERROR(OFFSET([5]RL!$U19,0,H$1-2011),)</f>
        <v>-0.72198917909957683</v>
      </c>
      <c r="I17" s="11">
        <f ca="1">IFERROR(OFFSET([5]CC!$U19,0,I$1-2011),)</f>
        <v>-0.96125947456324923</v>
      </c>
      <c r="J17" s="11">
        <f ca="1">IFERROR(OFFSET([1]Total!$U19,0,J$1-2011),)</f>
        <v>0</v>
      </c>
      <c r="K17" s="11">
        <f ca="1">IFERROR(OFFSET('[1]business free'!$U19,0,J$1-2011),)</f>
        <v>0</v>
      </c>
      <c r="L17" s="11">
        <f ca="1">IFERROR(OFFSET('[1]Trade free'!$U19,0,J$1-2011),)</f>
        <v>0</v>
      </c>
      <c r="M17" s="11">
        <f ca="1">IFERROR(OFFSET('[1]Fiscal free'!$U19,0,J$1-2011),)</f>
        <v>0</v>
      </c>
      <c r="N17" s="11">
        <f ca="1">IFERROR(OFFSET('[1]Gov spend'!$U19,0,J$1-2011),)</f>
        <v>0</v>
      </c>
      <c r="O17" s="11">
        <f ca="1">IFERROR(OFFSET('[1]Monetary Free'!$U19,0,J$1-2011),)</f>
        <v>0</v>
      </c>
      <c r="P17" s="11">
        <f ca="1">IFERROR(OFFSET('[1]Invest Free'!$U19,0,J$1-2011),)</f>
        <v>0</v>
      </c>
      <c r="Q17" s="11">
        <f ca="1">IFERROR(OFFSET('[1]Finan free'!$U19,0,J$1-2011),)</f>
        <v>0</v>
      </c>
      <c r="R17" s="11">
        <f ca="1">IFERROR(OFFSET('[1]Property rights'!$U19,0,J$1-2011),)</f>
        <v>0</v>
      </c>
      <c r="S17" s="11">
        <f ca="1">IFERROR(OFFSET('[1]Free from Corrupt'!$U19,0,J$1-2011),)</f>
        <v>0</v>
      </c>
      <c r="T17" s="11">
        <f ca="1">IFERROR(OFFSET('[1]Labor free'!$U19,0,J$1-2011),)</f>
        <v>0</v>
      </c>
      <c r="U17" s="11">
        <f ca="1">IFERROR(OFFSET([2]Raw!$U19,0,$U$1-2011),)</f>
        <v>107</v>
      </c>
      <c r="V17" s="11">
        <f ca="1">IFERROR(OFFSET([2]start!$U19,0,$U$1-2011),)</f>
        <v>79</v>
      </c>
      <c r="W17" s="11">
        <f ca="1">IFERROR(OFFSET([2]Construction!$U19,0,$U$1-2011),)</f>
        <v>116</v>
      </c>
      <c r="X17" s="11">
        <f ca="1">IFERROR(OFFSET([2]Register!$U19,0,$U$1-2011),)</f>
        <v>172</v>
      </c>
      <c r="Y17" s="11">
        <f ca="1">IFERROR(OFFSET([2]Credit!$U19,0,$U$1-2011),)</f>
        <v>72</v>
      </c>
      <c r="Z17" s="11">
        <f ca="1">IFERROR(OFFSET([2]Investors!$U19,0,$U$1-2011),)</f>
        <v>20</v>
      </c>
      <c r="AA17" s="11">
        <f ca="1">IFERROR(OFFSET([2]Taxes!$U19,0,$U$1-2011),)</f>
        <v>93</v>
      </c>
      <c r="AB17" s="11">
        <f ca="1">IFERROR(OFFSET([2]Trading!$U19,0,$U$1-2011),)</f>
        <v>112</v>
      </c>
      <c r="AC17" s="11">
        <f ca="1">IFERROR(OFFSET([2]Contracts!$U19,0,$U$1-2011),)</f>
        <v>179</v>
      </c>
      <c r="AD17" s="11">
        <f ca="1">IFERROR(OFFSET([2]Closing!$U19,0,$U$1-2011),)</f>
        <v>101</v>
      </c>
      <c r="AE17" s="11">
        <f ca="1">IFERROR(OFFSET([3]Total!$U19,0,$AE$1-2011),)</f>
        <v>94.4</v>
      </c>
      <c r="AF17" s="11">
        <f ca="1">IFERROR(OFFSET('[3]Demografic pressure'!$U19,0,$AE$1-2011),)</f>
        <v>8.3000000000000007</v>
      </c>
      <c r="AG17" s="11">
        <f ca="1">IFERROR(OFFSET([3]Refugees!$U19,0,$AE$1-2011),)</f>
        <v>6.5</v>
      </c>
      <c r="AH17" s="11">
        <f ca="1">IFERROR(OFFSET([3]Vengeance!$U19,0,$AE$1-2011),)</f>
        <v>9.1999999999999993</v>
      </c>
      <c r="AI17" s="11">
        <f ca="1">IFERROR(OFFSET('[3]Brain Drain'!$U19,0,$AE$1-2011),)</f>
        <v>8.1</v>
      </c>
      <c r="AJ17" s="11">
        <f ca="1">IFERROR(OFFSET('[3]Uneven Economy'!$U19,0,$AE$1-2011),)</f>
        <v>8.4</v>
      </c>
      <c r="AK17" s="11">
        <f ca="1">IFERROR(OFFSET([3]Poverty!$U19,0,$AE$1-2011),)</f>
        <v>7.7</v>
      </c>
      <c r="AL17" s="11">
        <f ca="1">IFERROR(OFFSET([3]Legitimacy!$U19,0,$AE$1-2011),)</f>
        <v>8</v>
      </c>
      <c r="AM17" s="11">
        <f ca="1">IFERROR(OFFSET('[3]Public Services'!$U19,0,$AE$1-2011),)</f>
        <v>8</v>
      </c>
      <c r="AN17" s="11">
        <f ca="1">IFERROR(OFFSET('[3]HR-RL'!$U19,0,$AE$1-2011),)</f>
        <v>7.1</v>
      </c>
      <c r="AO17" s="11">
        <f ca="1">IFERROR(OFFSET([3]Security!$U19,0,$AE$1-2011),)</f>
        <v>7.9</v>
      </c>
      <c r="AP17" s="11">
        <f ca="1">IFERROR(OFFSET([3]Elites!$U19,0,$AE$1-2011),)</f>
        <v>8.9</v>
      </c>
      <c r="AQ17" s="11">
        <f ca="1">IFERROR(OFFSET([3]Externals!$U19,0,$AE$1-2011),)</f>
        <v>6.2</v>
      </c>
    </row>
    <row r="18" spans="1:43">
      <c r="A18" s="13" t="s">
        <v>19</v>
      </c>
      <c r="B18" s="11">
        <f ca="1">IFERROR(OFFSET([4]Score!$U20,0,$B$1-2011),)</f>
        <v>1</v>
      </c>
      <c r="C18" s="11">
        <f ca="1">IFERROR(OFFSET([6]Raw!$U20,0,$C$1-2011),)</f>
        <v>0</v>
      </c>
      <c r="D18" s="11">
        <f ca="1">IFERROR(OFFSET([5]VA!$U20,0,$D$1-2011),)</f>
        <v>1.1348744085602067</v>
      </c>
      <c r="E18" s="11">
        <f ca="1">IFERROR(OFFSET([5]PNV!$U20,0,$E$1-2011),)</f>
        <v>1.0943477038386729</v>
      </c>
      <c r="F18" s="11">
        <f ca="1">IFERROR(OFFSET([5]GE!$U20,0,F$1-2011),)</f>
        <v>1.4808340725356968</v>
      </c>
      <c r="G18" s="11">
        <f ca="1">IFERROR(OFFSET([5]RQ!$U20,0,G$1-2011),)</f>
        <v>0.49983117423259271</v>
      </c>
      <c r="H18" s="11">
        <f ca="1">IFERROR(OFFSET([5]RL!$U20,0,H$1-2011),)</f>
        <v>0.97288366122861647</v>
      </c>
      <c r="I18" s="11">
        <f ca="1">IFERROR(OFFSET([5]CC!$U20,0,I$1-2011),)</f>
        <v>1.3396329121815003</v>
      </c>
      <c r="J18" s="11">
        <f ca="1">IFERROR(OFFSET([1]Total!$U20,0,J$1-2011),)</f>
        <v>68.5</v>
      </c>
      <c r="K18" s="11">
        <f ca="1">IFERROR(OFFSET('[1]business free'!$U20,0,J$1-2011),)</f>
        <v>90</v>
      </c>
      <c r="L18" s="11">
        <f ca="1">IFERROR(OFFSET('[1]Trade free'!$U20,0,J$1-2011),)</f>
        <v>60.5</v>
      </c>
      <c r="M18" s="11">
        <f ca="1">IFERROR(OFFSET('[1]Fiscal free'!$U20,0,J$1-2011),)</f>
        <v>70.7</v>
      </c>
      <c r="N18" s="11">
        <f ca="1">IFERROR(OFFSET('[1]Gov spend'!$U20,0,J$1-2011),)</f>
        <v>48.8</v>
      </c>
      <c r="O18" s="11">
        <f ca="1">IFERROR(OFFSET('[1]Monetary Free'!$U20,0,J$1-2011),)</f>
        <v>76.3</v>
      </c>
      <c r="P18" s="11">
        <f ca="1">IFERROR(OFFSET('[1]Invest Free'!$U20,0,J$1-2011),)</f>
        <v>45</v>
      </c>
      <c r="Q18" s="11">
        <f ca="1">IFERROR(OFFSET('[1]Finan free'!$U20,0,J$1-2011),)</f>
        <v>60</v>
      </c>
      <c r="R18" s="11">
        <f ca="1">IFERROR(OFFSET('[1]Property rights'!$U20,0,J$1-2011),)</f>
        <v>80</v>
      </c>
      <c r="S18" s="11">
        <f ca="1">IFERROR(OFFSET('[1]Free from Corrupt'!$U20,0,J$1-2011),)</f>
        <v>74</v>
      </c>
      <c r="T18" s="11">
        <f ca="1">IFERROR(OFFSET('[1]Labor free'!$U20,0,J$1-2011),)</f>
        <v>80</v>
      </c>
      <c r="U18" s="11">
        <f ca="1">IFERROR(OFFSET([2]Raw!$U20,0,$U$1-2011),)</f>
        <v>0</v>
      </c>
      <c r="V18" s="11">
        <f ca="1">IFERROR(OFFSET([2]start!$U20,0,$U$1-2011),)</f>
        <v>0</v>
      </c>
      <c r="W18" s="11">
        <f ca="1">IFERROR(OFFSET([2]Construction!$U20,0,$U$1-2011),)</f>
        <v>0</v>
      </c>
      <c r="X18" s="11">
        <f ca="1">IFERROR(OFFSET([2]Register!$U20,0,$U$1-2011),)</f>
        <v>0</v>
      </c>
      <c r="Y18" s="11">
        <f ca="1">IFERROR(OFFSET([2]Credit!$U20,0,$U$1-2011),)</f>
        <v>0</v>
      </c>
      <c r="Z18" s="11">
        <f ca="1">IFERROR(OFFSET([2]Investors!$U20,0,$U$1-2011),)</f>
        <v>0</v>
      </c>
      <c r="AA18" s="11">
        <f ca="1">IFERROR(OFFSET([2]Taxes!$U20,0,$U$1-2011),)</f>
        <v>0</v>
      </c>
      <c r="AB18" s="11">
        <f ca="1">IFERROR(OFFSET([2]Trading!$U20,0,$U$1-2011),)</f>
        <v>0</v>
      </c>
      <c r="AC18" s="11">
        <f ca="1">IFERROR(OFFSET([2]Contracts!$U20,0,$U$1-2011),)</f>
        <v>0</v>
      </c>
      <c r="AD18" s="11">
        <f ca="1">IFERROR(OFFSET([2]Closing!$U20,0,$U$1-2011),)</f>
        <v>0</v>
      </c>
      <c r="AE18" s="11">
        <f ca="1">IFERROR(OFFSET([3]Total!$U20,0,$AE$1-2011),)</f>
        <v>52.8</v>
      </c>
      <c r="AF18" s="11">
        <f ca="1">IFERROR(OFFSET('[3]Demografic pressure'!$U20,0,$AE$1-2011),)</f>
        <v>4.3</v>
      </c>
      <c r="AG18" s="11">
        <f ca="1">IFERROR(OFFSET([3]Refugees!$U20,0,$AE$1-2011),)</f>
        <v>2.9</v>
      </c>
      <c r="AH18" s="11">
        <f ca="1">IFERROR(OFFSET([3]Vengeance!$U20,0,$AE$1-2011),)</f>
        <v>4.4000000000000004</v>
      </c>
      <c r="AI18" s="11">
        <f ca="1">IFERROR(OFFSET('[3]Brain Drain'!$U20,0,$AE$1-2011),)</f>
        <v>6.8</v>
      </c>
      <c r="AJ18" s="11">
        <f ca="1">IFERROR(OFFSET('[3]Uneven Economy'!$U20,0,$AE$1-2011),)</f>
        <v>6.3</v>
      </c>
      <c r="AK18" s="11">
        <f ca="1">IFERROR(OFFSET([3]Poverty!$U20,0,$AE$1-2011),)</f>
        <v>5</v>
      </c>
      <c r="AL18" s="11">
        <f ca="1">IFERROR(OFFSET([3]Legitimacy!$U20,0,$AE$1-2011),)</f>
        <v>3.9</v>
      </c>
      <c r="AM18" s="11">
        <f ca="1">IFERROR(OFFSET('[3]Public Services'!$U20,0,$AE$1-2011),)</f>
        <v>2.9</v>
      </c>
      <c r="AN18" s="11">
        <f ca="1">IFERROR(OFFSET('[3]HR-RL'!$U20,0,$AE$1-2011),)</f>
        <v>2.5</v>
      </c>
      <c r="AO18" s="11">
        <f ca="1">IFERROR(OFFSET([3]Security!$U20,0,$AE$1-2011),)</f>
        <v>4.2</v>
      </c>
      <c r="AP18" s="11">
        <f ca="1">IFERROR(OFFSET([3]Elites!$U20,0,$AE$1-2011),)</f>
        <v>4.2</v>
      </c>
      <c r="AQ18" s="11">
        <f ca="1">IFERROR(OFFSET([3]Externals!$U20,0,$AE$1-2011),)</f>
        <v>5.4</v>
      </c>
    </row>
    <row r="19" spans="1:43">
      <c r="A19" s="13" t="s">
        <v>20</v>
      </c>
      <c r="B19" s="11">
        <f ca="1">IFERROR(OFFSET([4]Score!$U21,0,$B$1-2011),)</f>
        <v>1</v>
      </c>
      <c r="C19" s="11">
        <f ca="1">IFERROR(OFFSET([6]Raw!$U21,0,$C$1-2011),)</f>
        <v>76.953280000000007</v>
      </c>
      <c r="D19" s="11">
        <f ca="1">IFERROR(OFFSET([5]VA!$U21,0,$D$1-2011),)</f>
        <v>-1.5439384152034925</v>
      </c>
      <c r="E19" s="11">
        <f ca="1">IFERROR(OFFSET([5]PNV!$U21,0,$E$1-2011),)</f>
        <v>0.36647489231409863</v>
      </c>
      <c r="F19" s="11">
        <f ca="1">IFERROR(OFFSET([5]GE!$U21,0,F$1-2011),)</f>
        <v>-1.0994856755897442</v>
      </c>
      <c r="G19" s="11">
        <f ca="1">IFERROR(OFFSET([5]RQ!$U21,0,G$1-2011),)</f>
        <v>-1.2261178996035929</v>
      </c>
      <c r="H19" s="11">
        <f ca="1">IFERROR(OFFSET([5]RL!$U21,0,H$1-2011),)</f>
        <v>-0.9351367939631855</v>
      </c>
      <c r="I19" s="11">
        <f ca="1">IFERROR(OFFSET([5]CC!$U21,0,I$1-2011),)</f>
        <v>-0.781152056944865</v>
      </c>
      <c r="J19" s="11">
        <f ca="1">IFERROR(OFFSET([1]Total!$U21,0,J$1-2011),)</f>
        <v>47.9</v>
      </c>
      <c r="K19" s="11">
        <f ca="1">IFERROR(OFFSET('[1]business free'!$U21,0,J$1-2011),)</f>
        <v>70.599999999999994</v>
      </c>
      <c r="L19" s="11">
        <f ca="1">IFERROR(OFFSET('[1]Trade free'!$U21,0,J$1-2011),)</f>
        <v>80.3</v>
      </c>
      <c r="M19" s="11">
        <f ca="1">IFERROR(OFFSET('[1]Fiscal free'!$U21,0,J$1-2011),)</f>
        <v>83.6</v>
      </c>
      <c r="N19" s="11">
        <f ca="1">IFERROR(OFFSET('[1]Gov spend'!$U21,0,J$1-2011),)</f>
        <v>26.2</v>
      </c>
      <c r="O19" s="11">
        <f ca="1">IFERROR(OFFSET('[1]Monetary Free'!$U21,0,J$1-2011),)</f>
        <v>62.2</v>
      </c>
      <c r="P19" s="11">
        <f ca="1">IFERROR(OFFSET('[1]Invest Free'!$U21,0,J$1-2011),)</f>
        <v>20</v>
      </c>
      <c r="Q19" s="11">
        <f ca="1">IFERROR(OFFSET('[1]Finan free'!$U21,0,J$1-2011),)</f>
        <v>10</v>
      </c>
      <c r="R19" s="11">
        <f ca="1">IFERROR(OFFSET('[1]Property rights'!$U21,0,J$1-2011),)</f>
        <v>20</v>
      </c>
      <c r="S19" s="11">
        <f ca="1">IFERROR(OFFSET('[1]Free from Corrupt'!$U21,0,J$1-2011),)</f>
        <v>24</v>
      </c>
      <c r="T19" s="11">
        <f ca="1">IFERROR(OFFSET('[1]Labor free'!$U21,0,J$1-2011),)</f>
        <v>82.3</v>
      </c>
      <c r="U19" s="11">
        <f ca="1">IFERROR(OFFSET([2]Raw!$U21,0,$U$1-2011),)</f>
        <v>68</v>
      </c>
      <c r="V19" s="11">
        <f ca="1">IFERROR(OFFSET([2]start!$U21,0,$U$1-2011),)</f>
        <v>7</v>
      </c>
      <c r="W19" s="11">
        <f ca="1">IFERROR(OFFSET([2]Construction!$U21,0,$U$1-2011),)</f>
        <v>44</v>
      </c>
      <c r="X19" s="11">
        <f ca="1">IFERROR(OFFSET([2]Register!$U21,0,$U$1-2011),)</f>
        <v>6</v>
      </c>
      <c r="Y19" s="11">
        <f ca="1">IFERROR(OFFSET([2]Credit!$U21,0,$U$1-2011),)</f>
        <v>89</v>
      </c>
      <c r="Z19" s="11">
        <f ca="1">IFERROR(OFFSET([2]Investors!$U21,0,$U$1-2011),)</f>
        <v>109</v>
      </c>
      <c r="AA19" s="11">
        <f ca="1">IFERROR(OFFSET([2]Taxes!$U21,0,$U$1-2011),)</f>
        <v>183</v>
      </c>
      <c r="AB19" s="11">
        <f ca="1">IFERROR(OFFSET([2]Trading!$U21,0,$U$1-2011),)</f>
        <v>128</v>
      </c>
      <c r="AC19" s="11">
        <f ca="1">IFERROR(OFFSET([2]Contracts!$U21,0,$U$1-2011),)</f>
        <v>12</v>
      </c>
      <c r="AD19" s="11">
        <f ca="1">IFERROR(OFFSET([2]Closing!$U21,0,$U$1-2011),)</f>
        <v>93</v>
      </c>
      <c r="AE19" s="11">
        <f ca="1">IFERROR(OFFSET([3]Total!$U21,0,$AE$1-2011),)</f>
        <v>77.599999999999994</v>
      </c>
      <c r="AF19" s="11">
        <f ca="1">IFERROR(OFFSET('[3]Demografic pressure'!$U21,0,$AE$1-2011),)</f>
        <v>6.3</v>
      </c>
      <c r="AG19" s="11">
        <f ca="1">IFERROR(OFFSET([3]Refugees!$U21,0,$AE$1-2011),)</f>
        <v>3.6</v>
      </c>
      <c r="AH19" s="11">
        <f ca="1">IFERROR(OFFSET([3]Vengeance!$U21,0,$AE$1-2011),)</f>
        <v>6.8</v>
      </c>
      <c r="AI19" s="11">
        <f ca="1">IFERROR(OFFSET('[3]Brain Drain'!$U21,0,$AE$1-2011),)</f>
        <v>4.5</v>
      </c>
      <c r="AJ19" s="11">
        <f ca="1">IFERROR(OFFSET('[3]Uneven Economy'!$U21,0,$AE$1-2011),)</f>
        <v>6.3</v>
      </c>
      <c r="AK19" s="11">
        <f ca="1">IFERROR(OFFSET([3]Poverty!$U21,0,$AE$1-2011),)</f>
        <v>6.2</v>
      </c>
      <c r="AL19" s="11">
        <f ca="1">IFERROR(OFFSET([3]Legitimacy!$U21,0,$AE$1-2011),)</f>
        <v>8.8000000000000007</v>
      </c>
      <c r="AM19" s="11">
        <f ca="1">IFERROR(OFFSET('[3]Public Services'!$U21,0,$AE$1-2011),)</f>
        <v>5.8</v>
      </c>
      <c r="AN19" s="11">
        <f ca="1">IFERROR(OFFSET('[3]HR-RL'!$U21,0,$AE$1-2011),)</f>
        <v>8</v>
      </c>
      <c r="AO19" s="11">
        <f ca="1">IFERROR(OFFSET([3]Security!$U21,0,$AE$1-2011),)</f>
        <v>6.3</v>
      </c>
      <c r="AP19" s="11">
        <f ca="1">IFERROR(OFFSET([3]Elites!$U21,0,$AE$1-2011),)</f>
        <v>8</v>
      </c>
      <c r="AQ19" s="11">
        <f ca="1">IFERROR(OFFSET([3]Externals!$U21,0,$AE$1-2011),)</f>
        <v>7</v>
      </c>
    </row>
    <row r="20" spans="1:43">
      <c r="A20" s="13" t="s">
        <v>21</v>
      </c>
      <c r="B20" s="11">
        <f ca="1">IFERROR(OFFSET([4]Score!$U22,0,$B$1-2011),)</f>
        <v>1</v>
      </c>
      <c r="C20" s="11">
        <f ca="1">IFERROR(OFFSET([6]Raw!$U22,0,$C$1-2011),)</f>
        <v>0</v>
      </c>
      <c r="D20" s="11">
        <f ca="1">IFERROR(OFFSET([5]VA!$U22,0,$D$1-2011),)</f>
        <v>1.3936245838773864</v>
      </c>
      <c r="E20" s="11">
        <f ca="1">IFERROR(OFFSET([5]PNV!$U22,0,$E$1-2011),)</f>
        <v>0.78562996368337268</v>
      </c>
      <c r="F20" s="11">
        <f ca="1">IFERROR(OFFSET([5]GE!$U22,0,F$1-2011),)</f>
        <v>1.4754107498360094</v>
      </c>
      <c r="G20" s="11">
        <f ca="1">IFERROR(OFFSET([5]RQ!$U22,0,G$1-2011),)</f>
        <v>1.2702675996499848</v>
      </c>
      <c r="H20" s="11">
        <f ca="1">IFERROR(OFFSET([5]RL!$U22,0,H$1-2011),)</f>
        <v>1.3714183997183471</v>
      </c>
      <c r="I20" s="11">
        <f ca="1">IFERROR(OFFSET([5]CC!$U22,0,I$1-2011),)</f>
        <v>1.4349570793729249</v>
      </c>
      <c r="J20" s="11">
        <f ca="1">IFERROR(OFFSET([1]Total!$U22,0,J$1-2011),)</f>
        <v>70.2</v>
      </c>
      <c r="K20" s="11">
        <f ca="1">IFERROR(OFFSET('[1]business free'!$U22,0,J$1-2011),)</f>
        <v>92.6</v>
      </c>
      <c r="L20" s="11">
        <f ca="1">IFERROR(OFFSET('[1]Trade free'!$U22,0,J$1-2011),)</f>
        <v>87.6</v>
      </c>
      <c r="M20" s="11">
        <f ca="1">IFERROR(OFFSET('[1]Fiscal free'!$U22,0,J$1-2011),)</f>
        <v>41.8</v>
      </c>
      <c r="N20" s="11">
        <f ca="1">IFERROR(OFFSET('[1]Gov spend'!$U22,0,J$1-2011),)</f>
        <v>25</v>
      </c>
      <c r="O20" s="11">
        <f ca="1">IFERROR(OFFSET('[1]Monetary Free'!$U22,0,J$1-2011),)</f>
        <v>82.5</v>
      </c>
      <c r="P20" s="11">
        <f ca="1">IFERROR(OFFSET('[1]Invest Free'!$U22,0,J$1-2011),)</f>
        <v>80</v>
      </c>
      <c r="Q20" s="11">
        <f ca="1">IFERROR(OFFSET('[1]Finan free'!$U22,0,J$1-2011),)</f>
        <v>70</v>
      </c>
      <c r="R20" s="11">
        <f ca="1">IFERROR(OFFSET('[1]Property rights'!$U22,0,J$1-2011),)</f>
        <v>80</v>
      </c>
      <c r="S20" s="11">
        <f ca="1">IFERROR(OFFSET('[1]Free from Corrupt'!$U22,0,J$1-2011),)</f>
        <v>71</v>
      </c>
      <c r="T20" s="11">
        <f ca="1">IFERROR(OFFSET('[1]Labor free'!$U22,0,J$1-2011),)</f>
        <v>71</v>
      </c>
      <c r="U20" s="11">
        <f ca="1">IFERROR(OFFSET([2]Raw!$U22,0,$U$1-2011),)</f>
        <v>25</v>
      </c>
      <c r="V20" s="11">
        <f ca="1">IFERROR(OFFSET([2]start!$U22,0,$U$1-2011),)</f>
        <v>31</v>
      </c>
      <c r="W20" s="11">
        <f ca="1">IFERROR(OFFSET([2]Construction!$U22,0,$U$1-2011),)</f>
        <v>41</v>
      </c>
      <c r="X20" s="11">
        <f ca="1">IFERROR(OFFSET([2]Register!$U22,0,$U$1-2011),)</f>
        <v>177</v>
      </c>
      <c r="Y20" s="11">
        <f ca="1">IFERROR(OFFSET([2]Credit!$U22,0,$U$1-2011),)</f>
        <v>46</v>
      </c>
      <c r="Z20" s="11">
        <f ca="1">IFERROR(OFFSET([2]Investors!$U22,0,$U$1-2011),)</f>
        <v>16</v>
      </c>
      <c r="AA20" s="11">
        <f ca="1">IFERROR(OFFSET([2]Taxes!$U22,0,$U$1-2011),)</f>
        <v>70</v>
      </c>
      <c r="AB20" s="11">
        <f ca="1">IFERROR(OFFSET([2]Trading!$U22,0,$U$1-2011),)</f>
        <v>44</v>
      </c>
      <c r="AC20" s="11">
        <f ca="1">IFERROR(OFFSET([2]Contracts!$U22,0,$U$1-2011),)</f>
        <v>21</v>
      </c>
      <c r="AD20" s="11">
        <f ca="1">IFERROR(OFFSET([2]Closing!$U22,0,$U$1-2011),)</f>
        <v>8</v>
      </c>
      <c r="AE20" s="11">
        <f ca="1">IFERROR(OFFSET([3]Total!$U22,0,$AE$1-2011),)</f>
        <v>34.1</v>
      </c>
      <c r="AF20" s="11">
        <f ca="1">IFERROR(OFFSET('[3]Demografic pressure'!$U22,0,$AE$1-2011),)</f>
        <v>2.5</v>
      </c>
      <c r="AG20" s="11">
        <f ca="1">IFERROR(OFFSET([3]Refugees!$U22,0,$AE$1-2011),)</f>
        <v>2.1</v>
      </c>
      <c r="AH20" s="11">
        <f ca="1">IFERROR(OFFSET([3]Vengeance!$U22,0,$AE$1-2011),)</f>
        <v>4.4000000000000004</v>
      </c>
      <c r="AI20" s="11">
        <f ca="1">IFERROR(OFFSET('[3]Brain Drain'!$U22,0,$AE$1-2011),)</f>
        <v>1.6</v>
      </c>
      <c r="AJ20" s="11">
        <f ca="1">IFERROR(OFFSET('[3]Uneven Economy'!$U22,0,$AE$1-2011),)</f>
        <v>4.4000000000000004</v>
      </c>
      <c r="AK20" s="11">
        <f ca="1">IFERROR(OFFSET([3]Poverty!$U22,0,$AE$1-2011),)</f>
        <v>3.6</v>
      </c>
      <c r="AL20" s="11">
        <f ca="1">IFERROR(OFFSET([3]Legitimacy!$U22,0,$AE$1-2011),)</f>
        <v>2.7</v>
      </c>
      <c r="AM20" s="11">
        <f ca="1">IFERROR(OFFSET('[3]Public Services'!$U22,0,$AE$1-2011),)</f>
        <v>2.5</v>
      </c>
      <c r="AN20" s="11">
        <f ca="1">IFERROR(OFFSET('[3]HR-RL'!$U22,0,$AE$1-2011),)</f>
        <v>1.6</v>
      </c>
      <c r="AO20" s="11">
        <f ca="1">IFERROR(OFFSET([3]Security!$U22,0,$AE$1-2011),)</f>
        <v>2</v>
      </c>
      <c r="AP20" s="11">
        <f ca="1">IFERROR(OFFSET([3]Elites!$U22,0,$AE$1-2011),)</f>
        <v>4</v>
      </c>
      <c r="AQ20" s="11">
        <f ca="1">IFERROR(OFFSET([3]Externals!$U22,0,$AE$1-2011),)</f>
        <v>2.6</v>
      </c>
    </row>
    <row r="21" spans="1:43">
      <c r="A21" s="13" t="s">
        <v>22</v>
      </c>
      <c r="B21" s="11">
        <f ca="1">IFERROR(OFFSET([4]Score!$U23,0,$B$1-2011),)</f>
        <v>0.53949246365212777</v>
      </c>
      <c r="C21" s="11">
        <f ca="1">IFERROR(OFFSET([6]Raw!$U23,0,$C$1-2011),)</f>
        <v>11.21691</v>
      </c>
      <c r="D21" s="11">
        <f ca="1">IFERROR(OFFSET([5]VA!$U23,0,$D$1-2011),)</f>
        <v>0.74437858184944528</v>
      </c>
      <c r="E21" s="11">
        <f ca="1">IFERROR(OFFSET([5]PNV!$U23,0,$E$1-2011),)</f>
        <v>7.7101237704414113E-2</v>
      </c>
      <c r="F21" s="11">
        <f ca="1">IFERROR(OFFSET([5]GE!$U23,0,F$1-2011),)</f>
        <v>-0.38584233658620898</v>
      </c>
      <c r="G21" s="11">
        <f ca="1">IFERROR(OFFSET([5]RQ!$U23,0,G$1-2011),)</f>
        <v>-0.47073263927470593</v>
      </c>
      <c r="H21" s="11">
        <f ca="1">IFERROR(OFFSET([5]RL!$U23,0,H$1-2011),)</f>
        <v>-0.38226296614877892</v>
      </c>
      <c r="I21" s="11">
        <f ca="1">IFERROR(OFFSET([5]CC!$U23,0,I$1-2011),)</f>
        <v>-6.4336394097882832E-2</v>
      </c>
      <c r="J21" s="11">
        <f ca="1">IFERROR(OFFSET([1]Total!$U23,0,J$1-2011),)</f>
        <v>63.8</v>
      </c>
      <c r="K21" s="11">
        <f ca="1">IFERROR(OFFSET('[1]business free'!$U23,0,J$1-2011),)</f>
        <v>73.7</v>
      </c>
      <c r="L21" s="11">
        <f ca="1">IFERROR(OFFSET('[1]Trade free'!$U23,0,J$1-2011),)</f>
        <v>71.5</v>
      </c>
      <c r="M21" s="11">
        <f ca="1">IFERROR(OFFSET('[1]Fiscal free'!$U23,0,J$1-2011),)</f>
        <v>82.3</v>
      </c>
      <c r="N21" s="11">
        <f ca="1">IFERROR(OFFSET('[1]Gov spend'!$U23,0,J$1-2011),)</f>
        <v>76.099999999999994</v>
      </c>
      <c r="O21" s="11">
        <f ca="1">IFERROR(OFFSET('[1]Monetary Free'!$U23,0,J$1-2011),)</f>
        <v>78.8</v>
      </c>
      <c r="P21" s="11">
        <f ca="1">IFERROR(OFFSET('[1]Invest Free'!$U23,0,J$1-2011),)</f>
        <v>50</v>
      </c>
      <c r="Q21" s="11">
        <f ca="1">IFERROR(OFFSET('[1]Finan free'!$U23,0,J$1-2011),)</f>
        <v>50</v>
      </c>
      <c r="R21" s="11">
        <f ca="1">IFERROR(OFFSET('[1]Property rights'!$U23,0,J$1-2011),)</f>
        <v>40</v>
      </c>
      <c r="S21" s="11">
        <f ca="1">IFERROR(OFFSET('[1]Free from Corrupt'!$U23,0,J$1-2011),)</f>
        <v>29</v>
      </c>
      <c r="T21" s="11">
        <f ca="1">IFERROR(OFFSET('[1]Labor free'!$U23,0,J$1-2011),)</f>
        <v>86.5</v>
      </c>
      <c r="U21" s="11">
        <f ca="1">IFERROR(OFFSET([2]Raw!$U23,0,$U$1-2011),)</f>
        <v>99</v>
      </c>
      <c r="V21" s="11">
        <f ca="1">IFERROR(OFFSET([2]start!$U23,0,$U$1-2011),)</f>
        <v>148</v>
      </c>
      <c r="W21" s="11">
        <f ca="1">IFERROR(OFFSET([2]Construction!$U23,0,$U$1-2011),)</f>
        <v>4</v>
      </c>
      <c r="X21" s="11">
        <f ca="1">IFERROR(OFFSET([2]Register!$U23,0,$U$1-2011),)</f>
        <v>134</v>
      </c>
      <c r="Y21" s="11">
        <f ca="1">IFERROR(OFFSET([2]Credit!$U23,0,$U$1-2011),)</f>
        <v>89</v>
      </c>
      <c r="Z21" s="11">
        <f ca="1">IFERROR(OFFSET([2]Investors!$U23,0,$U$1-2011),)</f>
        <v>120</v>
      </c>
      <c r="AA21" s="11">
        <f ca="1">IFERROR(OFFSET([2]Taxes!$U23,0,$U$1-2011),)</f>
        <v>69</v>
      </c>
      <c r="AB21" s="11">
        <f ca="1">IFERROR(OFFSET([2]Trading!$U23,0,$U$1-2011),)</f>
        <v>119</v>
      </c>
      <c r="AC21" s="11">
        <f ca="1">IFERROR(OFFSET([2]Contracts!$U23,0,$U$1-2011),)</f>
        <v>168</v>
      </c>
      <c r="AD21" s="11">
        <f ca="1">IFERROR(OFFSET([2]Closing!$U23,0,$U$1-2011),)</f>
        <v>28</v>
      </c>
      <c r="AE21" s="11">
        <f ca="1">IFERROR(OFFSET([3]Total!$U23,0,$AE$1-2011),)</f>
        <v>67.7</v>
      </c>
      <c r="AF21" s="11">
        <f ca="1">IFERROR(OFFSET('[3]Demografic pressure'!$U23,0,$AE$1-2011),)</f>
        <v>6.7</v>
      </c>
      <c r="AG21" s="11">
        <f ca="1">IFERROR(OFFSET([3]Refugees!$U23,0,$AE$1-2011),)</f>
        <v>5.4</v>
      </c>
      <c r="AH21" s="11">
        <f ca="1">IFERROR(OFFSET([3]Vengeance!$U23,0,$AE$1-2011),)</f>
        <v>4.4000000000000004</v>
      </c>
      <c r="AI21" s="11">
        <f ca="1">IFERROR(OFFSET('[3]Brain Drain'!$U23,0,$AE$1-2011),)</f>
        <v>7</v>
      </c>
      <c r="AJ21" s="11">
        <f ca="1">IFERROR(OFFSET('[3]Uneven Economy'!$U23,0,$AE$1-2011),)</f>
        <v>6.8</v>
      </c>
      <c r="AK21" s="11">
        <f ca="1">IFERROR(OFFSET([3]Poverty!$U23,0,$AE$1-2011),)</f>
        <v>5.7</v>
      </c>
      <c r="AL21" s="11">
        <f ca="1">IFERROR(OFFSET([3]Legitimacy!$U23,0,$AE$1-2011),)</f>
        <v>6</v>
      </c>
      <c r="AM21" s="11">
        <f ca="1">IFERROR(OFFSET('[3]Public Services'!$U23,0,$AE$1-2011),)</f>
        <v>5.8</v>
      </c>
      <c r="AN21" s="11">
        <f ca="1">IFERROR(OFFSET('[3]HR-RL'!$U23,0,$AE$1-2011),)</f>
        <v>3.8</v>
      </c>
      <c r="AO21" s="11">
        <f ca="1">IFERROR(OFFSET([3]Security!$U23,0,$AE$1-2011),)</f>
        <v>5.5</v>
      </c>
      <c r="AP21" s="11">
        <f ca="1">IFERROR(OFFSET([3]Elites!$U23,0,$AE$1-2011),)</f>
        <v>4.3</v>
      </c>
      <c r="AQ21" s="11">
        <f ca="1">IFERROR(OFFSET([3]Externals!$U23,0,$AE$1-2011),)</f>
        <v>6.3</v>
      </c>
    </row>
    <row r="22" spans="1:43">
      <c r="A22" s="13" t="s">
        <v>23</v>
      </c>
      <c r="B22" s="11">
        <f ca="1">IFERROR(OFFSET([4]Score!$U24,0,$B$1-2011),)</f>
        <v>0.62592270720096332</v>
      </c>
      <c r="C22" s="11">
        <f ca="1">IFERROR(OFFSET([6]Raw!$U24,0,$C$1-2011),)</f>
        <v>0</v>
      </c>
      <c r="D22" s="11">
        <f ca="1">IFERROR(OFFSET([5]VA!$U24,0,$D$1-2011),)</f>
        <v>0.30793128476087356</v>
      </c>
      <c r="E22" s="11">
        <f ca="1">IFERROR(OFFSET([5]PNV!$U24,0,$E$1-2011),)</f>
        <v>0.44274195617670931</v>
      </c>
      <c r="F22" s="11">
        <f ca="1">IFERROR(OFFSET([5]GE!$U24,0,F$1-2011),)</f>
        <v>-0.48134932877359105</v>
      </c>
      <c r="G22" s="11">
        <f ca="1">IFERROR(OFFSET([5]RQ!$U24,0,G$1-2011),)</f>
        <v>-0.35967974813814912</v>
      </c>
      <c r="H22" s="11">
        <f ca="1">IFERROR(OFFSET([5]RL!$U24,0,H$1-2011),)</f>
        <v>-0.68780127629005716</v>
      </c>
      <c r="I22" s="11">
        <f ca="1">IFERROR(OFFSET([5]CC!$U24,0,I$1-2011),)</f>
        <v>-0.64774973875432196</v>
      </c>
      <c r="J22" s="11">
        <f ca="1">IFERROR(OFFSET([1]Total!$U24,0,J$1-2011),)</f>
        <v>56</v>
      </c>
      <c r="K22" s="11">
        <f ca="1">IFERROR(OFFSET('[1]business free'!$U24,0,J$1-2011),)</f>
        <v>43</v>
      </c>
      <c r="L22" s="11">
        <f ca="1">IFERROR(OFFSET('[1]Trade free'!$U24,0,J$1-2011),)</f>
        <v>58.8</v>
      </c>
      <c r="M22" s="11">
        <f ca="1">IFERROR(OFFSET('[1]Fiscal free'!$U24,0,J$1-2011),)</f>
        <v>75.8</v>
      </c>
      <c r="N22" s="11">
        <f ca="1">IFERROR(OFFSET('[1]Gov spend'!$U24,0,J$1-2011),)</f>
        <v>84.1</v>
      </c>
      <c r="O22" s="11">
        <f ca="1">IFERROR(OFFSET('[1]Monetary Free'!$U24,0,J$1-2011),)</f>
        <v>78.2</v>
      </c>
      <c r="P22" s="11">
        <f ca="1">IFERROR(OFFSET('[1]Invest Free'!$U24,0,J$1-2011),)</f>
        <v>60</v>
      </c>
      <c r="Q22" s="11">
        <f ca="1">IFERROR(OFFSET('[1]Finan free'!$U24,0,J$1-2011),)</f>
        <v>50</v>
      </c>
      <c r="R22" s="11">
        <f ca="1">IFERROR(OFFSET('[1]Property rights'!$U24,0,J$1-2011),)</f>
        <v>30</v>
      </c>
      <c r="S22" s="11">
        <f ca="1">IFERROR(OFFSET('[1]Free from Corrupt'!$U24,0,J$1-2011),)</f>
        <v>29</v>
      </c>
      <c r="T22" s="11">
        <f ca="1">IFERROR(OFFSET('[1]Labor free'!$U24,0,J$1-2011),)</f>
        <v>50.7</v>
      </c>
      <c r="U22" s="11">
        <f ca="1">IFERROR(OFFSET([2]Raw!$U24,0,$U$1-2011),)</f>
        <v>170</v>
      </c>
      <c r="V22" s="11">
        <f ca="1">IFERROR(OFFSET([2]start!$U24,0,$U$1-2011),)</f>
        <v>157</v>
      </c>
      <c r="W22" s="11">
        <f ca="1">IFERROR(OFFSET([2]Construction!$U24,0,$U$1-2011),)</f>
        <v>125</v>
      </c>
      <c r="X22" s="11">
        <f ca="1">IFERROR(OFFSET([2]Register!$U24,0,$U$1-2011),)</f>
        <v>129</v>
      </c>
      <c r="Y22" s="11">
        <f ca="1">IFERROR(OFFSET([2]Credit!$U24,0,$U$1-2011),)</f>
        <v>152</v>
      </c>
      <c r="Z22" s="11">
        <f ca="1">IFERROR(OFFSET([2]Investors!$U24,0,$U$1-2011),)</f>
        <v>154</v>
      </c>
      <c r="AA22" s="11">
        <f ca="1">IFERROR(OFFSET([2]Taxes!$U24,0,$U$1-2011),)</f>
        <v>167</v>
      </c>
      <c r="AB22" s="11">
        <f ca="1">IFERROR(OFFSET([2]Trading!$U24,0,$U$1-2011),)</f>
        <v>127</v>
      </c>
      <c r="AC22" s="11">
        <f ca="1">IFERROR(OFFSET([2]Contracts!$U24,0,$U$1-2011),)</f>
        <v>177</v>
      </c>
      <c r="AD22" s="11">
        <f ca="1">IFERROR(OFFSET([2]Closing!$U24,0,$U$1-2011),)</f>
        <v>118</v>
      </c>
      <c r="AE22" s="11">
        <f ca="1">IFERROR(OFFSET([3]Total!$U24,0,$AE$1-2011),)</f>
        <v>80</v>
      </c>
      <c r="AF22" s="11">
        <f ca="1">IFERROR(OFFSET('[3]Demografic pressure'!$U24,0,$AE$1-2011),)</f>
        <v>8.1</v>
      </c>
      <c r="AG22" s="11">
        <f ca="1">IFERROR(OFFSET([3]Refugees!$U24,0,$AE$1-2011),)</f>
        <v>7.1</v>
      </c>
      <c r="AH22" s="11">
        <f ca="1">IFERROR(OFFSET([3]Vengeance!$U24,0,$AE$1-2011),)</f>
        <v>3.9</v>
      </c>
      <c r="AI22" s="11">
        <f ca="1">IFERROR(OFFSET('[3]Brain Drain'!$U24,0,$AE$1-2011),)</f>
        <v>6.6</v>
      </c>
      <c r="AJ22" s="11">
        <f ca="1">IFERROR(OFFSET('[3]Uneven Economy'!$U24,0,$AE$1-2011),)</f>
        <v>7.2</v>
      </c>
      <c r="AK22" s="11">
        <f ca="1">IFERROR(OFFSET([3]Poverty!$U24,0,$AE$1-2011),)</f>
        <v>7.9</v>
      </c>
      <c r="AL22" s="11">
        <f ca="1">IFERROR(OFFSET([3]Legitimacy!$U24,0,$AE$1-2011),)</f>
        <v>6.7</v>
      </c>
      <c r="AM22" s="11">
        <f ca="1">IFERROR(OFFSET('[3]Public Services'!$U24,0,$AE$1-2011),)</f>
        <v>8.5</v>
      </c>
      <c r="AN22" s="11">
        <f ca="1">IFERROR(OFFSET('[3]HR-RL'!$U24,0,$AE$1-2011),)</f>
        <v>5.7</v>
      </c>
      <c r="AO22" s="11">
        <f ca="1">IFERROR(OFFSET([3]Security!$U24,0,$AE$1-2011),)</f>
        <v>6</v>
      </c>
      <c r="AP22" s="11">
        <f ca="1">IFERROR(OFFSET([3]Elites!$U24,0,$AE$1-2011),)</f>
        <v>5</v>
      </c>
      <c r="AQ22" s="11">
        <f ca="1">IFERROR(OFFSET([3]Externals!$U24,0,$AE$1-2011),)</f>
        <v>7.3</v>
      </c>
    </row>
    <row r="23" spans="1:43">
      <c r="A23" s="13" t="s">
        <v>24</v>
      </c>
      <c r="B23" s="11">
        <f ca="1">IFERROR(OFFSET([4]Score!$U25,0,$B$1-2011),)</f>
        <v>0.52111411460934998</v>
      </c>
      <c r="C23" s="11">
        <f ca="1">IFERROR(OFFSET([6]Raw!$U25,0,$C$1-2011),)</f>
        <v>0</v>
      </c>
      <c r="D23" s="11">
        <f ca="1">IFERROR(OFFSET([5]VA!$U25,0,$D$1-2011),)</f>
        <v>-0.63440235456080707</v>
      </c>
      <c r="E23" s="11">
        <f ca="1">IFERROR(OFFSET([5]PNV!$U25,0,$E$1-2011),)</f>
        <v>0.68528623032143243</v>
      </c>
      <c r="F23" s="11">
        <f ca="1">IFERROR(OFFSET([5]GE!$U25,0,F$1-2011),)</f>
        <v>0.39507503505781622</v>
      </c>
      <c r="G23" s="11">
        <f ca="1">IFERROR(OFFSET([5]RQ!$U25,0,G$1-2011),)</f>
        <v>-1.0615144169305708</v>
      </c>
      <c r="H23" s="11">
        <f ca="1">IFERROR(OFFSET([5]RL!$U25,0,H$1-2011),)</f>
        <v>0.16375746509266192</v>
      </c>
      <c r="I23" s="11">
        <f ca="1">IFERROR(OFFSET([5]CC!$U25,0,I$1-2011),)</f>
        <v>0.83685464407861476</v>
      </c>
      <c r="J23" s="11">
        <f ca="1">IFERROR(OFFSET([1]Total!$U25,0,J$1-2011),)</f>
        <v>57.6</v>
      </c>
      <c r="K23" s="11">
        <f ca="1">IFERROR(OFFSET('[1]business free'!$U25,0,J$1-2011),)</f>
        <v>59.8</v>
      </c>
      <c r="L23" s="11">
        <f ca="1">IFERROR(OFFSET('[1]Trade free'!$U25,0,J$1-2011),)</f>
        <v>52</v>
      </c>
      <c r="M23" s="11">
        <f ca="1">IFERROR(OFFSET('[1]Fiscal free'!$U25,0,J$1-2011),)</f>
        <v>83.9</v>
      </c>
      <c r="N23" s="11">
        <f ca="1">IFERROR(OFFSET('[1]Gov spend'!$U25,0,J$1-2011),)</f>
        <v>64.099999999999994</v>
      </c>
      <c r="O23" s="11">
        <f ca="1">IFERROR(OFFSET('[1]Monetary Free'!$U25,0,J$1-2011),)</f>
        <v>71.8</v>
      </c>
      <c r="P23" s="11">
        <f ca="1">IFERROR(OFFSET('[1]Invest Free'!$U25,0,J$1-2011),)</f>
        <v>20</v>
      </c>
      <c r="Q23" s="11">
        <f ca="1">IFERROR(OFFSET('[1]Finan free'!$U25,0,J$1-2011),)</f>
        <v>30</v>
      </c>
      <c r="R23" s="11">
        <f ca="1">IFERROR(OFFSET('[1]Property rights'!$U25,0,J$1-2011),)</f>
        <v>60</v>
      </c>
      <c r="S23" s="11">
        <f ca="1">IFERROR(OFFSET('[1]Free from Corrupt'!$U25,0,J$1-2011),)</f>
        <v>50</v>
      </c>
      <c r="T23" s="11">
        <f ca="1">IFERROR(OFFSET('[1]Labor free'!$U25,0,J$1-2011),)</f>
        <v>84.7</v>
      </c>
      <c r="U23" s="11">
        <f ca="1">IFERROR(OFFSET([2]Raw!$U25,0,$U$1-2011),)</f>
        <v>142</v>
      </c>
      <c r="V23" s="11">
        <f ca="1">IFERROR(OFFSET([2]start!$U25,0,$U$1-2011),)</f>
        <v>84</v>
      </c>
      <c r="W23" s="11">
        <f ca="1">IFERROR(OFFSET([2]Construction!$U25,0,$U$1-2011),)</f>
        <v>123</v>
      </c>
      <c r="X23" s="11">
        <f ca="1">IFERROR(OFFSET([2]Register!$U25,0,$U$1-2011),)</f>
        <v>48</v>
      </c>
      <c r="Y23" s="11">
        <f ca="1">IFERROR(OFFSET([2]Credit!$U25,0,$U$1-2011),)</f>
        <v>176</v>
      </c>
      <c r="Z23" s="11">
        <f ca="1">IFERROR(OFFSET([2]Investors!$U25,0,$U$1-2011),)</f>
        <v>132</v>
      </c>
      <c r="AA23" s="11">
        <f ca="1">IFERROR(OFFSET([2]Taxes!$U25,0,$U$1-2011),)</f>
        <v>94</v>
      </c>
      <c r="AB23" s="11">
        <f ca="1">IFERROR(OFFSET([2]Trading!$U25,0,$U$1-2011),)</f>
        <v>161</v>
      </c>
      <c r="AC23" s="11">
        <f ca="1">IFERROR(OFFSET([2]Contracts!$U25,0,$U$1-2011),)</f>
        <v>33</v>
      </c>
      <c r="AD23" s="11">
        <f ca="1">IFERROR(OFFSET([2]Closing!$U25,0,$U$1-2011),)</f>
        <v>183</v>
      </c>
      <c r="AE23" s="11">
        <f ca="1">IFERROR(OFFSET([3]Total!$U25,0,$AE$1-2011),)</f>
        <v>85</v>
      </c>
      <c r="AF23" s="11">
        <f ca="1">IFERROR(OFFSET('[3]Demografic pressure'!$U25,0,$AE$1-2011),)</f>
        <v>6.6</v>
      </c>
      <c r="AG23" s="11">
        <f ca="1">IFERROR(OFFSET([3]Refugees!$U25,0,$AE$1-2011),)</f>
        <v>6.9</v>
      </c>
      <c r="AH23" s="11">
        <f ca="1">IFERROR(OFFSET([3]Vengeance!$U25,0,$AE$1-2011),)</f>
        <v>7.8</v>
      </c>
      <c r="AI23" s="11">
        <f ca="1">IFERROR(OFFSET('[3]Brain Drain'!$U25,0,$AE$1-2011),)</f>
        <v>6.8</v>
      </c>
      <c r="AJ23" s="11">
        <f ca="1">IFERROR(OFFSET('[3]Uneven Economy'!$U25,0,$AE$1-2011),)</f>
        <v>8.1999999999999993</v>
      </c>
      <c r="AK23" s="11">
        <f ca="1">IFERROR(OFFSET([3]Poverty!$U25,0,$AE$1-2011),)</f>
        <v>6.9</v>
      </c>
      <c r="AL23" s="11">
        <f ca="1">IFERROR(OFFSET([3]Legitimacy!$U25,0,$AE$1-2011),)</f>
        <v>6.6</v>
      </c>
      <c r="AM23" s="11">
        <f ca="1">IFERROR(OFFSET('[3]Public Services'!$U25,0,$AE$1-2011),)</f>
        <v>6.9</v>
      </c>
      <c r="AN23" s="11">
        <f ca="1">IFERROR(OFFSET('[3]HR-RL'!$U25,0,$AE$1-2011),)</f>
        <v>7.6</v>
      </c>
      <c r="AO23" s="11">
        <f ca="1">IFERROR(OFFSET([3]Security!$U25,0,$AE$1-2011),)</f>
        <v>6.2</v>
      </c>
      <c r="AP23" s="11">
        <f ca="1">IFERROR(OFFSET([3]Elites!$U25,0,$AE$1-2011),)</f>
        <v>7.5</v>
      </c>
      <c r="AQ23" s="11">
        <f ca="1">IFERROR(OFFSET([3]Externals!$U25,0,$AE$1-2011),)</f>
        <v>7</v>
      </c>
    </row>
    <row r="24" spans="1:43">
      <c r="A24" s="13" t="s">
        <v>25</v>
      </c>
      <c r="B24" s="11">
        <f ca="1">IFERROR(OFFSET([4]Score!$U26,0,$B$1-2011),)</f>
        <v>0.80531069757318552</v>
      </c>
      <c r="C24" s="11">
        <f ca="1">IFERROR(OFFSET([6]Raw!$U26,0,$C$1-2011),)</f>
        <v>0</v>
      </c>
      <c r="D24" s="11">
        <f ca="1">IFERROR(OFFSET([5]VA!$U26,0,$D$1-2011),)</f>
        <v>-8.3406103867123479E-2</v>
      </c>
      <c r="E24" s="11">
        <f ca="1">IFERROR(OFFSET([5]PNV!$U26,0,$E$1-2011),)</f>
        <v>-0.82318615734131517</v>
      </c>
      <c r="F24" s="11">
        <f ca="1">IFERROR(OFFSET([5]GE!$U26,0,F$1-2011),)</f>
        <v>-0.71684656266812108</v>
      </c>
      <c r="G24" s="11">
        <f ca="1">IFERROR(OFFSET([5]RQ!$U26,0,G$1-2011),)</f>
        <v>-0.97927778724530645</v>
      </c>
      <c r="H24" s="11">
        <f ca="1">IFERROR(OFFSET([5]RL!$U26,0,H$1-2011),)</f>
        <v>-1.2230448805374379</v>
      </c>
      <c r="I24" s="11">
        <f ca="1">IFERROR(OFFSET([5]CC!$U26,0,I$1-2011),)</f>
        <v>-0.70780594479911219</v>
      </c>
      <c r="J24" s="11">
        <f ca="1">IFERROR(OFFSET([1]Total!$U26,0,J$1-2011),)</f>
        <v>50</v>
      </c>
      <c r="K24" s="11">
        <f ca="1">IFERROR(OFFSET('[1]business free'!$U26,0,J$1-2011),)</f>
        <v>57.2</v>
      </c>
      <c r="L24" s="11">
        <f ca="1">IFERROR(OFFSET('[1]Trade free'!$U26,0,J$1-2011),)</f>
        <v>77.599999999999994</v>
      </c>
      <c r="M24" s="11">
        <f ca="1">IFERROR(OFFSET('[1]Fiscal free'!$U26,0,J$1-2011),)</f>
        <v>83.9</v>
      </c>
      <c r="N24" s="11">
        <f ca="1">IFERROR(OFFSET('[1]Gov spend'!$U26,0,J$1-2011),)</f>
        <v>63.7</v>
      </c>
      <c r="O24" s="11">
        <f ca="1">IFERROR(OFFSET('[1]Monetary Free'!$U26,0,J$1-2011),)</f>
        <v>68.8</v>
      </c>
      <c r="P24" s="11">
        <f ca="1">IFERROR(OFFSET('[1]Invest Free'!$U26,0,J$1-2011),)</f>
        <v>20</v>
      </c>
      <c r="Q24" s="11">
        <f ca="1">IFERROR(OFFSET('[1]Finan free'!$U26,0,J$1-2011),)</f>
        <v>50</v>
      </c>
      <c r="R24" s="11">
        <f ca="1">IFERROR(OFFSET('[1]Property rights'!$U26,0,J$1-2011),)</f>
        <v>10</v>
      </c>
      <c r="S24" s="11">
        <f ca="1">IFERROR(OFFSET('[1]Free from Corrupt'!$U26,0,J$1-2011),)</f>
        <v>27</v>
      </c>
      <c r="T24" s="11">
        <f ca="1">IFERROR(OFFSET('[1]Labor free'!$U26,0,J$1-2011),)</f>
        <v>41.5</v>
      </c>
      <c r="U24" s="11">
        <f ca="1">IFERROR(OFFSET([2]Raw!$U26,0,$U$1-2011),)</f>
        <v>149</v>
      </c>
      <c r="V24" s="11">
        <f ca="1">IFERROR(OFFSET([2]start!$U26,0,$U$1-2011),)</f>
        <v>166</v>
      </c>
      <c r="W24" s="11">
        <f ca="1">IFERROR(OFFSET([2]Construction!$U26,0,$U$1-2011),)</f>
        <v>98</v>
      </c>
      <c r="X24" s="11">
        <f ca="1">IFERROR(OFFSET([2]Register!$U26,0,$U$1-2011),)</f>
        <v>139</v>
      </c>
      <c r="Y24" s="11">
        <f ca="1">IFERROR(OFFSET([2]Credit!$U26,0,$U$1-2011),)</f>
        <v>116</v>
      </c>
      <c r="Z24" s="11">
        <f ca="1">IFERROR(OFFSET([2]Investors!$U26,0,$U$1-2011),)</f>
        <v>132</v>
      </c>
      <c r="AA24" s="11">
        <f ca="1">IFERROR(OFFSET([2]Taxes!$U26,0,$U$1-2011),)</f>
        <v>177</v>
      </c>
      <c r="AB24" s="11">
        <f ca="1">IFERROR(OFFSET([2]Trading!$U26,0,$U$1-2011),)</f>
        <v>125</v>
      </c>
      <c r="AC24" s="11">
        <f ca="1">IFERROR(OFFSET([2]Contracts!$U26,0,$U$1-2011),)</f>
        <v>136</v>
      </c>
      <c r="AD24" s="11">
        <f ca="1">IFERROR(OFFSET([2]Closing!$U26,0,$U$1-2011),)</f>
        <v>58</v>
      </c>
      <c r="AE24" s="11">
        <f ca="1">IFERROR(OFFSET([3]Total!$U26,0,$AE$1-2011),)</f>
        <v>82.9</v>
      </c>
      <c r="AF24" s="11">
        <f ca="1">IFERROR(OFFSET('[3]Demografic pressure'!$U26,0,$AE$1-2011),)</f>
        <v>7.2</v>
      </c>
      <c r="AG24" s="11">
        <f ca="1">IFERROR(OFFSET([3]Refugees!$U26,0,$AE$1-2011),)</f>
        <v>4.5999999999999996</v>
      </c>
      <c r="AH24" s="11">
        <f ca="1">IFERROR(OFFSET([3]Vengeance!$U26,0,$AE$1-2011),)</f>
        <v>7.7</v>
      </c>
      <c r="AI24" s="11">
        <f ca="1">IFERROR(OFFSET('[3]Brain Drain'!$U26,0,$AE$1-2011),)</f>
        <v>6.4</v>
      </c>
      <c r="AJ24" s="11">
        <f ca="1">IFERROR(OFFSET('[3]Uneven Economy'!$U26,0,$AE$1-2011),)</f>
        <v>8.9</v>
      </c>
      <c r="AK24" s="11">
        <f ca="1">IFERROR(OFFSET([3]Poverty!$U26,0,$AE$1-2011),)</f>
        <v>6.5</v>
      </c>
      <c r="AL24" s="11">
        <f ca="1">IFERROR(OFFSET([3]Legitimacy!$U26,0,$AE$1-2011),)</f>
        <v>6.8</v>
      </c>
      <c r="AM24" s="11">
        <f ca="1">IFERROR(OFFSET('[3]Public Services'!$U26,0,$AE$1-2011),)</f>
        <v>7.1</v>
      </c>
      <c r="AN24" s="11">
        <f ca="1">IFERROR(OFFSET('[3]HR-RL'!$U26,0,$AE$1-2011),)</f>
        <v>6.3</v>
      </c>
      <c r="AO24" s="11">
        <f ca="1">IFERROR(OFFSET([3]Security!$U26,0,$AE$1-2011),)</f>
        <v>6.5</v>
      </c>
      <c r="AP24" s="11">
        <f ca="1">IFERROR(OFFSET([3]Elites!$U26,0,$AE$1-2011),)</f>
        <v>8</v>
      </c>
      <c r="AQ24" s="11">
        <f ca="1">IFERROR(OFFSET([3]Externals!$U26,0,$AE$1-2011),)</f>
        <v>6.9</v>
      </c>
    </row>
    <row r="25" spans="1:43">
      <c r="A25" s="13" t="s">
        <v>26</v>
      </c>
      <c r="B25" s="11">
        <f ca="1">IFERROR(OFFSET([4]Score!$U27,0,$B$1-2011),)</f>
        <v>0.96085982650156665</v>
      </c>
      <c r="C25" s="11">
        <f ca="1">IFERROR(OFFSET([6]Raw!$U27,0,$C$1-2011),)</f>
        <v>37.003210000000003</v>
      </c>
      <c r="D25" s="11">
        <f ca="1">IFERROR(OFFSET([5]VA!$U27,0,$D$1-2011),)</f>
        <v>-4.8148403639968806E-2</v>
      </c>
      <c r="E25" s="11">
        <f ca="1">IFERROR(OFFSET([5]PNV!$U27,0,$E$1-2011),)</f>
        <v>-0.57175019629551016</v>
      </c>
      <c r="F25" s="11">
        <f ca="1">IFERROR(OFFSET([5]GE!$U27,0,F$1-2011),)</f>
        <v>-0.6463240297667775</v>
      </c>
      <c r="G25" s="11">
        <f ca="1">IFERROR(OFFSET([5]RQ!$U27,0,G$1-2011),)</f>
        <v>-5.6993461028941421E-2</v>
      </c>
      <c r="H25" s="11">
        <f ca="1">IFERROR(OFFSET([5]RL!$U27,0,H$1-2011),)</f>
        <v>-0.38916655404305628</v>
      </c>
      <c r="I25" s="11">
        <f ca="1">IFERROR(OFFSET([5]CC!$U27,0,I$1-2011),)</f>
        <v>-0.30504221258730602</v>
      </c>
      <c r="J25" s="11">
        <f ca="1">IFERROR(OFFSET([1]Total!$U27,0,J$1-2011),)</f>
        <v>57.5</v>
      </c>
      <c r="K25" s="11">
        <f ca="1">IFERROR(OFFSET('[1]business free'!$U27,0,J$1-2011),)</f>
        <v>60.4</v>
      </c>
      <c r="L25" s="11">
        <f ca="1">IFERROR(OFFSET('[1]Trade free'!$U27,0,J$1-2011),)</f>
        <v>86</v>
      </c>
      <c r="M25" s="11">
        <f ca="1">IFERROR(OFFSET('[1]Fiscal free'!$U27,0,J$1-2011),)</f>
        <v>83.9</v>
      </c>
      <c r="N25" s="11">
        <f ca="1">IFERROR(OFFSET('[1]Gov spend'!$U27,0,J$1-2011),)</f>
        <v>24.1</v>
      </c>
      <c r="O25" s="11">
        <f ca="1">IFERROR(OFFSET('[1]Monetary Free'!$U27,0,J$1-2011),)</f>
        <v>80.599999999999994</v>
      </c>
      <c r="P25" s="11">
        <f ca="1">IFERROR(OFFSET('[1]Invest Free'!$U27,0,J$1-2011),)</f>
        <v>70</v>
      </c>
      <c r="Q25" s="11">
        <f ca="1">IFERROR(OFFSET('[1]Finan free'!$U27,0,J$1-2011),)</f>
        <v>60</v>
      </c>
      <c r="R25" s="11">
        <f ca="1">IFERROR(OFFSET('[1]Property rights'!$U27,0,J$1-2011),)</f>
        <v>20</v>
      </c>
      <c r="S25" s="11">
        <f ca="1">IFERROR(OFFSET('[1]Free from Corrupt'!$U27,0,J$1-2011),)</f>
        <v>30</v>
      </c>
      <c r="T25" s="11">
        <f ca="1">IFERROR(OFFSET('[1]Labor free'!$U27,0,J$1-2011),)</f>
        <v>60.2</v>
      </c>
      <c r="U25" s="11">
        <f ca="1">IFERROR(OFFSET([2]Raw!$U27,0,$U$1-2011),)</f>
        <v>110</v>
      </c>
      <c r="V25" s="11">
        <f ca="1">IFERROR(OFFSET([2]start!$U27,0,$U$1-2011),)</f>
        <v>160</v>
      </c>
      <c r="W25" s="11">
        <f ca="1">IFERROR(OFFSET([2]Construction!$U27,0,$U$1-2011),)</f>
        <v>139</v>
      </c>
      <c r="X25" s="11">
        <f ca="1">IFERROR(OFFSET([2]Register!$U27,0,$U$1-2011),)</f>
        <v>103</v>
      </c>
      <c r="Y25" s="11">
        <f ca="1">IFERROR(OFFSET([2]Credit!$U27,0,$U$1-2011),)</f>
        <v>65</v>
      </c>
      <c r="Z25" s="11">
        <f ca="1">IFERROR(OFFSET([2]Investors!$U27,0,$U$1-2011),)</f>
        <v>93</v>
      </c>
      <c r="AA25" s="11">
        <f ca="1">IFERROR(OFFSET([2]Taxes!$U27,0,$U$1-2011),)</f>
        <v>127</v>
      </c>
      <c r="AB25" s="11">
        <f ca="1">IFERROR(OFFSET([2]Trading!$U27,0,$U$1-2011),)</f>
        <v>71</v>
      </c>
      <c r="AC25" s="11">
        <f ca="1">IFERROR(OFFSET([2]Contracts!$U27,0,$U$1-2011),)</f>
        <v>124</v>
      </c>
      <c r="AD25" s="11">
        <f ca="1">IFERROR(OFFSET([2]Closing!$U27,0,$U$1-2011),)</f>
        <v>73</v>
      </c>
      <c r="AE25" s="11">
        <f ca="1">IFERROR(OFFSET([3]Total!$U27,0,$AE$1-2011),)</f>
        <v>80.900000000000006</v>
      </c>
      <c r="AF25" s="11">
        <f ca="1">IFERROR(OFFSET('[3]Demografic pressure'!$U27,0,$AE$1-2011),)</f>
        <v>5</v>
      </c>
      <c r="AG25" s="11">
        <f ca="1">IFERROR(OFFSET([3]Refugees!$U27,0,$AE$1-2011),)</f>
        <v>6.8</v>
      </c>
      <c r="AH25" s="11">
        <f ca="1">IFERROR(OFFSET([3]Vengeance!$U27,0,$AE$1-2011),)</f>
        <v>8.4</v>
      </c>
      <c r="AI25" s="11">
        <f ca="1">IFERROR(OFFSET('[3]Brain Drain'!$U27,0,$AE$1-2011),)</f>
        <v>5.9</v>
      </c>
      <c r="AJ25" s="11">
        <f ca="1">IFERROR(OFFSET('[3]Uneven Economy'!$U27,0,$AE$1-2011),)</f>
        <v>6.8</v>
      </c>
      <c r="AK25" s="11">
        <f ca="1">IFERROR(OFFSET([3]Poverty!$U27,0,$AE$1-2011),)</f>
        <v>5.2</v>
      </c>
      <c r="AL25" s="11">
        <f ca="1">IFERROR(OFFSET([3]Legitimacy!$U27,0,$AE$1-2011),)</f>
        <v>7.6</v>
      </c>
      <c r="AM25" s="11">
        <f ca="1">IFERROR(OFFSET('[3]Public Services'!$U27,0,$AE$1-2011),)</f>
        <v>5</v>
      </c>
      <c r="AN25" s="11">
        <f ca="1">IFERROR(OFFSET('[3]HR-RL'!$U27,0,$AE$1-2011),)</f>
        <v>6.1</v>
      </c>
      <c r="AO25" s="11">
        <f ca="1">IFERROR(OFFSET([3]Security!$U27,0,$AE$1-2011),)</f>
        <v>7</v>
      </c>
      <c r="AP25" s="11">
        <f ca="1">IFERROR(OFFSET([3]Elites!$U27,0,$AE$1-2011),)</f>
        <v>9.1999999999999993</v>
      </c>
      <c r="AQ25" s="11">
        <f ca="1">IFERROR(OFFSET([3]Externals!$U27,0,$AE$1-2011),)</f>
        <v>8</v>
      </c>
    </row>
    <row r="26" spans="1:43">
      <c r="A26" s="13" t="s">
        <v>27</v>
      </c>
      <c r="B26" s="11">
        <f ca="1">IFERROR(OFFSET([4]Score!$U28,0,$B$1-2011),)</f>
        <v>1</v>
      </c>
      <c r="C26" s="11">
        <f ca="1">IFERROR(OFFSET([6]Raw!$U28,0,$C$1-2011),)</f>
        <v>0</v>
      </c>
      <c r="D26" s="11">
        <f ca="1">IFERROR(OFFSET([5]VA!$U28,0,$D$1-2011),)</f>
        <v>0.409378165943596</v>
      </c>
      <c r="E26" s="11">
        <f ca="1">IFERROR(OFFSET([5]PNV!$U28,0,$E$1-2011),)</f>
        <v>0.90664352733990572</v>
      </c>
      <c r="F26" s="11">
        <f ca="1">IFERROR(OFFSET([5]GE!$U28,0,F$1-2011),)</f>
        <v>0.63887684936691158</v>
      </c>
      <c r="G26" s="11">
        <f ca="1">IFERROR(OFFSET([5]RQ!$U28,0,G$1-2011),)</f>
        <v>0.57634425379460141</v>
      </c>
      <c r="H26" s="11">
        <f ca="1">IFERROR(OFFSET([5]RL!$U28,0,H$1-2011),)</f>
        <v>0.64064848213591064</v>
      </c>
      <c r="I26" s="11">
        <f ca="1">IFERROR(OFFSET([5]CC!$U28,0,I$1-2011),)</f>
        <v>0.85727423299249472</v>
      </c>
      <c r="J26" s="11">
        <f ca="1">IFERROR(OFFSET([1]Total!$U28,0,J$1-2011),)</f>
        <v>68.8</v>
      </c>
      <c r="K26" s="11">
        <f ca="1">IFERROR(OFFSET('[1]business free'!$U28,0,J$1-2011),)</f>
        <v>70.5</v>
      </c>
      <c r="L26" s="11">
        <f ca="1">IFERROR(OFFSET('[1]Trade free'!$U28,0,J$1-2011),)</f>
        <v>75.2</v>
      </c>
      <c r="M26" s="11">
        <f ca="1">IFERROR(OFFSET('[1]Fiscal free'!$U28,0,J$1-2011),)</f>
        <v>78.400000000000006</v>
      </c>
      <c r="N26" s="11">
        <f ca="1">IFERROR(OFFSET('[1]Gov spend'!$U28,0,J$1-2011),)</f>
        <v>51.5</v>
      </c>
      <c r="O26" s="11">
        <f ca="1">IFERROR(OFFSET('[1]Monetary Free'!$U28,0,J$1-2011),)</f>
        <v>70.900000000000006</v>
      </c>
      <c r="P26" s="11">
        <f ca="1">IFERROR(OFFSET('[1]Invest Free'!$U28,0,J$1-2011),)</f>
        <v>75</v>
      </c>
      <c r="Q26" s="11">
        <f ca="1">IFERROR(OFFSET('[1]Finan free'!$U28,0,J$1-2011),)</f>
        <v>70</v>
      </c>
      <c r="R26" s="11">
        <f ca="1">IFERROR(OFFSET('[1]Property rights'!$U28,0,J$1-2011),)</f>
        <v>70</v>
      </c>
      <c r="S26" s="11">
        <f ca="1">IFERROR(OFFSET('[1]Free from Corrupt'!$U28,0,J$1-2011),)</f>
        <v>56</v>
      </c>
      <c r="T26" s="11">
        <f ca="1">IFERROR(OFFSET('[1]Labor free'!$U28,0,J$1-2011),)</f>
        <v>70</v>
      </c>
      <c r="U26" s="11">
        <f ca="1">IFERROR(OFFSET([2]Raw!$U28,0,$U$1-2011),)</f>
        <v>52</v>
      </c>
      <c r="V26" s="11">
        <f ca="1">IFERROR(OFFSET([2]start!$U28,0,$U$1-2011),)</f>
        <v>90</v>
      </c>
      <c r="W26" s="11">
        <f ca="1">IFERROR(OFFSET([2]Construction!$U28,0,$U$1-2011),)</f>
        <v>127</v>
      </c>
      <c r="X26" s="11">
        <f ca="1">IFERROR(OFFSET([2]Register!$U28,0,$U$1-2011),)</f>
        <v>44</v>
      </c>
      <c r="Y26" s="11">
        <f ca="1">IFERROR(OFFSET([2]Credit!$U28,0,$U$1-2011),)</f>
        <v>46</v>
      </c>
      <c r="Z26" s="11">
        <f ca="1">IFERROR(OFFSET([2]Investors!$U28,0,$U$1-2011),)</f>
        <v>44</v>
      </c>
      <c r="AA26" s="11">
        <f ca="1">IFERROR(OFFSET([2]Taxes!$U28,0,$U$1-2011),)</f>
        <v>21</v>
      </c>
      <c r="AB26" s="11">
        <f ca="1">IFERROR(OFFSET([2]Trading!$U28,0,$U$1-2011),)</f>
        <v>151</v>
      </c>
      <c r="AC26" s="11">
        <f ca="1">IFERROR(OFFSET([2]Contracts!$U28,0,$U$1-2011),)</f>
        <v>70</v>
      </c>
      <c r="AD26" s="11">
        <f ca="1">IFERROR(OFFSET([2]Closing!$U28,0,$U$1-2011),)</f>
        <v>27</v>
      </c>
      <c r="AE26" s="11">
        <f ca="1">IFERROR(OFFSET([3]Total!$U28,0,$AE$1-2011),)</f>
        <v>67.900000000000006</v>
      </c>
      <c r="AF26" s="11">
        <f ca="1">IFERROR(OFFSET('[3]Demografic pressure'!$U28,0,$AE$1-2011),)</f>
        <v>8.9</v>
      </c>
      <c r="AG26" s="11">
        <f ca="1">IFERROR(OFFSET([3]Refugees!$U28,0,$AE$1-2011),)</f>
        <v>6.4</v>
      </c>
      <c r="AH26" s="11">
        <f ca="1">IFERROR(OFFSET([3]Vengeance!$U28,0,$AE$1-2011),)</f>
        <v>4.5</v>
      </c>
      <c r="AI26" s="11">
        <f ca="1">IFERROR(OFFSET('[3]Brain Drain'!$U28,0,$AE$1-2011),)</f>
        <v>5.6</v>
      </c>
      <c r="AJ26" s="11">
        <f ca="1">IFERROR(OFFSET('[3]Uneven Economy'!$U28,0,$AE$1-2011),)</f>
        <v>7.4</v>
      </c>
      <c r="AK26" s="11">
        <f ca="1">IFERROR(OFFSET([3]Poverty!$U28,0,$AE$1-2011),)</f>
        <v>6.3</v>
      </c>
      <c r="AL26" s="11">
        <f ca="1">IFERROR(OFFSET([3]Legitimacy!$U28,0,$AE$1-2011),)</f>
        <v>5</v>
      </c>
      <c r="AM26" s="11">
        <f ca="1">IFERROR(OFFSET('[3]Public Services'!$U28,0,$AE$1-2011),)</f>
        <v>6</v>
      </c>
      <c r="AN26" s="11">
        <f ca="1">IFERROR(OFFSET('[3]HR-RL'!$U28,0,$AE$1-2011),)</f>
        <v>5</v>
      </c>
      <c r="AO26" s="11">
        <f ca="1">IFERROR(OFFSET([3]Security!$U28,0,$AE$1-2011),)</f>
        <v>4.0999999999999996</v>
      </c>
      <c r="AP26" s="11">
        <f ca="1">IFERROR(OFFSET([3]Elites!$U28,0,$AE$1-2011),)</f>
        <v>3.3</v>
      </c>
      <c r="AQ26" s="11">
        <f ca="1">IFERROR(OFFSET([3]Externals!$U28,0,$AE$1-2011),)</f>
        <v>5.4</v>
      </c>
    </row>
    <row r="27" spans="1:43">
      <c r="A27" s="13" t="s">
        <v>28</v>
      </c>
      <c r="B27" s="11">
        <f ca="1">IFERROR(OFFSET([4]Score!$U29,0,$B$1-2011),)</f>
        <v>0.99769984776160447</v>
      </c>
      <c r="C27" s="11">
        <f ca="1">IFERROR(OFFSET([6]Raw!$U29,0,$C$1-2011),)</f>
        <v>37.568815047000001</v>
      </c>
      <c r="D27" s="11">
        <f ca="1">IFERROR(OFFSET([5]VA!$U29,0,$D$1-2011),)</f>
        <v>0.50836527401299636</v>
      </c>
      <c r="E27" s="11">
        <f ca="1">IFERROR(OFFSET([5]PNV!$U29,0,$E$1-2011),)</f>
        <v>0.28798890250616838</v>
      </c>
      <c r="F27" s="11">
        <f ca="1">IFERROR(OFFSET([5]GE!$U29,0,F$1-2011),)</f>
        <v>7.5880002308049407E-2</v>
      </c>
      <c r="G27" s="11">
        <f ca="1">IFERROR(OFFSET([5]RQ!$U29,0,G$1-2011),)</f>
        <v>0.17722952387101426</v>
      </c>
      <c r="H27" s="11">
        <f ca="1">IFERROR(OFFSET([5]RL!$U29,0,H$1-2011),)</f>
        <v>-0.1819613921129882</v>
      </c>
      <c r="I27" s="11">
        <f ca="1">IFERROR(OFFSET([5]CC!$U29,0,I$1-2011),)</f>
        <v>-6.5127404807630795E-2</v>
      </c>
      <c r="J27" s="11">
        <f ca="1">IFERROR(OFFSET([1]Total!$U29,0,J$1-2011),)</f>
        <v>56.3</v>
      </c>
      <c r="K27" s="11">
        <f ca="1">IFERROR(OFFSET('[1]business free'!$U29,0,J$1-2011),)</f>
        <v>54.3</v>
      </c>
      <c r="L27" s="11">
        <f ca="1">IFERROR(OFFSET('[1]Trade free'!$U29,0,J$1-2011),)</f>
        <v>69.8</v>
      </c>
      <c r="M27" s="11">
        <f ca="1">IFERROR(OFFSET('[1]Fiscal free'!$U29,0,J$1-2011),)</f>
        <v>69</v>
      </c>
      <c r="N27" s="11">
        <f ca="1">IFERROR(OFFSET('[1]Gov spend'!$U29,0,J$1-2011),)</f>
        <v>49.6</v>
      </c>
      <c r="O27" s="11">
        <f ca="1">IFERROR(OFFSET('[1]Monetary Free'!$U29,0,J$1-2011),)</f>
        <v>75.900000000000006</v>
      </c>
      <c r="P27" s="11">
        <f ca="1">IFERROR(OFFSET('[1]Invest Free'!$U29,0,J$1-2011),)</f>
        <v>50</v>
      </c>
      <c r="Q27" s="11">
        <f ca="1">IFERROR(OFFSET('[1]Finan free'!$U29,0,J$1-2011),)</f>
        <v>50</v>
      </c>
      <c r="R27" s="11">
        <f ca="1">IFERROR(OFFSET('[1]Property rights'!$U29,0,J$1-2011),)</f>
        <v>50</v>
      </c>
      <c r="S27" s="11">
        <f ca="1">IFERROR(OFFSET('[1]Free from Corrupt'!$U29,0,J$1-2011),)</f>
        <v>37</v>
      </c>
      <c r="T27" s="11">
        <f ca="1">IFERROR(OFFSET('[1]Labor free'!$U29,0,J$1-2011),)</f>
        <v>57.8</v>
      </c>
      <c r="U27" s="11">
        <f ca="1">IFERROR(OFFSET([2]Raw!$U29,0,$U$1-2011),)</f>
        <v>127</v>
      </c>
      <c r="V27" s="11">
        <f ca="1">IFERROR(OFFSET([2]start!$U29,0,$U$1-2011),)</f>
        <v>128</v>
      </c>
      <c r="W27" s="11">
        <f ca="1">IFERROR(OFFSET([2]Construction!$U29,0,$U$1-2011),)</f>
        <v>112</v>
      </c>
      <c r="X27" s="11">
        <f ca="1">IFERROR(OFFSET([2]Register!$U29,0,$U$1-2011),)</f>
        <v>122</v>
      </c>
      <c r="Y27" s="11">
        <f ca="1">IFERROR(OFFSET([2]Credit!$U29,0,$U$1-2011),)</f>
        <v>89</v>
      </c>
      <c r="Z27" s="11">
        <f ca="1">IFERROR(OFFSET([2]Investors!$U29,0,$U$1-2011),)</f>
        <v>74</v>
      </c>
      <c r="AA27" s="11">
        <f ca="1">IFERROR(OFFSET([2]Taxes!$U29,0,$U$1-2011),)</f>
        <v>152</v>
      </c>
      <c r="AB27" s="11">
        <f ca="1">IFERROR(OFFSET([2]Trading!$U29,0,$U$1-2011),)</f>
        <v>114</v>
      </c>
      <c r="AC27" s="11">
        <f ca="1">IFERROR(OFFSET([2]Contracts!$U29,0,$U$1-2011),)</f>
        <v>98</v>
      </c>
      <c r="AD27" s="11">
        <f ca="1">IFERROR(OFFSET([2]Closing!$U29,0,$U$1-2011),)</f>
        <v>132</v>
      </c>
      <c r="AE27" s="11">
        <f ca="1">IFERROR(OFFSET([3]Total!$U29,0,$AE$1-2011),)</f>
        <v>65.099999999999994</v>
      </c>
      <c r="AF27" s="11">
        <f ca="1">IFERROR(OFFSET('[3]Demografic pressure'!$U29,0,$AE$1-2011),)</f>
        <v>6.1</v>
      </c>
      <c r="AG27" s="11">
        <f ca="1">IFERROR(OFFSET([3]Refugees!$U29,0,$AE$1-2011),)</f>
        <v>3.5</v>
      </c>
      <c r="AH27" s="11">
        <f ca="1">IFERROR(OFFSET([3]Vengeance!$U29,0,$AE$1-2011),)</f>
        <v>6.5</v>
      </c>
      <c r="AI27" s="11">
        <f ca="1">IFERROR(OFFSET('[3]Brain Drain'!$U29,0,$AE$1-2011),)</f>
        <v>4.5</v>
      </c>
      <c r="AJ27" s="11">
        <f ca="1">IFERROR(OFFSET('[3]Uneven Economy'!$U29,0,$AE$1-2011),)</f>
        <v>8.5</v>
      </c>
      <c r="AK27" s="11">
        <f ca="1">IFERROR(OFFSET([3]Poverty!$U29,0,$AE$1-2011),)</f>
        <v>3.9</v>
      </c>
      <c r="AL27" s="11">
        <f ca="1">IFERROR(OFFSET([3]Legitimacy!$U29,0,$AE$1-2011),)</f>
        <v>5.9</v>
      </c>
      <c r="AM27" s="11">
        <f ca="1">IFERROR(OFFSET('[3]Public Services'!$U29,0,$AE$1-2011),)</f>
        <v>5.8</v>
      </c>
      <c r="AN27" s="11">
        <f ca="1">IFERROR(OFFSET('[3]HR-RL'!$U29,0,$AE$1-2011),)</f>
        <v>5.0999999999999996</v>
      </c>
      <c r="AO27" s="11">
        <f ca="1">IFERROR(OFFSET([3]Security!$U29,0,$AE$1-2011),)</f>
        <v>6.5</v>
      </c>
      <c r="AP27" s="11">
        <f ca="1">IFERROR(OFFSET([3]Elites!$U29,0,$AE$1-2011),)</f>
        <v>4.9000000000000004</v>
      </c>
      <c r="AQ27" s="11">
        <f ca="1">IFERROR(OFFSET([3]Externals!$U29,0,$AE$1-2011),)</f>
        <v>3.9</v>
      </c>
    </row>
    <row r="28" spans="1:43">
      <c r="A28" s="13" t="s">
        <v>29</v>
      </c>
      <c r="B28" s="11">
        <f ca="1">IFERROR(OFFSET([4]Score!$U30,0,$B$1-2011),)</f>
        <v>1</v>
      </c>
      <c r="C28" s="11">
        <f ca="1">IFERROR(OFFSET([6]Raw!$U30,0,$C$1-2011),)</f>
        <v>17.147269999999999</v>
      </c>
      <c r="D28" s="11">
        <f ca="1">IFERROR(OFFSET([5]VA!$U30,0,$D$1-2011),)</f>
        <v>-0.79065178704352901</v>
      </c>
      <c r="E28" s="11">
        <f ca="1">IFERROR(OFFSET([5]PNV!$U30,0,$E$1-2011),)</f>
        <v>1.349596255958518</v>
      </c>
      <c r="F28" s="11">
        <f ca="1">IFERROR(OFFSET([5]GE!$U30,0,F$1-2011),)</f>
        <v>0.87432937303396396</v>
      </c>
      <c r="G28" s="11">
        <f ca="1">IFERROR(OFFSET([5]RQ!$U30,0,G$1-2011),)</f>
        <v>1.1095134519407823</v>
      </c>
      <c r="H28" s="11">
        <f ca="1">IFERROR(OFFSET([5]RL!$U30,0,H$1-2011),)</f>
        <v>0.79242896010461072</v>
      </c>
      <c r="I28" s="11">
        <f ca="1">IFERROR(OFFSET([5]CC!$U30,0,I$1-2011),)</f>
        <v>0.95608248847780852</v>
      </c>
      <c r="J28" s="11">
        <f ca="1">IFERROR(OFFSET([1]Total!$U30,0,J$1-2011),)</f>
        <v>0</v>
      </c>
      <c r="K28" s="11">
        <f ca="1">IFERROR(OFFSET('[1]business free'!$U30,0,J$1-2011),)</f>
        <v>0</v>
      </c>
      <c r="L28" s="11">
        <f ca="1">IFERROR(OFFSET('[1]Trade free'!$U30,0,J$1-2011),)</f>
        <v>0</v>
      </c>
      <c r="M28" s="11">
        <f ca="1">IFERROR(OFFSET('[1]Fiscal free'!$U30,0,J$1-2011),)</f>
        <v>0</v>
      </c>
      <c r="N28" s="11">
        <f ca="1">IFERROR(OFFSET('[1]Gov spend'!$U30,0,J$1-2011),)</f>
        <v>0</v>
      </c>
      <c r="O28" s="11">
        <f ca="1">IFERROR(OFFSET('[1]Monetary Free'!$U30,0,J$1-2011),)</f>
        <v>0</v>
      </c>
      <c r="P28" s="11">
        <f ca="1">IFERROR(OFFSET('[1]Invest Free'!$U30,0,J$1-2011),)</f>
        <v>0</v>
      </c>
      <c r="Q28" s="11">
        <f ca="1">IFERROR(OFFSET('[1]Finan free'!$U30,0,J$1-2011),)</f>
        <v>0</v>
      </c>
      <c r="R28" s="11">
        <f ca="1">IFERROR(OFFSET('[1]Property rights'!$U30,0,J$1-2011),)</f>
        <v>0</v>
      </c>
      <c r="S28" s="11">
        <f ca="1">IFERROR(OFFSET('[1]Free from Corrupt'!$U30,0,J$1-2011),)</f>
        <v>0</v>
      </c>
      <c r="T28" s="11">
        <f ca="1">IFERROR(OFFSET('[1]Labor free'!$U30,0,J$1-2011),)</f>
        <v>0</v>
      </c>
      <c r="U28" s="11">
        <f ca="1">IFERROR(OFFSET([2]Raw!$U30,0,$U$1-2011),)</f>
        <v>112</v>
      </c>
      <c r="V28" s="11">
        <f ca="1">IFERROR(OFFSET([2]start!$U30,0,$U$1-2011),)</f>
        <v>133</v>
      </c>
      <c r="W28" s="11">
        <f ca="1">IFERROR(OFFSET([2]Construction!$U30,0,$U$1-2011),)</f>
        <v>74</v>
      </c>
      <c r="X28" s="11">
        <f ca="1">IFERROR(OFFSET([2]Register!$U30,0,$U$1-2011),)</f>
        <v>183</v>
      </c>
      <c r="Y28" s="11">
        <f ca="1">IFERROR(OFFSET([2]Credit!$U30,0,$U$1-2011),)</f>
        <v>116</v>
      </c>
      <c r="Z28" s="11">
        <f ca="1">IFERROR(OFFSET([2]Investors!$U30,0,$U$1-2011),)</f>
        <v>120</v>
      </c>
      <c r="AA28" s="11">
        <f ca="1">IFERROR(OFFSET([2]Taxes!$U30,0,$U$1-2011),)</f>
        <v>22</v>
      </c>
      <c r="AB28" s="11">
        <f ca="1">IFERROR(OFFSET([2]Trading!$U30,0,$U$1-2011),)</f>
        <v>52</v>
      </c>
      <c r="AC28" s="11">
        <f ca="1">IFERROR(OFFSET([2]Contracts!$U30,0,$U$1-2011),)</f>
        <v>159</v>
      </c>
      <c r="AD28" s="11">
        <f ca="1">IFERROR(OFFSET([2]Closing!$U30,0,$U$1-2011),)</f>
        <v>42</v>
      </c>
      <c r="AE28" s="11">
        <f ca="1">IFERROR(OFFSET([3]Total!$U30,0,$AE$1-2011),)</f>
        <v>65.8</v>
      </c>
      <c r="AF28" s="11">
        <f ca="1">IFERROR(OFFSET('[3]Demografic pressure'!$U30,0,$AE$1-2011),)</f>
        <v>5.0999999999999996</v>
      </c>
      <c r="AG28" s="11">
        <f ca="1">IFERROR(OFFSET([3]Refugees!$U30,0,$AE$1-2011),)</f>
        <v>3.9</v>
      </c>
      <c r="AH28" s="11">
        <f ca="1">IFERROR(OFFSET([3]Vengeance!$U30,0,$AE$1-2011),)</f>
        <v>6.2</v>
      </c>
      <c r="AI28" s="11">
        <f ca="1">IFERROR(OFFSET('[3]Brain Drain'!$U30,0,$AE$1-2011),)</f>
        <v>4.0999999999999996</v>
      </c>
      <c r="AJ28" s="11">
        <f ca="1">IFERROR(OFFSET('[3]Uneven Economy'!$U30,0,$AE$1-2011),)</f>
        <v>7.8</v>
      </c>
      <c r="AK28" s="11">
        <f ca="1">IFERROR(OFFSET([3]Poverty!$U30,0,$AE$1-2011),)</f>
        <v>3.4</v>
      </c>
      <c r="AL28" s="11">
        <f ca="1">IFERROR(OFFSET([3]Legitimacy!$U30,0,$AE$1-2011),)</f>
        <v>7.7</v>
      </c>
      <c r="AM28" s="11">
        <f ca="1">IFERROR(OFFSET('[3]Public Services'!$U30,0,$AE$1-2011),)</f>
        <v>3.2</v>
      </c>
      <c r="AN28" s="11">
        <f ca="1">IFERROR(OFFSET('[3]HR-RL'!$U30,0,$AE$1-2011),)</f>
        <v>6.7</v>
      </c>
      <c r="AO28" s="11">
        <f ca="1">IFERROR(OFFSET([3]Security!$U30,0,$AE$1-2011),)</f>
        <v>5.6</v>
      </c>
      <c r="AP28" s="11">
        <f ca="1">IFERROR(OFFSET([3]Elites!$U30,0,$AE$1-2011),)</f>
        <v>7.4</v>
      </c>
      <c r="AQ28" s="11">
        <f ca="1">IFERROR(OFFSET([3]Externals!$U30,0,$AE$1-2011),)</f>
        <v>4.7</v>
      </c>
    </row>
    <row r="29" spans="1:43">
      <c r="A29" s="13" t="s">
        <v>30</v>
      </c>
      <c r="B29" s="11">
        <f ca="1">IFERROR(OFFSET([4]Score!$U31,0,$B$1-2011),)</f>
        <v>1</v>
      </c>
      <c r="C29" s="11">
        <f ca="1">IFERROR(OFFSET([6]Raw!$U31,0,$C$1-2011),)</f>
        <v>0</v>
      </c>
      <c r="D29" s="11">
        <f ca="1">IFERROR(OFFSET([5]VA!$U31,0,$D$1-2011),)</f>
        <v>0.53739913459145405</v>
      </c>
      <c r="E29" s="11">
        <f ca="1">IFERROR(OFFSET([5]PNV!$U31,0,$E$1-2011),)</f>
        <v>0.47081560171741121</v>
      </c>
      <c r="F29" s="11">
        <f ca="1">IFERROR(OFFSET([5]GE!$U31,0,F$1-2011),)</f>
        <v>0.14209273500714406</v>
      </c>
      <c r="G29" s="11">
        <f ca="1">IFERROR(OFFSET([5]RQ!$U31,0,G$1-2011),)</f>
        <v>0.62623482475751058</v>
      </c>
      <c r="H29" s="11">
        <f ca="1">IFERROR(OFFSET([5]RL!$U31,0,H$1-2011),)</f>
        <v>-4.5269025944692294E-2</v>
      </c>
      <c r="I29" s="11">
        <f ca="1">IFERROR(OFFSET([5]CC!$U31,0,I$1-2011),)</f>
        <v>-0.11564570182937689</v>
      </c>
      <c r="J29" s="11">
        <f ca="1">IFERROR(OFFSET([1]Total!$U31,0,J$1-2011),)</f>
        <v>64.900000000000006</v>
      </c>
      <c r="K29" s="11">
        <f ca="1">IFERROR(OFFSET('[1]business free'!$U31,0,J$1-2011),)</f>
        <v>75.8</v>
      </c>
      <c r="L29" s="11">
        <f ca="1">IFERROR(OFFSET('[1]Trade free'!$U31,0,J$1-2011),)</f>
        <v>87.6</v>
      </c>
      <c r="M29" s="11">
        <f ca="1">IFERROR(OFFSET('[1]Fiscal free'!$U31,0,J$1-2011),)</f>
        <v>86.9</v>
      </c>
      <c r="N29" s="11">
        <f ca="1">IFERROR(OFFSET('[1]Gov spend'!$U31,0,J$1-2011),)</f>
        <v>58.3</v>
      </c>
      <c r="O29" s="11">
        <f ca="1">IFERROR(OFFSET('[1]Monetary Free'!$U31,0,J$1-2011),)</f>
        <v>75.5</v>
      </c>
      <c r="P29" s="11">
        <f ca="1">IFERROR(OFFSET('[1]Invest Free'!$U31,0,J$1-2011),)</f>
        <v>55</v>
      </c>
      <c r="Q29" s="11">
        <f ca="1">IFERROR(OFFSET('[1]Finan free'!$U31,0,J$1-2011),)</f>
        <v>60</v>
      </c>
      <c r="R29" s="11">
        <f ca="1">IFERROR(OFFSET('[1]Property rights'!$U31,0,J$1-2011),)</f>
        <v>30</v>
      </c>
      <c r="S29" s="11">
        <f ca="1">IFERROR(OFFSET('[1]Free from Corrupt'!$U31,0,J$1-2011),)</f>
        <v>38</v>
      </c>
      <c r="T29" s="11">
        <f ca="1">IFERROR(OFFSET('[1]Labor free'!$U31,0,J$1-2011),)</f>
        <v>82</v>
      </c>
      <c r="U29" s="11">
        <f ca="1">IFERROR(OFFSET([2]Raw!$U31,0,$U$1-2011),)</f>
        <v>51</v>
      </c>
      <c r="V29" s="11">
        <f ca="1">IFERROR(OFFSET([2]start!$U31,0,$U$1-2011),)</f>
        <v>43</v>
      </c>
      <c r="W29" s="11">
        <f ca="1">IFERROR(OFFSET([2]Construction!$U31,0,$U$1-2011),)</f>
        <v>119</v>
      </c>
      <c r="X29" s="11">
        <f ca="1">IFERROR(OFFSET([2]Register!$U31,0,$U$1-2011),)</f>
        <v>62</v>
      </c>
      <c r="Y29" s="11">
        <f ca="1">IFERROR(OFFSET([2]Credit!$U31,0,$U$1-2011),)</f>
        <v>6</v>
      </c>
      <c r="Z29" s="11">
        <f ca="1">IFERROR(OFFSET([2]Investors!$U31,0,$U$1-2011),)</f>
        <v>44</v>
      </c>
      <c r="AA29" s="11">
        <f ca="1">IFERROR(OFFSET([2]Taxes!$U31,0,$U$1-2011),)</f>
        <v>85</v>
      </c>
      <c r="AB29" s="11">
        <f ca="1">IFERROR(OFFSET([2]Trading!$U31,0,$U$1-2011),)</f>
        <v>108</v>
      </c>
      <c r="AC29" s="11">
        <f ca="1">IFERROR(OFFSET([2]Contracts!$U31,0,$U$1-2011),)</f>
        <v>87</v>
      </c>
      <c r="AD29" s="11">
        <f ca="1">IFERROR(OFFSET([2]Closing!$U31,0,$U$1-2011),)</f>
        <v>83</v>
      </c>
      <c r="AE29" s="11">
        <f ca="1">IFERROR(OFFSET([3]Total!$U31,0,$AE$1-2011),)</f>
        <v>59</v>
      </c>
      <c r="AF29" s="11">
        <f ca="1">IFERROR(OFFSET('[3]Demografic pressure'!$U31,0,$AE$1-2011),)</f>
        <v>4.0999999999999996</v>
      </c>
      <c r="AG29" s="11">
        <f ca="1">IFERROR(OFFSET([3]Refugees!$U31,0,$AE$1-2011),)</f>
        <v>3.6</v>
      </c>
      <c r="AH29" s="11">
        <f ca="1">IFERROR(OFFSET([3]Vengeance!$U31,0,$AE$1-2011),)</f>
        <v>4.3</v>
      </c>
      <c r="AI29" s="11">
        <f ca="1">IFERROR(OFFSET('[3]Brain Drain'!$U31,0,$AE$1-2011),)</f>
        <v>5.5</v>
      </c>
      <c r="AJ29" s="11">
        <f ca="1">IFERROR(OFFSET('[3]Uneven Economy'!$U31,0,$AE$1-2011),)</f>
        <v>5.7</v>
      </c>
      <c r="AK29" s="11">
        <f ca="1">IFERROR(OFFSET([3]Poverty!$U31,0,$AE$1-2011),)</f>
        <v>5.3</v>
      </c>
      <c r="AL29" s="11">
        <f ca="1">IFERROR(OFFSET([3]Legitimacy!$U31,0,$AE$1-2011),)</f>
        <v>5.9</v>
      </c>
      <c r="AM29" s="11">
        <f ca="1">IFERROR(OFFSET('[3]Public Services'!$U31,0,$AE$1-2011),)</f>
        <v>4.5999999999999996</v>
      </c>
      <c r="AN29" s="11">
        <f ca="1">IFERROR(OFFSET('[3]HR-RL'!$U31,0,$AE$1-2011),)</f>
        <v>4.3</v>
      </c>
      <c r="AO29" s="11">
        <f ca="1">IFERROR(OFFSET([3]Security!$U31,0,$AE$1-2011),)</f>
        <v>4.9000000000000004</v>
      </c>
      <c r="AP29" s="11">
        <f ca="1">IFERROR(OFFSET([3]Elites!$U31,0,$AE$1-2011),)</f>
        <v>5.3</v>
      </c>
      <c r="AQ29" s="11">
        <f ca="1">IFERROR(OFFSET([3]Externals!$U31,0,$AE$1-2011),)</f>
        <v>5.5</v>
      </c>
    </row>
    <row r="30" spans="1:43">
      <c r="A30" s="13" t="s">
        <v>31</v>
      </c>
      <c r="B30" s="11">
        <f ca="1">IFERROR(OFFSET([4]Score!$U32,0,$B$1-2011),)</f>
        <v>0.23263137257382446</v>
      </c>
      <c r="C30" s="11">
        <f ca="1">IFERROR(OFFSET([6]Raw!$U32,0,$C$1-2011),)</f>
        <v>3.40638</v>
      </c>
      <c r="D30" s="11">
        <f ca="1">IFERROR(OFFSET([5]VA!$U32,0,$D$1-2011),)</f>
        <v>-0.25034406227880818</v>
      </c>
      <c r="E30" s="11">
        <f ca="1">IFERROR(OFFSET([5]PNV!$U32,0,$E$1-2011),)</f>
        <v>-0.11515922060126714</v>
      </c>
      <c r="F30" s="11">
        <f ca="1">IFERROR(OFFSET([5]GE!$U32,0,F$1-2011),)</f>
        <v>-0.65038557199194857</v>
      </c>
      <c r="G30" s="11">
        <f ca="1">IFERROR(OFFSET([5]RQ!$U32,0,G$1-2011),)</f>
        <v>-0.12926032367976106</v>
      </c>
      <c r="H30" s="11">
        <f ca="1">IFERROR(OFFSET([5]RL!$U32,0,H$1-2011),)</f>
        <v>-0.28236626388572633</v>
      </c>
      <c r="I30" s="11">
        <f ca="1">IFERROR(OFFSET([5]CC!$U32,0,I$1-2011),)</f>
        <v>-0.44157244426430015</v>
      </c>
      <c r="J30" s="11">
        <f ca="1">IFERROR(OFFSET([1]Total!$U32,0,J$1-2011),)</f>
        <v>60.6</v>
      </c>
      <c r="K30" s="11">
        <f ca="1">IFERROR(OFFSET('[1]business free'!$U32,0,J$1-2011),)</f>
        <v>61.5</v>
      </c>
      <c r="L30" s="11">
        <f ca="1">IFERROR(OFFSET('[1]Trade free'!$U32,0,J$1-2011),)</f>
        <v>76.2</v>
      </c>
      <c r="M30" s="11">
        <f ca="1">IFERROR(OFFSET('[1]Fiscal free'!$U32,0,J$1-2011),)</f>
        <v>80.5</v>
      </c>
      <c r="N30" s="11">
        <f ca="1">IFERROR(OFFSET('[1]Gov spend'!$U32,0,J$1-2011),)</f>
        <v>86</v>
      </c>
      <c r="O30" s="11">
        <f ca="1">IFERROR(OFFSET('[1]Monetary Free'!$U32,0,J$1-2011),)</f>
        <v>76.8</v>
      </c>
      <c r="P30" s="11">
        <f ca="1">IFERROR(OFFSET('[1]Invest Free'!$U32,0,J$1-2011),)</f>
        <v>55</v>
      </c>
      <c r="Q30" s="11">
        <f ca="1">IFERROR(OFFSET('[1]Finan free'!$U32,0,J$1-2011),)</f>
        <v>50</v>
      </c>
      <c r="R30" s="11">
        <f ca="1">IFERROR(OFFSET('[1]Property rights'!$U32,0,J$1-2011),)</f>
        <v>30</v>
      </c>
      <c r="S30" s="11">
        <f ca="1">IFERROR(OFFSET('[1]Free from Corrupt'!$U32,0,J$1-2011),)</f>
        <v>36</v>
      </c>
      <c r="T30" s="11">
        <f ca="1">IFERROR(OFFSET('[1]Labor free'!$U32,0,J$1-2011),)</f>
        <v>53.5</v>
      </c>
      <c r="U30" s="11">
        <f ca="1">IFERROR(OFFSET([2]Raw!$U32,0,$U$1-2011),)</f>
        <v>151</v>
      </c>
      <c r="V30" s="11">
        <f ca="1">IFERROR(OFFSET([2]start!$U32,0,$U$1-2011),)</f>
        <v>119</v>
      </c>
      <c r="W30" s="11">
        <f ca="1">IFERROR(OFFSET([2]Construction!$U32,0,$U$1-2011),)</f>
        <v>77</v>
      </c>
      <c r="X30" s="11">
        <f ca="1">IFERROR(OFFSET([2]Register!$U32,0,$U$1-2011),)</f>
        <v>118</v>
      </c>
      <c r="Y30" s="11">
        <f ca="1">IFERROR(OFFSET([2]Credit!$U32,0,$U$1-2011),)</f>
        <v>152</v>
      </c>
      <c r="Z30" s="11">
        <f ca="1">IFERROR(OFFSET([2]Investors!$U32,0,$U$1-2011),)</f>
        <v>147</v>
      </c>
      <c r="AA30" s="11">
        <f ca="1">IFERROR(OFFSET([2]Taxes!$U32,0,$U$1-2011),)</f>
        <v>148</v>
      </c>
      <c r="AB30" s="11">
        <f ca="1">IFERROR(OFFSET([2]Trading!$U32,0,$U$1-2011),)</f>
        <v>175</v>
      </c>
      <c r="AC30" s="11">
        <f ca="1">IFERROR(OFFSET([2]Contracts!$U32,0,$U$1-2011),)</f>
        <v>108</v>
      </c>
      <c r="AD30" s="11">
        <f ca="1">IFERROR(OFFSET([2]Closing!$U32,0,$U$1-2011),)</f>
        <v>100</v>
      </c>
      <c r="AE30" s="11">
        <f ca="1">IFERROR(OFFSET([3]Total!$U32,0,$AE$1-2011),)</f>
        <v>88.6</v>
      </c>
      <c r="AF30" s="11">
        <f ca="1">IFERROR(OFFSET('[3]Demografic pressure'!$U32,0,$AE$1-2011),)</f>
        <v>8.9</v>
      </c>
      <c r="AG30" s="11">
        <f ca="1">IFERROR(OFFSET([3]Refugees!$U32,0,$AE$1-2011),)</f>
        <v>6.2</v>
      </c>
      <c r="AH30" s="11">
        <f ca="1">IFERROR(OFFSET([3]Vengeance!$U32,0,$AE$1-2011),)</f>
        <v>5.5</v>
      </c>
      <c r="AI30" s="11">
        <f ca="1">IFERROR(OFFSET('[3]Brain Drain'!$U32,0,$AE$1-2011),)</f>
        <v>6.3</v>
      </c>
      <c r="AJ30" s="11">
        <f ca="1">IFERROR(OFFSET('[3]Uneven Economy'!$U32,0,$AE$1-2011),)</f>
        <v>8.5</v>
      </c>
      <c r="AK30" s="11">
        <f ca="1">IFERROR(OFFSET([3]Poverty!$U32,0,$AE$1-2011),)</f>
        <v>8</v>
      </c>
      <c r="AL30" s="11">
        <f ca="1">IFERROR(OFFSET([3]Legitimacy!$U32,0,$AE$1-2011),)</f>
        <v>7.7</v>
      </c>
      <c r="AM30" s="11">
        <f ca="1">IFERROR(OFFSET('[3]Public Services'!$U32,0,$AE$1-2011),)</f>
        <v>8.6999999999999993</v>
      </c>
      <c r="AN30" s="11">
        <f ca="1">IFERROR(OFFSET('[3]HR-RL'!$U32,0,$AE$1-2011),)</f>
        <v>6.4</v>
      </c>
      <c r="AO30" s="11">
        <f ca="1">IFERROR(OFFSET([3]Security!$U32,0,$AE$1-2011),)</f>
        <v>7</v>
      </c>
      <c r="AP30" s="11">
        <f ca="1">IFERROR(OFFSET([3]Elites!$U32,0,$AE$1-2011),)</f>
        <v>7.3</v>
      </c>
      <c r="AQ30" s="11">
        <f ca="1">IFERROR(OFFSET([3]Externals!$U32,0,$AE$1-2011),)</f>
        <v>8</v>
      </c>
    </row>
    <row r="31" spans="1:43">
      <c r="A31" s="13" t="s">
        <v>32</v>
      </c>
      <c r="B31" s="11">
        <f ca="1">IFERROR(OFFSET([4]Score!$U33,0,$B$1-2011),)</f>
        <v>0.11219247110630444</v>
      </c>
      <c r="C31" s="11">
        <f ca="1">IFERROR(OFFSET([6]Raw!$U33,0,$C$1-2011),)</f>
        <v>2.6808100000000001</v>
      </c>
      <c r="D31" s="11">
        <f ca="1">IFERROR(OFFSET([5]VA!$U33,0,$D$1-2011),)</f>
        <v>-0.72614165991512769</v>
      </c>
      <c r="E31" s="11">
        <f ca="1">IFERROR(OFFSET([5]PNV!$U33,0,$E$1-2011),)</f>
        <v>-1.4246581009848212</v>
      </c>
      <c r="F31" s="11">
        <f ca="1">IFERROR(OFFSET([5]GE!$U33,0,F$1-2011),)</f>
        <v>-1.1081617821536198</v>
      </c>
      <c r="G31" s="11">
        <f ca="1">IFERROR(OFFSET([5]RQ!$U33,0,G$1-2011),)</f>
        <v>-1.1525468597668471</v>
      </c>
      <c r="H31" s="11">
        <f ca="1">IFERROR(OFFSET([5]RL!$U33,0,H$1-2011),)</f>
        <v>-1.2008570923546518</v>
      </c>
      <c r="I31" s="11">
        <f ca="1">IFERROR(OFFSET([5]CC!$U33,0,I$1-2011),)</f>
        <v>-1.1223274113306463</v>
      </c>
      <c r="J31" s="11">
        <f ca="1">IFERROR(OFFSET([1]Total!$U33,0,J$1-2011),)</f>
        <v>49.6</v>
      </c>
      <c r="K31" s="11">
        <f ca="1">IFERROR(OFFSET('[1]business free'!$U33,0,J$1-2011),)</f>
        <v>36.799999999999997</v>
      </c>
      <c r="L31" s="11">
        <f ca="1">IFERROR(OFFSET('[1]Trade free'!$U33,0,J$1-2011),)</f>
        <v>78.8</v>
      </c>
      <c r="M31" s="11">
        <f ca="1">IFERROR(OFFSET('[1]Fiscal free'!$U33,0,J$1-2011),)</f>
        <v>72.3</v>
      </c>
      <c r="N31" s="11">
        <f ca="1">IFERROR(OFFSET('[1]Gov spend'!$U33,0,J$1-2011),)</f>
        <v>52</v>
      </c>
      <c r="O31" s="11">
        <f ca="1">IFERROR(OFFSET('[1]Monetary Free'!$U33,0,J$1-2011),)</f>
        <v>66.099999999999994</v>
      </c>
      <c r="P31" s="11">
        <f ca="1">IFERROR(OFFSET('[1]Invest Free'!$U33,0,J$1-2011),)</f>
        <v>55</v>
      </c>
      <c r="Q31" s="11">
        <f ca="1">IFERROR(OFFSET('[1]Finan free'!$U33,0,J$1-2011),)</f>
        <v>30</v>
      </c>
      <c r="R31" s="11">
        <f ca="1">IFERROR(OFFSET('[1]Property rights'!$U33,0,J$1-2011),)</f>
        <v>20</v>
      </c>
      <c r="S31" s="11">
        <f ca="1">IFERROR(OFFSET('[1]Free from Corrupt'!$U33,0,J$1-2011),)</f>
        <v>18</v>
      </c>
      <c r="T31" s="11">
        <f ca="1">IFERROR(OFFSET('[1]Labor free'!$U33,0,J$1-2011),)</f>
        <v>67.099999999999994</v>
      </c>
      <c r="U31" s="11">
        <f ca="1">IFERROR(OFFSET([2]Raw!$U33,0,$U$1-2011),)</f>
        <v>181</v>
      </c>
      <c r="V31" s="11">
        <f ca="1">IFERROR(OFFSET([2]start!$U33,0,$U$1-2011),)</f>
        <v>135</v>
      </c>
      <c r="W31" s="11">
        <f ca="1">IFERROR(OFFSET([2]Construction!$U33,0,$U$1-2011),)</f>
        <v>175</v>
      </c>
      <c r="X31" s="11">
        <f ca="1">IFERROR(OFFSET([2]Register!$U33,0,$U$1-2011),)</f>
        <v>115</v>
      </c>
      <c r="Y31" s="11">
        <f ca="1">IFERROR(OFFSET([2]Credit!$U33,0,$U$1-2011),)</f>
        <v>168</v>
      </c>
      <c r="Z31" s="11">
        <f ca="1">IFERROR(OFFSET([2]Investors!$U33,0,$U$1-2011),)</f>
        <v>154</v>
      </c>
      <c r="AA31" s="11">
        <f ca="1">IFERROR(OFFSET([2]Taxes!$U33,0,$U$1-2011),)</f>
        <v>141</v>
      </c>
      <c r="AB31" s="11">
        <f ca="1">IFERROR(OFFSET([2]Trading!$U33,0,$U$1-2011),)</f>
        <v>176</v>
      </c>
      <c r="AC31" s="11">
        <f ca="1">IFERROR(OFFSET([2]Contracts!$U33,0,$U$1-2011),)</f>
        <v>171</v>
      </c>
      <c r="AD31" s="11">
        <f ca="1">IFERROR(OFFSET([2]Closing!$U33,0,$U$1-2011),)</f>
        <v>183</v>
      </c>
      <c r="AE31" s="11">
        <f ca="1">IFERROR(OFFSET([3]Total!$U33,0,$AE$1-2011),)</f>
        <v>98.6</v>
      </c>
      <c r="AF31" s="11">
        <f ca="1">IFERROR(OFFSET('[3]Demografic pressure'!$U33,0,$AE$1-2011),)</f>
        <v>9.1</v>
      </c>
      <c r="AG31" s="11">
        <f ca="1">IFERROR(OFFSET([3]Refugees!$U33,0,$AE$1-2011),)</f>
        <v>8.6999999999999993</v>
      </c>
      <c r="AH31" s="11">
        <f ca="1">IFERROR(OFFSET([3]Vengeance!$U33,0,$AE$1-2011),)</f>
        <v>8.1999999999999993</v>
      </c>
      <c r="AI31" s="11">
        <f ca="1">IFERROR(OFFSET('[3]Brain Drain'!$U33,0,$AE$1-2011),)</f>
        <v>6.2</v>
      </c>
      <c r="AJ31" s="11">
        <f ca="1">IFERROR(OFFSET('[3]Uneven Economy'!$U33,0,$AE$1-2011),)</f>
        <v>8.1</v>
      </c>
      <c r="AK31" s="11">
        <f ca="1">IFERROR(OFFSET([3]Poverty!$U33,0,$AE$1-2011),)</f>
        <v>8.5</v>
      </c>
      <c r="AL31" s="11">
        <f ca="1">IFERROR(OFFSET([3]Legitimacy!$U33,0,$AE$1-2011),)</f>
        <v>8.1999999999999993</v>
      </c>
      <c r="AM31" s="11">
        <f ca="1">IFERROR(OFFSET('[3]Public Services'!$U33,0,$AE$1-2011),)</f>
        <v>8.8000000000000007</v>
      </c>
      <c r="AN31" s="11">
        <f ca="1">IFERROR(OFFSET('[3]HR-RL'!$U33,0,$AE$1-2011),)</f>
        <v>8</v>
      </c>
      <c r="AO31" s="11">
        <f ca="1">IFERROR(OFFSET([3]Security!$U33,0,$AE$1-2011),)</f>
        <v>7.7</v>
      </c>
      <c r="AP31" s="11">
        <f ca="1">IFERROR(OFFSET([3]Elites!$U33,0,$AE$1-2011),)</f>
        <v>8.1999999999999993</v>
      </c>
      <c r="AQ31" s="11">
        <f ca="1">IFERROR(OFFSET([3]Externals!$U33,0,$AE$1-2011),)</f>
        <v>9</v>
      </c>
    </row>
    <row r="32" spans="1:43">
      <c r="A32" s="13" t="s">
        <v>33</v>
      </c>
      <c r="B32" s="11">
        <f ca="1">IFERROR(OFFSET([4]Score!$U34,0,$B$1-2011),)</f>
        <v>0.41974293660743889</v>
      </c>
      <c r="C32" s="11">
        <f ca="1">IFERROR(OFFSET([6]Raw!$U34,0,$C$1-2011),)</f>
        <v>10</v>
      </c>
      <c r="D32" s="11">
        <f ca="1">IFERROR(OFFSET([5]VA!$U34,0,$D$1-2011),)</f>
        <v>-0.88149574583563495</v>
      </c>
      <c r="E32" s="11">
        <f ca="1">IFERROR(OFFSET([5]PNV!$U34,0,$E$1-2011),)</f>
        <v>-0.62570489911961413</v>
      </c>
      <c r="F32" s="11">
        <f ca="1">IFERROR(OFFSET([5]GE!$U34,0,F$1-2011),)</f>
        <v>-0.74295617978312067</v>
      </c>
      <c r="G32" s="11">
        <f ca="1">IFERROR(OFFSET([5]RQ!$U34,0,G$1-2011),)</f>
        <v>-0.36745325693839603</v>
      </c>
      <c r="H32" s="11">
        <f ca="1">IFERROR(OFFSET([5]RL!$U34,0,H$1-2011),)</f>
        <v>-1.0459707765494384</v>
      </c>
      <c r="I32" s="11">
        <f ca="1">IFERROR(OFFSET([5]CC!$U34,0,I$1-2011),)</f>
        <v>-1.1842114175439833</v>
      </c>
      <c r="J32" s="11">
        <f ca="1">IFERROR(OFFSET([1]Total!$U34,0,J$1-2011),)</f>
        <v>57.9</v>
      </c>
      <c r="K32" s="11">
        <f ca="1">IFERROR(OFFSET('[1]business free'!$U34,0,J$1-2011),)</f>
        <v>39.5</v>
      </c>
      <c r="L32" s="11">
        <f ca="1">IFERROR(OFFSET('[1]Trade free'!$U34,0,J$1-2011),)</f>
        <v>70</v>
      </c>
      <c r="M32" s="11">
        <f ca="1">IFERROR(OFFSET('[1]Fiscal free'!$U34,0,J$1-2011),)</f>
        <v>90.9</v>
      </c>
      <c r="N32" s="11">
        <f ca="1">IFERROR(OFFSET('[1]Gov spend'!$U34,0,J$1-2011),)</f>
        <v>94.2</v>
      </c>
      <c r="O32" s="11">
        <f ca="1">IFERROR(OFFSET('[1]Monetary Free'!$U34,0,J$1-2011),)</f>
        <v>78</v>
      </c>
      <c r="P32" s="11">
        <f ca="1">IFERROR(OFFSET('[1]Invest Free'!$U34,0,J$1-2011),)</f>
        <v>60</v>
      </c>
      <c r="Q32" s="11">
        <f ca="1">IFERROR(OFFSET('[1]Finan free'!$U34,0,J$1-2011),)</f>
        <v>50</v>
      </c>
      <c r="R32" s="11">
        <f ca="1">IFERROR(OFFSET('[1]Property rights'!$U34,0,J$1-2011),)</f>
        <v>30</v>
      </c>
      <c r="S32" s="11">
        <f ca="1">IFERROR(OFFSET('[1]Free from Corrupt'!$U34,0,J$1-2011),)</f>
        <v>20</v>
      </c>
      <c r="T32" s="11">
        <f ca="1">IFERROR(OFFSET('[1]Labor free'!$U34,0,J$1-2011),)</f>
        <v>46.3</v>
      </c>
      <c r="U32" s="11">
        <f ca="1">IFERROR(OFFSET([2]Raw!$U34,0,$U$1-2011),)</f>
        <v>147</v>
      </c>
      <c r="V32" s="11">
        <f ca="1">IFERROR(OFFSET([2]start!$U34,0,$U$1-2011),)</f>
        <v>170</v>
      </c>
      <c r="W32" s="11">
        <f ca="1">IFERROR(OFFSET([2]Construction!$U34,0,$U$1-2011),)</f>
        <v>146</v>
      </c>
      <c r="X32" s="11">
        <f ca="1">IFERROR(OFFSET([2]Register!$U34,0,$U$1-2011),)</f>
        <v>117</v>
      </c>
      <c r="Y32" s="11">
        <f ca="1">IFERROR(OFFSET([2]Credit!$U34,0,$U$1-2011),)</f>
        <v>89</v>
      </c>
      <c r="Z32" s="11">
        <f ca="1">IFERROR(OFFSET([2]Investors!$U34,0,$U$1-2011),)</f>
        <v>74</v>
      </c>
      <c r="AA32" s="11">
        <f ca="1">IFERROR(OFFSET([2]Taxes!$U34,0,$U$1-2011),)</f>
        <v>57</v>
      </c>
      <c r="AB32" s="11">
        <f ca="1">IFERROR(OFFSET([2]Trading!$U34,0,$U$1-2011),)</f>
        <v>118</v>
      </c>
      <c r="AC32" s="11">
        <f ca="1">IFERROR(OFFSET([2]Contracts!$U34,0,$U$1-2011),)</f>
        <v>142</v>
      </c>
      <c r="AD32" s="11">
        <f ca="1">IFERROR(OFFSET([2]Closing!$U34,0,$U$1-2011),)</f>
        <v>183</v>
      </c>
      <c r="AE32" s="11">
        <f ca="1">IFERROR(OFFSET([3]Total!$U34,0,$AE$1-2011),)</f>
        <v>88.5</v>
      </c>
      <c r="AF32" s="11">
        <f ca="1">IFERROR(OFFSET('[3]Demografic pressure'!$U34,0,$AE$1-2011),)</f>
        <v>7.7</v>
      </c>
      <c r="AG32" s="11">
        <f ca="1">IFERROR(OFFSET([3]Refugees!$U34,0,$AE$1-2011),)</f>
        <v>5.6</v>
      </c>
      <c r="AH32" s="11">
        <f ca="1">IFERROR(OFFSET([3]Vengeance!$U34,0,$AE$1-2011),)</f>
        <v>7.2</v>
      </c>
      <c r="AI32" s="11">
        <f ca="1">IFERROR(OFFSET('[3]Brain Drain'!$U34,0,$AE$1-2011),)</f>
        <v>7.6</v>
      </c>
      <c r="AJ32" s="11">
        <f ca="1">IFERROR(OFFSET('[3]Uneven Economy'!$U34,0,$AE$1-2011),)</f>
        <v>6.8</v>
      </c>
      <c r="AK32" s="11">
        <f ca="1">IFERROR(OFFSET([3]Poverty!$U34,0,$AE$1-2011),)</f>
        <v>7.2</v>
      </c>
      <c r="AL32" s="11">
        <f ca="1">IFERROR(OFFSET([3]Legitimacy!$U34,0,$AE$1-2011),)</f>
        <v>8.5</v>
      </c>
      <c r="AM32" s="11">
        <f ca="1">IFERROR(OFFSET('[3]Public Services'!$U34,0,$AE$1-2011),)</f>
        <v>8.4</v>
      </c>
      <c r="AN32" s="11">
        <f ca="1">IFERROR(OFFSET('[3]HR-RL'!$U34,0,$AE$1-2011),)</f>
        <v>8</v>
      </c>
      <c r="AO32" s="11">
        <f ca="1">IFERROR(OFFSET([3]Security!$U34,0,$AE$1-2011),)</f>
        <v>6.2</v>
      </c>
      <c r="AP32" s="11">
        <f ca="1">IFERROR(OFFSET([3]Elites!$U34,0,$AE$1-2011),)</f>
        <v>8</v>
      </c>
      <c r="AQ32" s="11">
        <f ca="1">IFERROR(OFFSET([3]Externals!$U34,0,$AE$1-2011),)</f>
        <v>7.4</v>
      </c>
    </row>
    <row r="33" spans="1:43">
      <c r="A33" s="13" t="s">
        <v>34</v>
      </c>
      <c r="B33" s="11">
        <f ca="1">IFERROR(OFFSET([4]Score!$U35,0,$B$1-2011),)</f>
        <v>0.42102320555237777</v>
      </c>
      <c r="C33" s="11">
        <f ca="1">IFERROR(OFFSET([6]Raw!$U35,0,$C$1-2011),)</f>
        <v>9.0248600000000003</v>
      </c>
      <c r="D33" s="11">
        <f ca="1">IFERROR(OFFSET([5]VA!$U35,0,$D$1-2011),)</f>
        <v>-1.0275489584960631</v>
      </c>
      <c r="E33" s="11">
        <f ca="1">IFERROR(OFFSET([5]PNV!$U35,0,$E$1-2011),)</f>
        <v>-0.40915433568395515</v>
      </c>
      <c r="F33" s="11">
        <f ca="1">IFERROR(OFFSET([5]GE!$U35,0,F$1-2011),)</f>
        <v>-0.80603993886955871</v>
      </c>
      <c r="G33" s="11">
        <f ca="1">IFERROR(OFFSET([5]RQ!$U35,0,G$1-2011),)</f>
        <v>-0.68939323244835593</v>
      </c>
      <c r="H33" s="11">
        <f ca="1">IFERROR(OFFSET([5]RL!$U35,0,H$1-2011),)</f>
        <v>-1.0691735980772668</v>
      </c>
      <c r="I33" s="11">
        <f ca="1">IFERROR(OFFSET([5]CC!$U35,0,I$1-2011),)</f>
        <v>-0.91950346473122369</v>
      </c>
      <c r="J33" s="11">
        <f ca="1">IFERROR(OFFSET([1]Total!$U35,0,J$1-2011),)</f>
        <v>51.8</v>
      </c>
      <c r="K33" s="11">
        <f ca="1">IFERROR(OFFSET('[1]business free'!$U35,0,J$1-2011),)</f>
        <v>44.1</v>
      </c>
      <c r="L33" s="11">
        <f ca="1">IFERROR(OFFSET('[1]Trade free'!$U35,0,J$1-2011),)</f>
        <v>59.6</v>
      </c>
      <c r="M33" s="11">
        <f ca="1">IFERROR(OFFSET('[1]Fiscal free'!$U35,0,J$1-2011),)</f>
        <v>66.900000000000006</v>
      </c>
      <c r="N33" s="11">
        <f ca="1">IFERROR(OFFSET('[1]Gov spend'!$U35,0,J$1-2011),)</f>
        <v>89.7</v>
      </c>
      <c r="O33" s="11">
        <f ca="1">IFERROR(OFFSET('[1]Monetary Free'!$U35,0,J$1-2011),)</f>
        <v>73.3</v>
      </c>
      <c r="P33" s="11">
        <f ca="1">IFERROR(OFFSET('[1]Invest Free'!$U35,0,J$1-2011),)</f>
        <v>35</v>
      </c>
      <c r="Q33" s="11">
        <f ca="1">IFERROR(OFFSET('[1]Finan free'!$U35,0,J$1-2011),)</f>
        <v>50</v>
      </c>
      <c r="R33" s="11">
        <f ca="1">IFERROR(OFFSET('[1]Property rights'!$U35,0,J$1-2011),)</f>
        <v>30</v>
      </c>
      <c r="S33" s="11">
        <f ca="1">IFERROR(OFFSET('[1]Free from Corrupt'!$U35,0,J$1-2011),)</f>
        <v>22</v>
      </c>
      <c r="T33" s="11">
        <f ca="1">IFERROR(OFFSET('[1]Labor free'!$U35,0,J$1-2011),)</f>
        <v>47</v>
      </c>
      <c r="U33" s="11">
        <f ca="1">IFERROR(OFFSET([2]Raw!$U35,0,$U$1-2011),)</f>
        <v>168</v>
      </c>
      <c r="V33" s="11">
        <f ca="1">IFERROR(OFFSET([2]start!$U35,0,$U$1-2011),)</f>
        <v>131</v>
      </c>
      <c r="W33" s="11">
        <f ca="1">IFERROR(OFFSET([2]Construction!$U35,0,$U$1-2011),)</f>
        <v>118</v>
      </c>
      <c r="X33" s="11">
        <f ca="1">IFERROR(OFFSET([2]Register!$U35,0,$U$1-2011),)</f>
        <v>149</v>
      </c>
      <c r="Y33" s="11">
        <f ca="1">IFERROR(OFFSET([2]Credit!$U35,0,$U$1-2011),)</f>
        <v>138</v>
      </c>
      <c r="Z33" s="11">
        <f ca="1">IFERROR(OFFSET([2]Investors!$U35,0,$U$1-2011),)</f>
        <v>120</v>
      </c>
      <c r="AA33" s="11">
        <f ca="1">IFERROR(OFFSET([2]Taxes!$U35,0,$U$1-2011),)</f>
        <v>169</v>
      </c>
      <c r="AB33" s="11">
        <f ca="1">IFERROR(OFFSET([2]Trading!$U35,0,$U$1-2011),)</f>
        <v>155</v>
      </c>
      <c r="AC33" s="11">
        <f ca="1">IFERROR(OFFSET([2]Contracts!$U35,0,$U$1-2011),)</f>
        <v>173</v>
      </c>
      <c r="AD33" s="11">
        <f ca="1">IFERROR(OFFSET([2]Closing!$U35,0,$U$1-2011),)</f>
        <v>141</v>
      </c>
      <c r="AE33" s="11">
        <f ca="1">IFERROR(OFFSET([3]Total!$U35,0,$AE$1-2011),)</f>
        <v>94.6</v>
      </c>
      <c r="AF33" s="11">
        <f ca="1">IFERROR(OFFSET('[3]Demografic pressure'!$U35,0,$AE$1-2011),)</f>
        <v>8</v>
      </c>
      <c r="AG33" s="11">
        <f ca="1">IFERROR(OFFSET([3]Refugees!$U35,0,$AE$1-2011),)</f>
        <v>7.3</v>
      </c>
      <c r="AH33" s="11">
        <f ca="1">IFERROR(OFFSET([3]Vengeance!$U35,0,$AE$1-2011),)</f>
        <v>7.8</v>
      </c>
      <c r="AI33" s="11">
        <f ca="1">IFERROR(OFFSET('[3]Brain Drain'!$U35,0,$AE$1-2011),)</f>
        <v>7.8</v>
      </c>
      <c r="AJ33" s="11">
        <f ca="1">IFERROR(OFFSET('[3]Uneven Economy'!$U35,0,$AE$1-2011),)</f>
        <v>8.4</v>
      </c>
      <c r="AK33" s="11">
        <f ca="1">IFERROR(OFFSET([3]Poverty!$U35,0,$AE$1-2011),)</f>
        <v>7</v>
      </c>
      <c r="AL33" s="11">
        <f ca="1">IFERROR(OFFSET([3]Legitimacy!$U35,0,$AE$1-2011),)</f>
        <v>8.8000000000000007</v>
      </c>
      <c r="AM33" s="11">
        <f ca="1">IFERROR(OFFSET('[3]Public Services'!$U35,0,$AE$1-2011),)</f>
        <v>8.3000000000000007</v>
      </c>
      <c r="AN33" s="11">
        <f ca="1">IFERROR(OFFSET('[3]HR-RL'!$U35,0,$AE$1-2011),)</f>
        <v>8.1</v>
      </c>
      <c r="AO33" s="11">
        <f ca="1">IFERROR(OFFSET([3]Security!$U35,0,$AE$1-2011),)</f>
        <v>7.8</v>
      </c>
      <c r="AP33" s="11">
        <f ca="1">IFERROR(OFFSET([3]Elites!$U35,0,$AE$1-2011),)</f>
        <v>8.5</v>
      </c>
      <c r="AQ33" s="11">
        <f ca="1">IFERROR(OFFSET([3]Externals!$U35,0,$AE$1-2011),)</f>
        <v>6.8</v>
      </c>
    </row>
    <row r="34" spans="1:43">
      <c r="A34" s="13" t="s">
        <v>35</v>
      </c>
      <c r="B34" s="11">
        <f ca="1">IFERROR(OFFSET([4]Score!$U36,0,$B$1-2011),)</f>
        <v>0.76009577845682896</v>
      </c>
      <c r="C34" s="11">
        <f ca="1">IFERROR(OFFSET([6]Raw!$U36,0,$C$1-2011),)</f>
        <v>0</v>
      </c>
      <c r="D34" s="11">
        <f ca="1">IFERROR(OFFSET([5]VA!$U36,0,$D$1-2011),)</f>
        <v>1.4400813246489477</v>
      </c>
      <c r="E34" s="11">
        <f ca="1">IFERROR(OFFSET([5]PNV!$U36,0,$E$1-2011),)</f>
        <v>1.0154610680600691</v>
      </c>
      <c r="F34" s="11">
        <f ca="1">IFERROR(OFFSET([5]GE!$U36,0,F$1-2011),)</f>
        <v>1.7796966776354659</v>
      </c>
      <c r="G34" s="11">
        <f ca="1">IFERROR(OFFSET([5]RQ!$U36,0,G$1-2011),)</f>
        <v>1.644840316710352</v>
      </c>
      <c r="H34" s="11">
        <f ca="1">IFERROR(OFFSET([5]RL!$U36,0,H$1-2011),)</f>
        <v>1.7792425781857379</v>
      </c>
      <c r="I34" s="11">
        <f ca="1">IFERROR(OFFSET([5]CC!$U36,0,I$1-2011),)</f>
        <v>2.0363614077194887</v>
      </c>
      <c r="J34" s="11">
        <f ca="1">IFERROR(OFFSET([1]Total!$U36,0,J$1-2011),)</f>
        <v>80.8</v>
      </c>
      <c r="K34" s="11">
        <f ca="1">IFERROR(OFFSET('[1]business free'!$U36,0,J$1-2011),)</f>
        <v>96.4</v>
      </c>
      <c r="L34" s="11">
        <f ca="1">IFERROR(OFFSET('[1]Trade free'!$U36,0,J$1-2011),)</f>
        <v>88.1</v>
      </c>
      <c r="M34" s="11">
        <f ca="1">IFERROR(OFFSET('[1]Fiscal free'!$U36,0,J$1-2011),)</f>
        <v>78</v>
      </c>
      <c r="N34" s="11">
        <f ca="1">IFERROR(OFFSET('[1]Gov spend'!$U36,0,J$1-2011),)</f>
        <v>52.7</v>
      </c>
      <c r="O34" s="11">
        <f ca="1">IFERROR(OFFSET('[1]Monetary Free'!$U36,0,J$1-2011),)</f>
        <v>78.8</v>
      </c>
      <c r="P34" s="11">
        <f ca="1">IFERROR(OFFSET('[1]Invest Free'!$U36,0,J$1-2011),)</f>
        <v>75</v>
      </c>
      <c r="Q34" s="11">
        <f ca="1">IFERROR(OFFSET('[1]Finan free'!$U36,0,J$1-2011),)</f>
        <v>80</v>
      </c>
      <c r="R34" s="11">
        <f ca="1">IFERROR(OFFSET('[1]Property rights'!$U36,0,J$1-2011),)</f>
        <v>90</v>
      </c>
      <c r="S34" s="11">
        <f ca="1">IFERROR(OFFSET('[1]Free from Corrupt'!$U36,0,J$1-2011),)</f>
        <v>87</v>
      </c>
      <c r="T34" s="11">
        <f ca="1">IFERROR(OFFSET('[1]Labor free'!$U36,0,J$1-2011),)</f>
        <v>81.7</v>
      </c>
      <c r="U34" s="11">
        <f ca="1">IFERROR(OFFSET([2]Raw!$U36,0,$U$1-2011),)</f>
        <v>7</v>
      </c>
      <c r="V34" s="11">
        <f ca="1">IFERROR(OFFSET([2]start!$U36,0,$U$1-2011),)</f>
        <v>3</v>
      </c>
      <c r="W34" s="11">
        <f ca="1">IFERROR(OFFSET([2]Construction!$U36,0,$U$1-2011),)</f>
        <v>29</v>
      </c>
      <c r="X34" s="11">
        <f ca="1">IFERROR(OFFSET([2]Register!$U36,0,$U$1-2011),)</f>
        <v>37</v>
      </c>
      <c r="Y34" s="11">
        <f ca="1">IFERROR(OFFSET([2]Credit!$U36,0,$U$1-2011),)</f>
        <v>32</v>
      </c>
      <c r="Z34" s="11">
        <f ca="1">IFERROR(OFFSET([2]Investors!$U36,0,$U$1-2011),)</f>
        <v>5</v>
      </c>
      <c r="AA34" s="11">
        <f ca="1">IFERROR(OFFSET([2]Taxes!$U36,0,$U$1-2011),)</f>
        <v>10</v>
      </c>
      <c r="AB34" s="11">
        <f ca="1">IFERROR(OFFSET([2]Trading!$U36,0,$U$1-2011),)</f>
        <v>41</v>
      </c>
      <c r="AC34" s="11">
        <f ca="1">IFERROR(OFFSET([2]Contracts!$U36,0,$U$1-2011),)</f>
        <v>58</v>
      </c>
      <c r="AD34" s="11">
        <f ca="1">IFERROR(OFFSET([2]Closing!$U36,0,$U$1-2011),)</f>
        <v>3</v>
      </c>
      <c r="AE34" s="11">
        <f ca="1">IFERROR(OFFSET([3]Total!$U36,0,$AE$1-2011),)</f>
        <v>27.7</v>
      </c>
      <c r="AF34" s="11">
        <f ca="1">IFERROR(OFFSET('[3]Demografic pressure'!$U36,0,$AE$1-2011),)</f>
        <v>2.9</v>
      </c>
      <c r="AG34" s="11">
        <f ca="1">IFERROR(OFFSET([3]Refugees!$U36,0,$AE$1-2011),)</f>
        <v>2.5</v>
      </c>
      <c r="AH34" s="11">
        <f ca="1">IFERROR(OFFSET([3]Vengeance!$U36,0,$AE$1-2011),)</f>
        <v>3.3</v>
      </c>
      <c r="AI34" s="11">
        <f ca="1">IFERROR(OFFSET('[3]Brain Drain'!$U36,0,$AE$1-2011),)</f>
        <v>2.4</v>
      </c>
      <c r="AJ34" s="11">
        <f ca="1">IFERROR(OFFSET('[3]Uneven Economy'!$U36,0,$AE$1-2011),)</f>
        <v>4.0999999999999996</v>
      </c>
      <c r="AK34" s="11">
        <f ca="1">IFERROR(OFFSET([3]Poverty!$U36,0,$AE$1-2011),)</f>
        <v>2.4</v>
      </c>
      <c r="AL34" s="11">
        <f ca="1">IFERROR(OFFSET([3]Legitimacy!$U36,0,$AE$1-2011),)</f>
        <v>1.2</v>
      </c>
      <c r="AM34" s="11">
        <f ca="1">IFERROR(OFFSET('[3]Public Services'!$U36,0,$AE$1-2011),)</f>
        <v>1.9</v>
      </c>
      <c r="AN34" s="11">
        <f ca="1">IFERROR(OFFSET('[3]HR-RL'!$U36,0,$AE$1-2011),)</f>
        <v>1.6</v>
      </c>
      <c r="AO34" s="11">
        <f ca="1">IFERROR(OFFSET([3]Security!$U36,0,$AE$1-2011),)</f>
        <v>1.5</v>
      </c>
      <c r="AP34" s="11">
        <f ca="1">IFERROR(OFFSET([3]Elites!$U36,0,$AE$1-2011),)</f>
        <v>2.5</v>
      </c>
      <c r="AQ34" s="11">
        <f ca="1">IFERROR(OFFSET([3]Externals!$U36,0,$AE$1-2011),)</f>
        <v>1.4</v>
      </c>
    </row>
    <row r="35" spans="1:43">
      <c r="A35" s="13" t="s">
        <v>36</v>
      </c>
      <c r="B35" s="11">
        <f ca="1">IFERROR(OFFSET([4]Score!$U37,0,$B$1-2011),)</f>
        <v>0.86145250561812103</v>
      </c>
      <c r="C35" s="11">
        <f ca="1">IFERROR(OFFSET([6]Raw!$U37,0,$C$1-2011),)</f>
        <v>14.913930000000001</v>
      </c>
      <c r="D35" s="11">
        <f ca="1">IFERROR(OFFSET([5]VA!$U37,0,$D$1-2011),)</f>
        <v>0.84732990669662911</v>
      </c>
      <c r="E35" s="11">
        <f ca="1">IFERROR(OFFSET([5]PNV!$U37,0,$E$1-2011),)</f>
        <v>0.81620838121925388</v>
      </c>
      <c r="F35" s="11">
        <f ca="1">IFERROR(OFFSET([5]GE!$U37,0,F$1-2011),)</f>
        <v>4.1820961598908223E-4</v>
      </c>
      <c r="G35" s="11">
        <f ca="1">IFERROR(OFFSET([5]RQ!$U37,0,G$1-2011),)</f>
        <v>3.6805259670749317E-2</v>
      </c>
      <c r="H35" s="11">
        <f ca="1">IFERROR(OFFSET([5]RL!$U37,0,H$1-2011),)</f>
        <v>0.47349266174956028</v>
      </c>
      <c r="I35" s="11">
        <f ca="1">IFERROR(OFFSET([5]CC!$U37,0,I$1-2011),)</f>
        <v>0.69925377472646688</v>
      </c>
      <c r="J35" s="11">
        <f ca="1">IFERROR(OFFSET([1]Total!$U37,0,J$1-2011),)</f>
        <v>64.599999999999994</v>
      </c>
      <c r="K35" s="11">
        <f ca="1">IFERROR(OFFSET('[1]business free'!$U37,0,J$1-2011),)</f>
        <v>64.8</v>
      </c>
      <c r="L35" s="11">
        <f ca="1">IFERROR(OFFSET('[1]Trade free'!$U37,0,J$1-2011),)</f>
        <v>67.599999999999994</v>
      </c>
      <c r="M35" s="11">
        <f ca="1">IFERROR(OFFSET('[1]Fiscal free'!$U37,0,J$1-2011),)</f>
        <v>77.3</v>
      </c>
      <c r="N35" s="11">
        <f ca="1">IFERROR(OFFSET('[1]Gov spend'!$U37,0,J$1-2011),)</f>
        <v>71</v>
      </c>
      <c r="O35" s="11">
        <f ca="1">IFERROR(OFFSET('[1]Monetary Free'!$U37,0,J$1-2011),)</f>
        <v>79.2</v>
      </c>
      <c r="P35" s="11">
        <f ca="1">IFERROR(OFFSET('[1]Invest Free'!$U37,0,J$1-2011),)</f>
        <v>60</v>
      </c>
      <c r="Q35" s="11">
        <f ca="1">IFERROR(OFFSET('[1]Finan free'!$U37,0,J$1-2011),)</f>
        <v>60</v>
      </c>
      <c r="R35" s="11">
        <f ca="1">IFERROR(OFFSET('[1]Property rights'!$U37,0,J$1-2011),)</f>
        <v>65</v>
      </c>
      <c r="S35" s="11">
        <f ca="1">IFERROR(OFFSET('[1]Free from Corrupt'!$U37,0,J$1-2011),)</f>
        <v>51</v>
      </c>
      <c r="T35" s="11">
        <f ca="1">IFERROR(OFFSET('[1]Labor free'!$U37,0,J$1-2011),)</f>
        <v>50</v>
      </c>
      <c r="U35" s="11">
        <f ca="1">IFERROR(OFFSET([2]Raw!$U37,0,$U$1-2011),)</f>
        <v>132</v>
      </c>
      <c r="V35" s="11">
        <f ca="1">IFERROR(OFFSET([2]start!$U37,0,$U$1-2011),)</f>
        <v>120</v>
      </c>
      <c r="W35" s="11">
        <f ca="1">IFERROR(OFFSET([2]Construction!$U37,0,$U$1-2011),)</f>
        <v>89</v>
      </c>
      <c r="X35" s="11">
        <f ca="1">IFERROR(OFFSET([2]Register!$U37,0,$U$1-2011),)</f>
        <v>104</v>
      </c>
      <c r="Y35" s="11">
        <f ca="1">IFERROR(OFFSET([2]Credit!$U37,0,$U$1-2011),)</f>
        <v>152</v>
      </c>
      <c r="Z35" s="11">
        <f ca="1">IFERROR(OFFSET([2]Investors!$U37,0,$U$1-2011),)</f>
        <v>132</v>
      </c>
      <c r="AA35" s="11">
        <f ca="1">IFERROR(OFFSET([2]Taxes!$U37,0,$U$1-2011),)</f>
        <v>100</v>
      </c>
      <c r="AB35" s="11">
        <f ca="1">IFERROR(OFFSET([2]Trading!$U37,0,$U$1-2011),)</f>
        <v>55</v>
      </c>
      <c r="AC35" s="11">
        <f ca="1">IFERROR(OFFSET([2]Contracts!$U37,0,$U$1-2011),)</f>
        <v>38</v>
      </c>
      <c r="AD35" s="11">
        <f ca="1">IFERROR(OFFSET([2]Closing!$U37,0,$U$1-2011),)</f>
        <v>183</v>
      </c>
      <c r="AE35" s="11">
        <f ca="1">IFERROR(OFFSET([3]Total!$U37,0,$AE$1-2011),)</f>
        <v>75.8</v>
      </c>
      <c r="AF35" s="11">
        <f ca="1">IFERROR(OFFSET('[3]Demografic pressure'!$U37,0,$AE$1-2011),)</f>
        <v>7.3</v>
      </c>
      <c r="AG35" s="11">
        <f ca="1">IFERROR(OFFSET([3]Refugees!$U37,0,$AE$1-2011),)</f>
        <v>4.3</v>
      </c>
      <c r="AH35" s="11">
        <f ca="1">IFERROR(OFFSET([3]Vengeance!$U37,0,$AE$1-2011),)</f>
        <v>4.2</v>
      </c>
      <c r="AI35" s="11">
        <f ca="1">IFERROR(OFFSET('[3]Brain Drain'!$U37,0,$AE$1-2011),)</f>
        <v>8.3000000000000007</v>
      </c>
      <c r="AJ35" s="11">
        <f ca="1">IFERROR(OFFSET('[3]Uneven Economy'!$U37,0,$AE$1-2011),)</f>
        <v>6.3</v>
      </c>
      <c r="AK35" s="11">
        <f ca="1">IFERROR(OFFSET([3]Poverty!$U37,0,$AE$1-2011),)</f>
        <v>6.3</v>
      </c>
      <c r="AL35" s="11">
        <f ca="1">IFERROR(OFFSET([3]Legitimacy!$U37,0,$AE$1-2011),)</f>
        <v>6.9</v>
      </c>
      <c r="AM35" s="11">
        <f ca="1">IFERROR(OFFSET('[3]Public Services'!$U37,0,$AE$1-2011),)</f>
        <v>6.9</v>
      </c>
      <c r="AN35" s="11">
        <f ca="1">IFERROR(OFFSET('[3]HR-RL'!$U37,0,$AE$1-2011),)</f>
        <v>5.7</v>
      </c>
      <c r="AO35" s="11">
        <f ca="1">IFERROR(OFFSET([3]Security!$U37,0,$AE$1-2011),)</f>
        <v>5.7</v>
      </c>
      <c r="AP35" s="11">
        <f ca="1">IFERROR(OFFSET([3]Elites!$U37,0,$AE$1-2011),)</f>
        <v>5.7</v>
      </c>
      <c r="AQ35" s="11">
        <f ca="1">IFERROR(OFFSET([3]Externals!$U37,0,$AE$1-2011),)</f>
        <v>8.1999999999999993</v>
      </c>
    </row>
    <row r="36" spans="1:43">
      <c r="A36" s="13" t="s">
        <v>37</v>
      </c>
      <c r="B36" s="11">
        <f ca="1">IFERROR(OFFSET([4]Score!$U38,0,$B$1-2011),)</f>
        <v>4.2209387051109777E-2</v>
      </c>
      <c r="C36" s="11">
        <f ca="1">IFERROR(OFFSET([6]Raw!$U38,0,$C$1-2011),)</f>
        <v>2.4582600000000001</v>
      </c>
      <c r="D36" s="11">
        <f ca="1">IFERROR(OFFSET([5]VA!$U38,0,$D$1-2011),)</f>
        <v>-0.98271373504520798</v>
      </c>
      <c r="E36" s="11">
        <f ca="1">IFERROR(OFFSET([5]PNV!$U38,0,$E$1-2011),)</f>
        <v>-2.0309460046053704</v>
      </c>
      <c r="F36" s="11">
        <f ca="1">IFERROR(OFFSET([5]GE!$U38,0,F$1-2011),)</f>
        <v>-1.4106517021719676</v>
      </c>
      <c r="G36" s="11">
        <f ca="1">IFERROR(OFFSET([5]RQ!$U38,0,G$1-2011),)</f>
        <v>-1.1186915695978112</v>
      </c>
      <c r="H36" s="11">
        <f ca="1">IFERROR(OFFSET([5]RL!$U38,0,H$1-2011),)</f>
        <v>-1.3189123237542295</v>
      </c>
      <c r="I36" s="11">
        <f ca="1">IFERROR(OFFSET([5]CC!$U38,0,I$1-2011),)</f>
        <v>-0.82492984367023869</v>
      </c>
      <c r="J36" s="11">
        <f ca="1">IFERROR(OFFSET([1]Total!$U38,0,J$1-2011),)</f>
        <v>49.3</v>
      </c>
      <c r="K36" s="11">
        <f ca="1">IFERROR(OFFSET('[1]business free'!$U38,0,J$1-2011),)</f>
        <v>36.799999999999997</v>
      </c>
      <c r="L36" s="11">
        <f ca="1">IFERROR(OFFSET('[1]Trade free'!$U38,0,J$1-2011),)</f>
        <v>58.1</v>
      </c>
      <c r="M36" s="11">
        <f ca="1">IFERROR(OFFSET('[1]Fiscal free'!$U38,0,J$1-2011),)</f>
        <v>65.400000000000006</v>
      </c>
      <c r="N36" s="11">
        <f ca="1">IFERROR(OFFSET('[1]Gov spend'!$U38,0,J$1-2011),)</f>
        <v>92.8</v>
      </c>
      <c r="O36" s="11">
        <f ca="1">IFERROR(OFFSET('[1]Monetary Free'!$U38,0,J$1-2011),)</f>
        <v>71.3</v>
      </c>
      <c r="P36" s="11">
        <f ca="1">IFERROR(OFFSET('[1]Invest Free'!$U38,0,J$1-2011),)</f>
        <v>50</v>
      </c>
      <c r="Q36" s="11">
        <f ca="1">IFERROR(OFFSET('[1]Finan free'!$U38,0,J$1-2011),)</f>
        <v>30</v>
      </c>
      <c r="R36" s="11">
        <f ca="1">IFERROR(OFFSET('[1]Property rights'!$U38,0,J$1-2011),)</f>
        <v>20</v>
      </c>
      <c r="S36" s="11">
        <f ca="1">IFERROR(OFFSET('[1]Free from Corrupt'!$U38,0,J$1-2011),)</f>
        <v>20</v>
      </c>
      <c r="T36" s="11">
        <f ca="1">IFERROR(OFFSET('[1]Labor free'!$U38,0,J$1-2011),)</f>
        <v>48.2</v>
      </c>
      <c r="U36" s="11">
        <f ca="1">IFERROR(OFFSET([2]Raw!$U38,0,$U$1-2011),)</f>
        <v>182</v>
      </c>
      <c r="V36" s="11">
        <f ca="1">IFERROR(OFFSET([2]start!$U38,0,$U$1-2011),)</f>
        <v>161</v>
      </c>
      <c r="W36" s="11">
        <f ca="1">IFERROR(OFFSET([2]Construction!$U38,0,$U$1-2011),)</f>
        <v>148</v>
      </c>
      <c r="X36" s="11">
        <f ca="1">IFERROR(OFFSET([2]Register!$U38,0,$U$1-2011),)</f>
        <v>141</v>
      </c>
      <c r="Y36" s="11">
        <f ca="1">IFERROR(OFFSET([2]Credit!$U38,0,$U$1-2011),)</f>
        <v>138</v>
      </c>
      <c r="Z36" s="11">
        <f ca="1">IFERROR(OFFSET([2]Investors!$U38,0,$U$1-2011),)</f>
        <v>132</v>
      </c>
      <c r="AA36" s="11">
        <f ca="1">IFERROR(OFFSET([2]Taxes!$U38,0,$U$1-2011),)</f>
        <v>182</v>
      </c>
      <c r="AB36" s="11">
        <f ca="1">IFERROR(OFFSET([2]Trading!$U38,0,$U$1-2011),)</f>
        <v>182</v>
      </c>
      <c r="AC36" s="11">
        <f ca="1">IFERROR(OFFSET([2]Contracts!$U38,0,$U$1-2011),)</f>
        <v>173</v>
      </c>
      <c r="AD36" s="11">
        <f ca="1">IFERROR(OFFSET([2]Closing!$U38,0,$U$1-2011),)</f>
        <v>183</v>
      </c>
      <c r="AE36" s="11">
        <f ca="1">IFERROR(OFFSET([3]Total!$U38,0,$AE$1-2011),)</f>
        <v>105</v>
      </c>
      <c r="AF36" s="11">
        <f ca="1">IFERROR(OFFSET('[3]Demografic pressure'!$U38,0,$AE$1-2011),)</f>
        <v>8.9</v>
      </c>
      <c r="AG36" s="11">
        <f ca="1">IFERROR(OFFSET([3]Refugees!$U38,0,$AE$1-2011),)</f>
        <v>9.6</v>
      </c>
      <c r="AH36" s="11">
        <f ca="1">IFERROR(OFFSET([3]Vengeance!$U38,0,$AE$1-2011),)</f>
        <v>8.6</v>
      </c>
      <c r="AI36" s="11">
        <f ca="1">IFERROR(OFFSET('[3]Brain Drain'!$U38,0,$AE$1-2011),)</f>
        <v>5.8</v>
      </c>
      <c r="AJ36" s="11">
        <f ca="1">IFERROR(OFFSET('[3]Uneven Economy'!$U38,0,$AE$1-2011),)</f>
        <v>8.9</v>
      </c>
      <c r="AK36" s="11">
        <f ca="1">IFERROR(OFFSET([3]Poverty!$U38,0,$AE$1-2011),)</f>
        <v>8.1</v>
      </c>
      <c r="AL36" s="11">
        <f ca="1">IFERROR(OFFSET([3]Legitimacy!$U38,0,$AE$1-2011),)</f>
        <v>9.1</v>
      </c>
      <c r="AM36" s="11">
        <f ca="1">IFERROR(OFFSET('[3]Public Services'!$U38,0,$AE$1-2011),)</f>
        <v>9</v>
      </c>
      <c r="AN36" s="11">
        <f ca="1">IFERROR(OFFSET('[3]HR-RL'!$U38,0,$AE$1-2011),)</f>
        <v>8.6</v>
      </c>
      <c r="AO36" s="11">
        <f ca="1">IFERROR(OFFSET([3]Security!$U38,0,$AE$1-2011),)</f>
        <v>9.6999999999999993</v>
      </c>
      <c r="AP36" s="11">
        <f ca="1">IFERROR(OFFSET([3]Elites!$U38,0,$AE$1-2011),)</f>
        <v>9.1</v>
      </c>
      <c r="AQ36" s="11">
        <f ca="1">IFERROR(OFFSET([3]Externals!$U38,0,$AE$1-2011),)</f>
        <v>9.6</v>
      </c>
    </row>
    <row r="37" spans="1:43">
      <c r="A37" s="13" t="s">
        <v>38</v>
      </c>
      <c r="B37" s="11">
        <f ca="1">IFERROR(OFFSET([4]Score!$U39,0,$B$1-2011),)</f>
        <v>0.26632196711631667</v>
      </c>
      <c r="C37" s="11">
        <f ca="1">IFERROR(OFFSET([6]Raw!$U39,0,$C$1-2011),)</f>
        <v>2.0012400000000001</v>
      </c>
      <c r="D37" s="11">
        <f ca="1">IFERROR(OFFSET([5]VA!$U39,0,$D$1-2011),)</f>
        <v>-1.4025877260408568</v>
      </c>
      <c r="E37" s="11">
        <f ca="1">IFERROR(OFFSET([5]PNV!$U39,0,$E$1-2011),)</f>
        <v>-1.7515304265735649</v>
      </c>
      <c r="F37" s="11">
        <f ca="1">IFERROR(OFFSET([5]GE!$U39,0,F$1-2011),)</f>
        <v>-1.4815756538032949</v>
      </c>
      <c r="G37" s="11">
        <f ca="1">IFERROR(OFFSET([5]RQ!$U39,0,G$1-2011),)</f>
        <v>-1.0841525525132893</v>
      </c>
      <c r="H37" s="11">
        <f ca="1">IFERROR(OFFSET([5]RL!$U39,0,H$1-2011),)</f>
        <v>-1.5278794829938163</v>
      </c>
      <c r="I37" s="11">
        <f ca="1">IFERROR(OFFSET([5]CC!$U39,0,I$1-2011),)</f>
        <v>-1.3855816352188328</v>
      </c>
      <c r="J37" s="11">
        <f ca="1">IFERROR(OFFSET([1]Total!$U39,0,J$1-2011),)</f>
        <v>45.3</v>
      </c>
      <c r="K37" s="11">
        <f ca="1">IFERROR(OFFSET('[1]business free'!$U39,0,J$1-2011),)</f>
        <v>25.3</v>
      </c>
      <c r="L37" s="11">
        <f ca="1">IFERROR(OFFSET('[1]Trade free'!$U39,0,J$1-2011),)</f>
        <v>55.6</v>
      </c>
      <c r="M37" s="11">
        <f ca="1">IFERROR(OFFSET('[1]Fiscal free'!$U39,0,J$1-2011),)</f>
        <v>50.4</v>
      </c>
      <c r="N37" s="11">
        <f ca="1">IFERROR(OFFSET('[1]Gov spend'!$U39,0,J$1-2011),)</f>
        <v>85.3</v>
      </c>
      <c r="O37" s="11">
        <f ca="1">IFERROR(OFFSET('[1]Monetary Free'!$U39,0,J$1-2011),)</f>
        <v>70.599999999999994</v>
      </c>
      <c r="P37" s="11">
        <f ca="1">IFERROR(OFFSET('[1]Invest Free'!$U39,0,J$1-2011),)</f>
        <v>45</v>
      </c>
      <c r="Q37" s="11">
        <f ca="1">IFERROR(OFFSET('[1]Finan free'!$U39,0,J$1-2011),)</f>
        <v>40</v>
      </c>
      <c r="R37" s="11">
        <f ca="1">IFERROR(OFFSET('[1]Property rights'!$U39,0,J$1-2011),)</f>
        <v>20</v>
      </c>
      <c r="S37" s="11">
        <f ca="1">IFERROR(OFFSET('[1]Free from Corrupt'!$U39,0,J$1-2011),)</f>
        <v>16</v>
      </c>
      <c r="T37" s="11">
        <f ca="1">IFERROR(OFFSET('[1]Labor free'!$U39,0,J$1-2011),)</f>
        <v>44.8</v>
      </c>
      <c r="U37" s="11">
        <f ca="1">IFERROR(OFFSET([2]Raw!$U39,0,$U$1-2011),)</f>
        <v>183</v>
      </c>
      <c r="V37" s="11">
        <f ca="1">IFERROR(OFFSET([2]start!$U39,0,$U$1-2011),)</f>
        <v>182</v>
      </c>
      <c r="W37" s="11">
        <f ca="1">IFERROR(OFFSET([2]Construction!$U39,0,$U$1-2011),)</f>
        <v>101</v>
      </c>
      <c r="X37" s="11">
        <f ca="1">IFERROR(OFFSET([2]Register!$U39,0,$U$1-2011),)</f>
        <v>137</v>
      </c>
      <c r="Y37" s="11">
        <f ca="1">IFERROR(OFFSET([2]Credit!$U39,0,$U$1-2011),)</f>
        <v>152</v>
      </c>
      <c r="Z37" s="11">
        <f ca="1">IFERROR(OFFSET([2]Investors!$U39,0,$U$1-2011),)</f>
        <v>154</v>
      </c>
      <c r="AA37" s="11">
        <f ca="1">IFERROR(OFFSET([2]Taxes!$U39,0,$U$1-2011),)</f>
        <v>179</v>
      </c>
      <c r="AB37" s="11">
        <f ca="1">IFERROR(OFFSET([2]Trading!$U39,0,$U$1-2011),)</f>
        <v>171</v>
      </c>
      <c r="AC37" s="11">
        <f ca="1">IFERROR(OFFSET([2]Contracts!$U39,0,$U$1-2011),)</f>
        <v>164</v>
      </c>
      <c r="AD37" s="11">
        <f ca="1">IFERROR(OFFSET([2]Closing!$U39,0,$U$1-2011),)</f>
        <v>183</v>
      </c>
      <c r="AE37" s="11">
        <f ca="1">IFERROR(OFFSET([3]Total!$U39,0,$AE$1-2011),)</f>
        <v>110.3</v>
      </c>
      <c r="AF37" s="11">
        <f ca="1">IFERROR(OFFSET('[3]Demografic pressure'!$U39,0,$AE$1-2011),)</f>
        <v>9.1999999999999993</v>
      </c>
      <c r="AG37" s="11">
        <f ca="1">IFERROR(OFFSET([3]Refugees!$U39,0,$AE$1-2011),)</f>
        <v>9.5</v>
      </c>
      <c r="AH37" s="11">
        <f ca="1">IFERROR(OFFSET([3]Vengeance!$U39,0,$AE$1-2011),)</f>
        <v>9.4</v>
      </c>
      <c r="AI37" s="11">
        <f ca="1">IFERROR(OFFSET('[3]Brain Drain'!$U39,0,$AE$1-2011),)</f>
        <v>8</v>
      </c>
      <c r="AJ37" s="11">
        <f ca="1">IFERROR(OFFSET('[3]Uneven Economy'!$U39,0,$AE$1-2011),)</f>
        <v>8.9</v>
      </c>
      <c r="AK37" s="11">
        <f ca="1">IFERROR(OFFSET([3]Poverty!$U39,0,$AE$1-2011),)</f>
        <v>8.5</v>
      </c>
      <c r="AL37" s="11">
        <f ca="1">IFERROR(OFFSET([3]Legitimacy!$U39,0,$AE$1-2011),)</f>
        <v>9.8000000000000007</v>
      </c>
      <c r="AM37" s="11">
        <f ca="1">IFERROR(OFFSET('[3]Public Services'!$U39,0,$AE$1-2011),)</f>
        <v>9.6</v>
      </c>
      <c r="AN37" s="11">
        <f ca="1">IFERROR(OFFSET('[3]HR-RL'!$U39,0,$AE$1-2011),)</f>
        <v>9.3000000000000007</v>
      </c>
      <c r="AO37" s="11">
        <f ca="1">IFERROR(OFFSET([3]Security!$U39,0,$AE$1-2011),)</f>
        <v>9.1999999999999993</v>
      </c>
      <c r="AP37" s="11">
        <f ca="1">IFERROR(OFFSET([3]Elites!$U39,0,$AE$1-2011),)</f>
        <v>9.8000000000000007</v>
      </c>
      <c r="AQ37" s="11">
        <f ca="1">IFERROR(OFFSET([3]Externals!$U39,0,$AE$1-2011),)</f>
        <v>9.1</v>
      </c>
    </row>
    <row r="38" spans="1:43">
      <c r="A38" s="13" t="s">
        <v>39</v>
      </c>
      <c r="B38" s="11">
        <f ca="1">IFERROR(OFFSET([4]Score!$U40,0,$B$1-2011),)</f>
        <v>1</v>
      </c>
      <c r="C38" s="11">
        <f ca="1">IFERROR(OFFSET([6]Raw!$U40,0,$C$1-2011),)</f>
        <v>0</v>
      </c>
      <c r="D38" s="11">
        <f ca="1">IFERROR(OFFSET([5]VA!$U40,0,$D$1-2011),)</f>
        <v>0.96272223327384343</v>
      </c>
      <c r="E38" s="11">
        <f ca="1">IFERROR(OFFSET([5]PNV!$U40,0,$E$1-2011),)</f>
        <v>0.62827519581516977</v>
      </c>
      <c r="F38" s="11">
        <f ca="1">IFERROR(OFFSET([5]GE!$U40,0,F$1-2011),)</f>
        <v>1.2090486853728817</v>
      </c>
      <c r="G38" s="11">
        <f ca="1">IFERROR(OFFSET([5]RQ!$U40,0,G$1-2011),)</f>
        <v>1.5023724590489034</v>
      </c>
      <c r="H38" s="11">
        <f ca="1">IFERROR(OFFSET([5]RL!$U40,0,H$1-2011),)</f>
        <v>1.2505255900671925</v>
      </c>
      <c r="I38" s="11">
        <f ca="1">IFERROR(OFFSET([5]CC!$U40,0,I$1-2011),)</f>
        <v>1.3709632027327521</v>
      </c>
      <c r="J38" s="11">
        <f ca="1">IFERROR(OFFSET([1]Total!$U40,0,J$1-2011),)</f>
        <v>77.400000000000006</v>
      </c>
      <c r="K38" s="11">
        <f ca="1">IFERROR(OFFSET('[1]business free'!$U40,0,J$1-2011),)</f>
        <v>67.2</v>
      </c>
      <c r="L38" s="11">
        <f ca="1">IFERROR(OFFSET('[1]Trade free'!$U40,0,J$1-2011),)</f>
        <v>88</v>
      </c>
      <c r="M38" s="11">
        <f ca="1">IFERROR(OFFSET('[1]Fiscal free'!$U40,0,J$1-2011),)</f>
        <v>77.7</v>
      </c>
      <c r="N38" s="11">
        <f ca="1">IFERROR(OFFSET('[1]Gov spend'!$U40,0,J$1-2011),)</f>
        <v>86.6</v>
      </c>
      <c r="O38" s="11">
        <f ca="1">IFERROR(OFFSET('[1]Monetary Free'!$U40,0,J$1-2011),)</f>
        <v>77.900000000000006</v>
      </c>
      <c r="P38" s="11">
        <f ca="1">IFERROR(OFFSET('[1]Invest Free'!$U40,0,J$1-2011),)</f>
        <v>80</v>
      </c>
      <c r="Q38" s="11">
        <f ca="1">IFERROR(OFFSET('[1]Finan free'!$U40,0,J$1-2011),)</f>
        <v>70</v>
      </c>
      <c r="R38" s="11">
        <f ca="1">IFERROR(OFFSET('[1]Property rights'!$U40,0,J$1-2011),)</f>
        <v>85</v>
      </c>
      <c r="S38" s="11">
        <f ca="1">IFERROR(OFFSET('[1]Free from Corrupt'!$U40,0,J$1-2011),)</f>
        <v>67</v>
      </c>
      <c r="T38" s="11">
        <f ca="1">IFERROR(OFFSET('[1]Labor free'!$U40,0,J$1-2011),)</f>
        <v>74.5</v>
      </c>
      <c r="U38" s="11">
        <f ca="1">IFERROR(OFFSET([2]Raw!$U40,0,$U$1-2011),)</f>
        <v>43</v>
      </c>
      <c r="V38" s="11">
        <f ca="1">IFERROR(OFFSET([2]start!$U40,0,$U$1-2011),)</f>
        <v>62</v>
      </c>
      <c r="W38" s="11">
        <f ca="1">IFERROR(OFFSET([2]Construction!$U40,0,$U$1-2011),)</f>
        <v>68</v>
      </c>
      <c r="X38" s="11">
        <f ca="1">IFERROR(OFFSET([2]Register!$U40,0,$U$1-2011),)</f>
        <v>45</v>
      </c>
      <c r="Y38" s="11">
        <f ca="1">IFERROR(OFFSET([2]Credit!$U40,0,$U$1-2011),)</f>
        <v>72</v>
      </c>
      <c r="Z38" s="11">
        <f ca="1">IFERROR(OFFSET([2]Investors!$U40,0,$U$1-2011),)</f>
        <v>28</v>
      </c>
      <c r="AA38" s="11">
        <f ca="1">IFERROR(OFFSET([2]Taxes!$U40,0,$U$1-2011),)</f>
        <v>46</v>
      </c>
      <c r="AB38" s="11">
        <f ca="1">IFERROR(OFFSET([2]Trading!$U40,0,$U$1-2011),)</f>
        <v>68</v>
      </c>
      <c r="AC38" s="11">
        <f ca="1">IFERROR(OFFSET([2]Contracts!$U40,0,$U$1-2011),)</f>
        <v>68</v>
      </c>
      <c r="AD38" s="11">
        <f ca="1">IFERROR(OFFSET([2]Closing!$U40,0,$U$1-2011),)</f>
        <v>91</v>
      </c>
      <c r="AE38" s="11">
        <f ca="1">IFERROR(OFFSET([3]Total!$U40,0,$AE$1-2011),)</f>
        <v>40.700000000000003</v>
      </c>
      <c r="AF38" s="11">
        <f ca="1">IFERROR(OFFSET('[3]Demografic pressure'!$U40,0,$AE$1-2011),)</f>
        <v>5</v>
      </c>
      <c r="AG38" s="11">
        <f ca="1">IFERROR(OFFSET([3]Refugees!$U40,0,$AE$1-2011),)</f>
        <v>3</v>
      </c>
      <c r="AH38" s="11">
        <f ca="1">IFERROR(OFFSET([3]Vengeance!$U40,0,$AE$1-2011),)</f>
        <v>3.5</v>
      </c>
      <c r="AI38" s="11">
        <f ca="1">IFERROR(OFFSET('[3]Brain Drain'!$U40,0,$AE$1-2011),)</f>
        <v>2.8</v>
      </c>
      <c r="AJ38" s="11">
        <f ca="1">IFERROR(OFFSET('[3]Uneven Economy'!$U40,0,$AE$1-2011),)</f>
        <v>5</v>
      </c>
      <c r="AK38" s="11">
        <f ca="1">IFERROR(OFFSET([3]Poverty!$U40,0,$AE$1-2011),)</f>
        <v>4.5999999999999996</v>
      </c>
      <c r="AL38" s="11">
        <f ca="1">IFERROR(OFFSET([3]Legitimacy!$U40,0,$AE$1-2011),)</f>
        <v>2.1</v>
      </c>
      <c r="AM38" s="11">
        <f ca="1">IFERROR(OFFSET('[3]Public Services'!$U40,0,$AE$1-2011),)</f>
        <v>4.3</v>
      </c>
      <c r="AN38" s="11">
        <f ca="1">IFERROR(OFFSET('[3]HR-RL'!$U40,0,$AE$1-2011),)</f>
        <v>3.3</v>
      </c>
      <c r="AO38" s="11">
        <f ca="1">IFERROR(OFFSET([3]Security!$U40,0,$AE$1-2011),)</f>
        <v>2.5</v>
      </c>
      <c r="AP38" s="11">
        <f ca="1">IFERROR(OFFSET([3]Elites!$U40,0,$AE$1-2011),)</f>
        <v>1.4</v>
      </c>
      <c r="AQ38" s="11">
        <f ca="1">IFERROR(OFFSET([3]Externals!$U40,0,$AE$1-2011),)</f>
        <v>3.3</v>
      </c>
    </row>
    <row r="39" spans="1:43">
      <c r="A39" s="13" t="s">
        <v>40</v>
      </c>
      <c r="B39" s="11">
        <f ca="1">IFERROR(OFFSET([4]Score!$U41,0,$B$1-2011),)</f>
        <v>0.62337584305949889</v>
      </c>
      <c r="C39" s="11">
        <f ca="1">IFERROR(OFFSET([6]Raw!$U41,0,$C$1-2011),)</f>
        <v>24.532260000000001</v>
      </c>
      <c r="D39" s="11">
        <f ca="1">IFERROR(OFFSET([5]VA!$U41,0,$D$1-2011),)</f>
        <v>-1.6532243182922417</v>
      </c>
      <c r="E39" s="11">
        <f ca="1">IFERROR(OFFSET([5]PNV!$U41,0,$E$1-2011),)</f>
        <v>-0.43927756253574973</v>
      </c>
      <c r="F39" s="11">
        <f ca="1">IFERROR(OFFSET([5]GE!$U41,0,F$1-2011),)</f>
        <v>0.11641648934203445</v>
      </c>
      <c r="G39" s="11">
        <f ca="1">IFERROR(OFFSET([5]RQ!$U41,0,G$1-2011),)</f>
        <v>-0.1987921869189902</v>
      </c>
      <c r="H39" s="11">
        <f ca="1">IFERROR(OFFSET([5]RL!$U41,0,H$1-2011),)</f>
        <v>-0.34794090766019675</v>
      </c>
      <c r="I39" s="11">
        <f ca="1">IFERROR(OFFSET([5]CC!$U41,0,I$1-2011),)</f>
        <v>-0.52810739776459759</v>
      </c>
      <c r="J39" s="11">
        <f ca="1">IFERROR(OFFSET([1]Total!$U41,0,J$1-2011),)</f>
        <v>52</v>
      </c>
      <c r="K39" s="11">
        <f ca="1">IFERROR(OFFSET('[1]business free'!$U41,0,J$1-2011),)</f>
        <v>49.8</v>
      </c>
      <c r="L39" s="11">
        <f ca="1">IFERROR(OFFSET('[1]Trade free'!$U41,0,J$1-2011),)</f>
        <v>71.599999999999994</v>
      </c>
      <c r="M39" s="11">
        <f ca="1">IFERROR(OFFSET('[1]Fiscal free'!$U41,0,J$1-2011),)</f>
        <v>70.3</v>
      </c>
      <c r="N39" s="11">
        <f ca="1">IFERROR(OFFSET('[1]Gov spend'!$U41,0,J$1-2011),)</f>
        <v>87</v>
      </c>
      <c r="O39" s="11">
        <f ca="1">IFERROR(OFFSET('[1]Monetary Free'!$U41,0,J$1-2011),)</f>
        <v>75.3</v>
      </c>
      <c r="P39" s="11">
        <f ca="1">IFERROR(OFFSET('[1]Invest Free'!$U41,0,J$1-2011),)</f>
        <v>25</v>
      </c>
      <c r="Q39" s="11">
        <f ca="1">IFERROR(OFFSET('[1]Finan free'!$U41,0,J$1-2011),)</f>
        <v>30</v>
      </c>
      <c r="R39" s="11">
        <f ca="1">IFERROR(OFFSET('[1]Property rights'!$U41,0,J$1-2011),)</f>
        <v>20</v>
      </c>
      <c r="S39" s="11">
        <f ca="1">IFERROR(OFFSET('[1]Free from Corrupt'!$U41,0,J$1-2011),)</f>
        <v>36</v>
      </c>
      <c r="T39" s="11">
        <f ca="1">IFERROR(OFFSET('[1]Labor free'!$U41,0,J$1-2011),)</f>
        <v>54.9</v>
      </c>
      <c r="U39" s="11">
        <f ca="1">IFERROR(OFFSET([2]Raw!$U41,0,$U$1-2011),)</f>
        <v>79</v>
      </c>
      <c r="V39" s="11">
        <f ca="1">IFERROR(OFFSET([2]start!$U41,0,$U$1-2011),)</f>
        <v>151</v>
      </c>
      <c r="W39" s="11">
        <f ca="1">IFERROR(OFFSET([2]Construction!$U41,0,$U$1-2011),)</f>
        <v>181</v>
      </c>
      <c r="X39" s="11">
        <f ca="1">IFERROR(OFFSET([2]Register!$U41,0,$U$1-2011),)</f>
        <v>38</v>
      </c>
      <c r="Y39" s="11">
        <f ca="1">IFERROR(OFFSET([2]Credit!$U41,0,$U$1-2011),)</f>
        <v>65</v>
      </c>
      <c r="Z39" s="11">
        <f ca="1">IFERROR(OFFSET([2]Investors!$U41,0,$U$1-2011),)</f>
        <v>93</v>
      </c>
      <c r="AA39" s="11">
        <f ca="1">IFERROR(OFFSET([2]Taxes!$U41,0,$U$1-2011),)</f>
        <v>114</v>
      </c>
      <c r="AB39" s="11">
        <f ca="1">IFERROR(OFFSET([2]Trading!$U41,0,$U$1-2011),)</f>
        <v>50</v>
      </c>
      <c r="AC39" s="11">
        <f ca="1">IFERROR(OFFSET([2]Contracts!$U41,0,$U$1-2011),)</f>
        <v>15</v>
      </c>
      <c r="AD39" s="11">
        <f ca="1">IFERROR(OFFSET([2]Closing!$U41,0,$U$1-2011),)</f>
        <v>68</v>
      </c>
      <c r="AE39" s="11">
        <f ca="1">IFERROR(OFFSET([3]Total!$U41,0,$AE$1-2011),)</f>
        <v>80.099999999999994</v>
      </c>
      <c r="AF39" s="11">
        <f ca="1">IFERROR(OFFSET('[3]Demografic pressure'!$U41,0,$AE$1-2011),)</f>
        <v>8.1999999999999993</v>
      </c>
      <c r="AG39" s="11">
        <f ca="1">IFERROR(OFFSET([3]Refugees!$U41,0,$AE$1-2011),)</f>
        <v>6.2</v>
      </c>
      <c r="AH39" s="11">
        <f ca="1">IFERROR(OFFSET([3]Vengeance!$U41,0,$AE$1-2011),)</f>
        <v>7.9</v>
      </c>
      <c r="AI39" s="11">
        <f ca="1">IFERROR(OFFSET('[3]Brain Drain'!$U41,0,$AE$1-2011),)</f>
        <v>5.6</v>
      </c>
      <c r="AJ39" s="11">
        <f ca="1">IFERROR(OFFSET('[3]Uneven Economy'!$U41,0,$AE$1-2011),)</f>
        <v>8.6</v>
      </c>
      <c r="AK39" s="11">
        <f ca="1">IFERROR(OFFSET([3]Poverty!$U41,0,$AE$1-2011),)</f>
        <v>4.4000000000000004</v>
      </c>
      <c r="AL39" s="11">
        <f ca="1">IFERROR(OFFSET([3]Legitimacy!$U41,0,$AE$1-2011),)</f>
        <v>7.9</v>
      </c>
      <c r="AM39" s="11">
        <f ca="1">IFERROR(OFFSET('[3]Public Services'!$U41,0,$AE$1-2011),)</f>
        <v>6.6</v>
      </c>
      <c r="AN39" s="11">
        <f ca="1">IFERROR(OFFSET('[3]HR-RL'!$U41,0,$AE$1-2011),)</f>
        <v>8.8000000000000007</v>
      </c>
      <c r="AO39" s="11">
        <f ca="1">IFERROR(OFFSET([3]Security!$U41,0,$AE$1-2011),)</f>
        <v>5.7</v>
      </c>
      <c r="AP39" s="11">
        <f ca="1">IFERROR(OFFSET([3]Elites!$U41,0,$AE$1-2011),)</f>
        <v>6.9</v>
      </c>
      <c r="AQ39" s="11">
        <f ca="1">IFERROR(OFFSET([3]Externals!$U41,0,$AE$1-2011),)</f>
        <v>3.3</v>
      </c>
    </row>
    <row r="40" spans="1:43">
      <c r="A40" s="13" t="s">
        <v>41</v>
      </c>
      <c r="B40" s="11">
        <f ca="1">IFERROR(OFFSET([4]Score!$U42,0,$B$1-2011),)</f>
        <v>1</v>
      </c>
      <c r="C40" s="11">
        <f ca="1">IFERROR(OFFSET([6]Raw!$U42,0,$C$1-2011),)</f>
        <v>36.981850000000001</v>
      </c>
      <c r="D40" s="11">
        <f ca="1">IFERROR(OFFSET([5]VA!$U42,0,$D$1-2011),)</f>
        <v>-0.21228806274444723</v>
      </c>
      <c r="E40" s="11">
        <f ca="1">IFERROR(OFFSET([5]PNV!$U42,0,$E$1-2011),)</f>
        <v>-1.6698280721414995</v>
      </c>
      <c r="F40" s="11">
        <f ca="1">IFERROR(OFFSET([5]GE!$U42,0,F$1-2011),)</f>
        <v>4.0740988787443276E-2</v>
      </c>
      <c r="G40" s="11">
        <f ca="1">IFERROR(OFFSET([5]RQ!$U42,0,G$1-2011),)</f>
        <v>0.24041515867875529</v>
      </c>
      <c r="H40" s="11">
        <f ca="1">IFERROR(OFFSET([5]RL!$U42,0,H$1-2011),)</f>
        <v>-0.4403230153342807</v>
      </c>
      <c r="I40" s="11">
        <f ca="1">IFERROR(OFFSET([5]CC!$U42,0,I$1-2011),)</f>
        <v>-0.29185200488498436</v>
      </c>
      <c r="J40" s="11">
        <f ca="1">IFERROR(OFFSET([1]Total!$U42,0,J$1-2011),)</f>
        <v>68</v>
      </c>
      <c r="K40" s="11">
        <f ca="1">IFERROR(OFFSET('[1]business free'!$U42,0,J$1-2011),)</f>
        <v>86.1</v>
      </c>
      <c r="L40" s="11">
        <f ca="1">IFERROR(OFFSET('[1]Trade free'!$U42,0,J$1-2011),)</f>
        <v>73.2</v>
      </c>
      <c r="M40" s="11">
        <f ca="1">IFERROR(OFFSET('[1]Fiscal free'!$U42,0,J$1-2011),)</f>
        <v>74.5</v>
      </c>
      <c r="N40" s="11">
        <f ca="1">IFERROR(OFFSET('[1]Gov spend'!$U42,0,J$1-2011),)</f>
        <v>78.900000000000006</v>
      </c>
      <c r="O40" s="11">
        <f ca="1">IFERROR(OFFSET('[1]Monetary Free'!$U42,0,J$1-2011),)</f>
        <v>75.8</v>
      </c>
      <c r="P40" s="11">
        <f ca="1">IFERROR(OFFSET('[1]Invest Free'!$U42,0,J$1-2011),)</f>
        <v>65</v>
      </c>
      <c r="Q40" s="11">
        <f ca="1">IFERROR(OFFSET('[1]Finan free'!$U42,0,J$1-2011),)</f>
        <v>60</v>
      </c>
      <c r="R40" s="11">
        <f ca="1">IFERROR(OFFSET('[1]Property rights'!$U42,0,J$1-2011),)</f>
        <v>50</v>
      </c>
      <c r="S40" s="11">
        <f ca="1">IFERROR(OFFSET('[1]Free from Corrupt'!$U42,0,J$1-2011),)</f>
        <v>37</v>
      </c>
      <c r="T40" s="11">
        <f ca="1">IFERROR(OFFSET('[1]Labor free'!$U42,0,J$1-2011),)</f>
        <v>79.3</v>
      </c>
      <c r="U40" s="11">
        <f ca="1">IFERROR(OFFSET([2]Raw!$U42,0,$U$1-2011),)</f>
        <v>39</v>
      </c>
      <c r="V40" s="11">
        <f ca="1">IFERROR(OFFSET([2]start!$U42,0,$U$1-2011),)</f>
        <v>73</v>
      </c>
      <c r="W40" s="11">
        <f ca="1">IFERROR(OFFSET([2]Construction!$U42,0,$U$1-2011),)</f>
        <v>32</v>
      </c>
      <c r="X40" s="11">
        <f ca="1">IFERROR(OFFSET([2]Register!$U42,0,$U$1-2011),)</f>
        <v>55</v>
      </c>
      <c r="Y40" s="11">
        <f ca="1">IFERROR(OFFSET([2]Credit!$U42,0,$U$1-2011),)</f>
        <v>65</v>
      </c>
      <c r="Z40" s="11">
        <f ca="1">IFERROR(OFFSET([2]Investors!$U42,0,$U$1-2011),)</f>
        <v>5</v>
      </c>
      <c r="AA40" s="11">
        <f ca="1">IFERROR(OFFSET([2]Taxes!$U42,0,$U$1-2011),)</f>
        <v>118</v>
      </c>
      <c r="AB40" s="11">
        <f ca="1">IFERROR(OFFSET([2]Trading!$U42,0,$U$1-2011),)</f>
        <v>99</v>
      </c>
      <c r="AC40" s="11">
        <f ca="1">IFERROR(OFFSET([2]Contracts!$U42,0,$U$1-2011),)</f>
        <v>150</v>
      </c>
      <c r="AD40" s="11">
        <f ca="1">IFERROR(OFFSET([2]Closing!$U42,0,$U$1-2011),)</f>
        <v>29</v>
      </c>
      <c r="AE40" s="11">
        <f ca="1">IFERROR(OFFSET([3]Total!$U42,0,$AE$1-2011),)</f>
        <v>87</v>
      </c>
      <c r="AF40" s="11">
        <f ca="1">IFERROR(OFFSET('[3]Demografic pressure'!$U42,0,$AE$1-2011),)</f>
        <v>6.7</v>
      </c>
      <c r="AG40" s="11">
        <f ca="1">IFERROR(OFFSET([3]Refugees!$U42,0,$AE$1-2011),)</f>
        <v>8.6999999999999993</v>
      </c>
      <c r="AH40" s="11">
        <f ca="1">IFERROR(OFFSET([3]Vengeance!$U42,0,$AE$1-2011),)</f>
        <v>7.5</v>
      </c>
      <c r="AI40" s="11">
        <f ca="1">IFERROR(OFFSET('[3]Brain Drain'!$U42,0,$AE$1-2011),)</f>
        <v>7.9</v>
      </c>
      <c r="AJ40" s="11">
        <f ca="1">IFERROR(OFFSET('[3]Uneven Economy'!$U42,0,$AE$1-2011),)</f>
        <v>8.6</v>
      </c>
      <c r="AK40" s="11">
        <f ca="1">IFERROR(OFFSET([3]Poverty!$U42,0,$AE$1-2011),)</f>
        <v>4.0999999999999996</v>
      </c>
      <c r="AL40" s="11">
        <f ca="1">IFERROR(OFFSET([3]Legitimacy!$U42,0,$AE$1-2011),)</f>
        <v>7.5</v>
      </c>
      <c r="AM40" s="11">
        <f ca="1">IFERROR(OFFSET('[3]Public Services'!$U42,0,$AE$1-2011),)</f>
        <v>5.6</v>
      </c>
      <c r="AN40" s="11">
        <f ca="1">IFERROR(OFFSET('[3]HR-RL'!$U42,0,$AE$1-2011),)</f>
        <v>7.2</v>
      </c>
      <c r="AO40" s="11">
        <f ca="1">IFERROR(OFFSET([3]Security!$U42,0,$AE$1-2011),)</f>
        <v>7.5</v>
      </c>
      <c r="AP40" s="11">
        <f ca="1">IFERROR(OFFSET([3]Elites!$U42,0,$AE$1-2011),)</f>
        <v>8</v>
      </c>
      <c r="AQ40" s="11">
        <f ca="1">IFERROR(OFFSET([3]Externals!$U42,0,$AE$1-2011),)</f>
        <v>7.7</v>
      </c>
    </row>
    <row r="41" spans="1:43">
      <c r="A41" s="13" t="s">
        <v>42</v>
      </c>
      <c r="B41" s="11">
        <f ca="1">IFERROR(OFFSET([4]Score!$U43,0,$B$1-2011),)</f>
        <v>0.16858047203198334</v>
      </c>
      <c r="C41" s="11">
        <f ca="1">IFERROR(OFFSET([6]Raw!$U43,0,$C$1-2011),)</f>
        <v>5.1837600000000004</v>
      </c>
      <c r="D41" s="11">
        <f ca="1">IFERROR(OFFSET([5]VA!$U43,0,$D$1-2011),)</f>
        <v>-0.29387986513501568</v>
      </c>
      <c r="E41" s="11">
        <f ca="1">IFERROR(OFFSET([5]PNV!$U43,0,$E$1-2011),)</f>
        <v>-1.0119181829512023</v>
      </c>
      <c r="F41" s="11">
        <f ca="1">IFERROR(OFFSET([5]GE!$U43,0,F$1-2011),)</f>
        <v>-1.7973058260529082</v>
      </c>
      <c r="G41" s="11">
        <f ca="1">IFERROR(OFFSET([5]RQ!$U43,0,G$1-2011),)</f>
        <v>-1.5799948064240614</v>
      </c>
      <c r="H41" s="11">
        <f ca="1">IFERROR(OFFSET([5]RL!$U43,0,H$1-2011),)</f>
        <v>-1.0862809199697507</v>
      </c>
      <c r="I41" s="11">
        <f ca="1">IFERROR(OFFSET([5]CC!$U43,0,I$1-2011),)</f>
        <v>-0.75255689233113321</v>
      </c>
      <c r="J41" s="11">
        <f ca="1">IFERROR(OFFSET([1]Total!$U43,0,J$1-2011),)</f>
        <v>43.8</v>
      </c>
      <c r="K41" s="11">
        <f ca="1">IFERROR(OFFSET('[1]business free'!$U43,0,J$1-2011),)</f>
        <v>42.9</v>
      </c>
      <c r="L41" s="11">
        <f ca="1">IFERROR(OFFSET('[1]Trade free'!$U43,0,J$1-2011),)</f>
        <v>62.4</v>
      </c>
      <c r="M41" s="11">
        <f ca="1">IFERROR(OFFSET('[1]Fiscal free'!$U43,0,J$1-2011),)</f>
        <v>64.8</v>
      </c>
      <c r="N41" s="11">
        <f ca="1">IFERROR(OFFSET('[1]Gov spend'!$U43,0,J$1-2011),)</f>
        <v>77.8</v>
      </c>
      <c r="O41" s="11">
        <f ca="1">IFERROR(OFFSET('[1]Monetary Free'!$U43,0,J$1-2011),)</f>
        <v>76.2</v>
      </c>
      <c r="P41" s="11">
        <f ca="1">IFERROR(OFFSET('[1]Invest Free'!$U43,0,J$1-2011),)</f>
        <v>10</v>
      </c>
      <c r="Q41" s="11">
        <f ca="1">IFERROR(OFFSET('[1]Finan free'!$U43,0,J$1-2011),)</f>
        <v>20</v>
      </c>
      <c r="R41" s="11">
        <f ca="1">IFERROR(OFFSET('[1]Property rights'!$U43,0,J$1-2011),)</f>
        <v>30</v>
      </c>
      <c r="S41" s="11">
        <f ca="1">IFERROR(OFFSET('[1]Free from Corrupt'!$U43,0,J$1-2011),)</f>
        <v>23</v>
      </c>
      <c r="T41" s="11">
        <f ca="1">IFERROR(OFFSET('[1]Labor free'!$U43,0,J$1-2011),)</f>
        <v>30.7</v>
      </c>
      <c r="U41" s="11">
        <f ca="1">IFERROR(OFFSET([2]Raw!$U43,0,$U$1-2011),)</f>
        <v>159</v>
      </c>
      <c r="V41" s="11">
        <f ca="1">IFERROR(OFFSET([2]start!$U43,0,$U$1-2011),)</f>
        <v>168</v>
      </c>
      <c r="W41" s="11">
        <f ca="1">IFERROR(OFFSET([2]Construction!$U43,0,$U$1-2011),)</f>
        <v>68</v>
      </c>
      <c r="X41" s="11">
        <f ca="1">IFERROR(OFFSET([2]Register!$U43,0,$U$1-2011),)</f>
        <v>99</v>
      </c>
      <c r="Y41" s="11">
        <f ca="1">IFERROR(OFFSET([2]Credit!$U43,0,$U$1-2011),)</f>
        <v>168</v>
      </c>
      <c r="Z41" s="11">
        <f ca="1">IFERROR(OFFSET([2]Investors!$U43,0,$U$1-2011),)</f>
        <v>132</v>
      </c>
      <c r="AA41" s="11">
        <f ca="1">IFERROR(OFFSET([2]Taxes!$U43,0,$U$1-2011),)</f>
        <v>96</v>
      </c>
      <c r="AB41" s="11">
        <f ca="1">IFERROR(OFFSET([2]Trading!$U43,0,$U$1-2011),)</f>
        <v>135</v>
      </c>
      <c r="AC41" s="11">
        <f ca="1">IFERROR(OFFSET([2]Contracts!$U43,0,$U$1-2011),)</f>
        <v>152</v>
      </c>
      <c r="AD41" s="11">
        <f ca="1">IFERROR(OFFSET([2]Closing!$U43,0,$U$1-2011),)</f>
        <v>183</v>
      </c>
      <c r="AE41" s="11">
        <f ca="1">IFERROR(OFFSET([3]Total!$U43,0,$AE$1-2011),)</f>
        <v>83.8</v>
      </c>
      <c r="AF41" s="11">
        <f ca="1">IFERROR(OFFSET('[3]Demografic pressure'!$U43,0,$AE$1-2011),)</f>
        <v>7.5</v>
      </c>
      <c r="AG41" s="11">
        <f ca="1">IFERROR(OFFSET([3]Refugees!$U43,0,$AE$1-2011),)</f>
        <v>4</v>
      </c>
      <c r="AH41" s="11">
        <f ca="1">IFERROR(OFFSET([3]Vengeance!$U43,0,$AE$1-2011),)</f>
        <v>5.3</v>
      </c>
      <c r="AI41" s="11">
        <f ca="1">IFERROR(OFFSET('[3]Brain Drain'!$U43,0,$AE$1-2011),)</f>
        <v>6.6</v>
      </c>
      <c r="AJ41" s="11">
        <f ca="1">IFERROR(OFFSET('[3]Uneven Economy'!$U43,0,$AE$1-2011),)</f>
        <v>5.8</v>
      </c>
      <c r="AK41" s="11">
        <f ca="1">IFERROR(OFFSET([3]Poverty!$U43,0,$AE$1-2011),)</f>
        <v>7.6</v>
      </c>
      <c r="AL41" s="11">
        <f ca="1">IFERROR(OFFSET([3]Legitimacy!$U43,0,$AE$1-2011),)</f>
        <v>8</v>
      </c>
      <c r="AM41" s="11">
        <f ca="1">IFERROR(OFFSET('[3]Public Services'!$U43,0,$AE$1-2011),)</f>
        <v>8.1999999999999993</v>
      </c>
      <c r="AN41" s="11">
        <f ca="1">IFERROR(OFFSET('[3]HR-RL'!$U43,0,$AE$1-2011),)</f>
        <v>6.6</v>
      </c>
      <c r="AO41" s="11">
        <f ca="1">IFERROR(OFFSET([3]Security!$U43,0,$AE$1-2011),)</f>
        <v>7.5</v>
      </c>
      <c r="AP41" s="11">
        <f ca="1">IFERROR(OFFSET([3]Elites!$U43,0,$AE$1-2011),)</f>
        <v>8</v>
      </c>
      <c r="AQ41" s="11">
        <f ca="1">IFERROR(OFFSET([3]Externals!$U43,0,$AE$1-2011),)</f>
        <v>8.6999999999999993</v>
      </c>
    </row>
    <row r="42" spans="1:43">
      <c r="A42" s="13" t="s">
        <v>43</v>
      </c>
      <c r="B42" s="11">
        <f ca="1">IFERROR(OFFSET([4]Score!$U44,0,$B$1-2011),)</f>
        <v>0.65492886917405224</v>
      </c>
      <c r="C42" s="11">
        <f ca="1">IFERROR(OFFSET([6]Raw!$U44,0,$C$1-2011),)</f>
        <v>6.4446000000000003</v>
      </c>
      <c r="D42" s="11">
        <f ca="1">IFERROR(OFFSET([5]VA!$U44,0,$D$1-2011),)</f>
        <v>-1.0366962335239507</v>
      </c>
      <c r="E42" s="11">
        <f ca="1">IFERROR(OFFSET([5]PNV!$U44,0,$E$1-2011),)</f>
        <v>-0.41106232791943509</v>
      </c>
      <c r="F42" s="11">
        <f ca="1">IFERROR(OFFSET([5]GE!$U44,0,F$1-2011),)</f>
        <v>-1.2363712865235856</v>
      </c>
      <c r="G42" s="11">
        <f ca="1">IFERROR(OFFSET([5]RQ!$U44,0,G$1-2011),)</f>
        <v>-1.2749433446826697</v>
      </c>
      <c r="H42" s="11">
        <f ca="1">IFERROR(OFFSET([5]RL!$U44,0,H$1-2011),)</f>
        <v>-1.1893226565250503</v>
      </c>
      <c r="I42" s="11">
        <f ca="1">IFERROR(OFFSET([5]CC!$U44,0,I$1-2011),)</f>
        <v>-1.2171783658157482</v>
      </c>
      <c r="J42" s="11">
        <f ca="1">IFERROR(OFFSET([1]Total!$U44,0,J$1-2011),)</f>
        <v>0</v>
      </c>
      <c r="K42" s="11">
        <f ca="1">IFERROR(OFFSET('[1]business free'!$U44,0,J$1-2011),)</f>
        <v>0</v>
      </c>
      <c r="L42" s="11">
        <f ca="1">IFERROR(OFFSET('[1]Trade free'!$U44,0,J$1-2011),)</f>
        <v>0</v>
      </c>
      <c r="M42" s="11">
        <f ca="1">IFERROR(OFFSET('[1]Fiscal free'!$U44,0,J$1-2011),)</f>
        <v>0</v>
      </c>
      <c r="N42" s="11">
        <f ca="1">IFERROR(OFFSET('[1]Gov spend'!$U44,0,J$1-2011),)</f>
        <v>0</v>
      </c>
      <c r="O42" s="11">
        <f ca="1">IFERROR(OFFSET('[1]Monetary Free'!$U44,0,J$1-2011),)</f>
        <v>0</v>
      </c>
      <c r="P42" s="11">
        <f ca="1">IFERROR(OFFSET('[1]Invest Free'!$U44,0,J$1-2011),)</f>
        <v>0</v>
      </c>
      <c r="Q42" s="11">
        <f ca="1">IFERROR(OFFSET('[1]Finan free'!$U44,0,J$1-2011),)</f>
        <v>0</v>
      </c>
      <c r="R42" s="11">
        <f ca="1">IFERROR(OFFSET('[1]Property rights'!$U44,0,J$1-2011),)</f>
        <v>0</v>
      </c>
      <c r="S42" s="11">
        <f ca="1">IFERROR(OFFSET('[1]Free from Corrupt'!$U44,0,J$1-2011),)</f>
        <v>0</v>
      </c>
      <c r="T42" s="11">
        <f ca="1">IFERROR(OFFSET('[1]Labor free'!$U44,0,J$1-2011),)</f>
        <v>0</v>
      </c>
      <c r="U42" s="11">
        <f ca="1">IFERROR(OFFSET([2]Raw!$U44,0,$U$1-2011),)</f>
        <v>177</v>
      </c>
      <c r="V42" s="11">
        <f ca="1">IFERROR(OFFSET([2]start!$U44,0,$U$1-2011),)</f>
        <v>176</v>
      </c>
      <c r="W42" s="11">
        <f ca="1">IFERROR(OFFSET([2]Construction!$U44,0,$U$1-2011),)</f>
        <v>83</v>
      </c>
      <c r="X42" s="11">
        <f ca="1">IFERROR(OFFSET([2]Register!$U44,0,$U$1-2011),)</f>
        <v>133</v>
      </c>
      <c r="Y42" s="11">
        <f ca="1">IFERROR(OFFSET([2]Credit!$U44,0,$U$1-2011),)</f>
        <v>138</v>
      </c>
      <c r="Z42" s="11">
        <f ca="1">IFERROR(OFFSET([2]Investors!$U44,0,$U$1-2011),)</f>
        <v>154</v>
      </c>
      <c r="AA42" s="11">
        <f ca="1">IFERROR(OFFSET([2]Taxes!$U44,0,$U$1-2011),)</f>
        <v>180</v>
      </c>
      <c r="AB42" s="11">
        <f ca="1">IFERROR(OFFSET([2]Trading!$U44,0,$U$1-2011),)</f>
        <v>180</v>
      </c>
      <c r="AC42" s="11">
        <f ca="1">IFERROR(OFFSET([2]Contracts!$U44,0,$U$1-2011),)</f>
        <v>158</v>
      </c>
      <c r="AD42" s="11">
        <f ca="1">IFERROR(OFFSET([2]Closing!$U44,0,$U$1-2011),)</f>
        <v>128</v>
      </c>
      <c r="AE42" s="11">
        <f ca="1">IFERROR(OFFSET([3]Total!$U44,0,$AE$1-2011),)</f>
        <v>108.2</v>
      </c>
      <c r="AF42" s="11">
        <f ca="1">IFERROR(OFFSET('[3]Demografic pressure'!$U44,0,$AE$1-2011),)</f>
        <v>9.6999999999999993</v>
      </c>
      <c r="AG42" s="11">
        <f ca="1">IFERROR(OFFSET([3]Refugees!$U44,0,$AE$1-2011),)</f>
        <v>9.6</v>
      </c>
      <c r="AH42" s="11">
        <f ca="1">IFERROR(OFFSET([3]Vengeance!$U44,0,$AE$1-2011),)</f>
        <v>8.3000000000000007</v>
      </c>
      <c r="AI42" s="11">
        <f ca="1">IFERROR(OFFSET('[3]Brain Drain'!$U44,0,$AE$1-2011),)</f>
        <v>7.7</v>
      </c>
      <c r="AJ42" s="11">
        <f ca="1">IFERROR(OFFSET('[3]Uneven Economy'!$U44,0,$AE$1-2011),)</f>
        <v>9.1999999999999993</v>
      </c>
      <c r="AK42" s="11">
        <f ca="1">IFERROR(OFFSET([3]Poverty!$U44,0,$AE$1-2011),)</f>
        <v>8.6999999999999993</v>
      </c>
      <c r="AL42" s="11">
        <f ca="1">IFERROR(OFFSET([3]Legitimacy!$U44,0,$AE$1-2011),)</f>
        <v>9</v>
      </c>
      <c r="AM42" s="11">
        <f ca="1">IFERROR(OFFSET('[3]Public Services'!$U44,0,$AE$1-2011),)</f>
        <v>8.9</v>
      </c>
      <c r="AN42" s="11">
        <f ca="1">IFERROR(OFFSET('[3]HR-RL'!$U44,0,$AE$1-2011),)</f>
        <v>9.1999999999999993</v>
      </c>
      <c r="AO42" s="11">
        <f ca="1">IFERROR(OFFSET([3]Security!$U44,0,$AE$1-2011),)</f>
        <v>9.6</v>
      </c>
      <c r="AP42" s="11">
        <f ca="1">IFERROR(OFFSET([3]Elites!$U44,0,$AE$1-2011),)</f>
        <v>8.8000000000000007</v>
      </c>
      <c r="AQ42" s="11">
        <f ca="1">IFERROR(OFFSET([3]Externals!$U44,0,$AE$1-2011),)</f>
        <v>9.5</v>
      </c>
    </row>
    <row r="43" spans="1:43">
      <c r="A43" s="13" t="s">
        <v>44</v>
      </c>
      <c r="B43" s="11">
        <f ca="1">IFERROR(OFFSET([4]Score!$U45,0,$B$1-2011),)</f>
        <v>0.17104807988666335</v>
      </c>
      <c r="C43" s="11">
        <f ca="1">IFERROR(OFFSET([6]Raw!$U45,0,$C$1-2011),)</f>
        <v>6.0372199999999996</v>
      </c>
      <c r="D43" s="11">
        <f ca="1">IFERROR(OFFSET([5]VA!$U45,0,$D$1-2011),)</f>
        <v>-1.4450752731157044</v>
      </c>
      <c r="E43" s="11">
        <f ca="1">IFERROR(OFFSET([5]PNV!$U45,0,$E$1-2011),)</f>
        <v>-2.1302397415163914</v>
      </c>
      <c r="F43" s="11">
        <f ca="1">IFERROR(OFFSET([5]GE!$U45,0,F$1-2011),)</f>
        <v>-1.7238683780375494</v>
      </c>
      <c r="G43" s="11">
        <f ca="1">IFERROR(OFFSET([5]RQ!$U45,0,G$1-2011),)</f>
        <v>-1.6156258487250281</v>
      </c>
      <c r="H43" s="11">
        <f ca="1">IFERROR(OFFSET([5]RL!$U45,0,H$1-2011),)</f>
        <v>-1.7008418915159838</v>
      </c>
      <c r="I43" s="11">
        <f ca="1">IFERROR(OFFSET([5]CC!$U45,0,I$1-2011),)</f>
        <v>-1.4166825273169947</v>
      </c>
      <c r="J43" s="11">
        <f ca="1">IFERROR(OFFSET([1]Total!$U45,0,J$1-2011),)</f>
        <v>40.700000000000003</v>
      </c>
      <c r="K43" s="11">
        <f ca="1">IFERROR(OFFSET('[1]business free'!$U45,0,J$1-2011),)</f>
        <v>37.799999999999997</v>
      </c>
      <c r="L43" s="11">
        <f ca="1">IFERROR(OFFSET('[1]Trade free'!$U45,0,J$1-2011),)</f>
        <v>63</v>
      </c>
      <c r="M43" s="11">
        <f ca="1">IFERROR(OFFSET('[1]Fiscal free'!$U45,0,J$1-2011),)</f>
        <v>73.3</v>
      </c>
      <c r="N43" s="11">
        <f ca="1">IFERROR(OFFSET('[1]Gov spend'!$U45,0,J$1-2011),)</f>
        <v>84.5</v>
      </c>
      <c r="O43" s="11">
        <f ca="1">IFERROR(OFFSET('[1]Monetary Free'!$U45,0,J$1-2011),)</f>
        <v>46.7</v>
      </c>
      <c r="P43" s="11">
        <f ca="1">IFERROR(OFFSET('[1]Invest Free'!$U45,0,J$1-2011),)</f>
        <v>15</v>
      </c>
      <c r="Q43" s="11">
        <f ca="1">IFERROR(OFFSET('[1]Finan free'!$U45,0,J$1-2011),)</f>
        <v>20</v>
      </c>
      <c r="R43" s="11">
        <f ca="1">IFERROR(OFFSET('[1]Property rights'!$U45,0,J$1-2011),)</f>
        <v>10</v>
      </c>
      <c r="S43" s="11">
        <f ca="1">IFERROR(OFFSET('[1]Free from Corrupt'!$U45,0,J$1-2011),)</f>
        <v>19</v>
      </c>
      <c r="T43" s="11">
        <f ca="1">IFERROR(OFFSET('[1]Labor free'!$U45,0,J$1-2011),)</f>
        <v>37.299999999999997</v>
      </c>
      <c r="U43" s="11">
        <f ca="1">IFERROR(OFFSET([2]Raw!$U45,0,$U$1-2011),)</f>
        <v>175</v>
      </c>
      <c r="V43" s="11">
        <f ca="1">IFERROR(OFFSET([2]start!$U45,0,$U$1-2011),)</f>
        <v>146</v>
      </c>
      <c r="W43" s="11">
        <f ca="1">IFERROR(OFFSET([2]Construction!$U45,0,$U$1-2011),)</f>
        <v>81</v>
      </c>
      <c r="X43" s="11">
        <f ca="1">IFERROR(OFFSET([2]Register!$U45,0,$U$1-2011),)</f>
        <v>118</v>
      </c>
      <c r="Y43" s="11">
        <f ca="1">IFERROR(OFFSET([2]Credit!$U45,0,$U$1-2011),)</f>
        <v>168</v>
      </c>
      <c r="Z43" s="11">
        <f ca="1">IFERROR(OFFSET([2]Investors!$U45,0,$U$1-2011),)</f>
        <v>154</v>
      </c>
      <c r="AA43" s="11">
        <f ca="1">IFERROR(OFFSET([2]Taxes!$U45,0,$U$1-2011),)</f>
        <v>163</v>
      </c>
      <c r="AB43" s="11">
        <f ca="1">IFERROR(OFFSET([2]Trading!$U45,0,$U$1-2011),)</f>
        <v>172</v>
      </c>
      <c r="AC43" s="11">
        <f ca="1">IFERROR(OFFSET([2]Contracts!$U45,0,$U$1-2011),)</f>
        <v>172</v>
      </c>
      <c r="AD43" s="11">
        <f ca="1">IFERROR(OFFSET([2]Closing!$U45,0,$U$1-2011),)</f>
        <v>155</v>
      </c>
      <c r="AE43" s="11">
        <f ca="1">IFERROR(OFFSET([3]Total!$U45,0,$AE$1-2011),)</f>
        <v>0</v>
      </c>
      <c r="AF43" s="11">
        <f ca="1">IFERROR(OFFSET('[3]Demografic pressure'!$U45,0,$AE$1-2011),)</f>
        <v>0</v>
      </c>
      <c r="AG43" s="11">
        <f ca="1">IFERROR(OFFSET([3]Refugees!$U45,0,$AE$1-2011),)</f>
        <v>0</v>
      </c>
      <c r="AH43" s="11">
        <f ca="1">IFERROR(OFFSET([3]Vengeance!$U45,0,$AE$1-2011),)</f>
        <v>0</v>
      </c>
      <c r="AI43" s="11">
        <f ca="1">IFERROR(OFFSET('[3]Brain Drain'!$U45,0,$AE$1-2011),)</f>
        <v>0</v>
      </c>
      <c r="AJ43" s="11">
        <f ca="1">IFERROR(OFFSET('[3]Uneven Economy'!$U45,0,$AE$1-2011),)</f>
        <v>0</v>
      </c>
      <c r="AK43" s="11">
        <f ca="1">IFERROR(OFFSET([3]Poverty!$U45,0,$AE$1-2011),)</f>
        <v>0</v>
      </c>
      <c r="AL43" s="11">
        <f ca="1">IFERROR(OFFSET([3]Legitimacy!$U45,0,$AE$1-2011),)</f>
        <v>0</v>
      </c>
      <c r="AM43" s="11">
        <f ca="1">IFERROR(OFFSET('[3]Public Services'!$U45,0,$AE$1-2011),)</f>
        <v>0</v>
      </c>
      <c r="AN43" s="11">
        <f ca="1">IFERROR(OFFSET('[3]HR-RL'!$U45,0,$AE$1-2011),)</f>
        <v>0</v>
      </c>
      <c r="AO43" s="11">
        <f ca="1">IFERROR(OFFSET([3]Security!$U45,0,$AE$1-2011),)</f>
        <v>0</v>
      </c>
      <c r="AP43" s="11">
        <f ca="1">IFERROR(OFFSET([3]Elites!$U45,0,$AE$1-2011),)</f>
        <v>0</v>
      </c>
      <c r="AQ43" s="11">
        <f ca="1">IFERROR(OFFSET([3]Externals!$U45,0,$AE$1-2011),)</f>
        <v>0</v>
      </c>
    </row>
    <row r="44" spans="1:43">
      <c r="A44" s="13" t="s">
        <v>45</v>
      </c>
      <c r="B44" s="11">
        <f ca="1">IFERROR(OFFSET([4]Score!$U46,0,$B$1-2011),)</f>
        <v>0.47325748616766555</v>
      </c>
      <c r="C44" s="11">
        <f ca="1">IFERROR(OFFSET([6]Raw!$U46,0,$C$1-2011),)</f>
        <v>0</v>
      </c>
      <c r="D44" s="11">
        <f ca="1">IFERROR(OFFSET([5]VA!$U46,0,$D$1-2011),)</f>
        <v>0.96986281303367017</v>
      </c>
      <c r="E44" s="11">
        <f ca="1">IFERROR(OFFSET([5]PNV!$U46,0,$E$1-2011),)</f>
        <v>0.65104064930584293</v>
      </c>
      <c r="F44" s="11">
        <f ca="1">IFERROR(OFFSET([5]GE!$U46,0,F$1-2011),)</f>
        <v>0.43144403267152742</v>
      </c>
      <c r="G44" s="11">
        <f ca="1">IFERROR(OFFSET([5]RQ!$U46,0,G$1-2011),)</f>
        <v>0.53297800713218402</v>
      </c>
      <c r="H44" s="11">
        <f ca="1">IFERROR(OFFSET([5]RL!$U46,0,H$1-2011),)</f>
        <v>0.56254976755801678</v>
      </c>
      <c r="I44" s="11">
        <f ca="1">IFERROR(OFFSET([5]CC!$U46,0,I$1-2011),)</f>
        <v>0.6965206418680282</v>
      </c>
      <c r="J44" s="11">
        <f ca="1">IFERROR(OFFSET([1]Total!$U46,0,J$1-2011),)</f>
        <v>0</v>
      </c>
      <c r="K44" s="11">
        <f ca="1">IFERROR(OFFSET('[1]business free'!$U46,0,J$1-2011),)</f>
        <v>0</v>
      </c>
      <c r="L44" s="11">
        <f ca="1">IFERROR(OFFSET('[1]Trade free'!$U46,0,J$1-2011),)</f>
        <v>0</v>
      </c>
      <c r="M44" s="11">
        <f ca="1">IFERROR(OFFSET('[1]Fiscal free'!$U46,0,J$1-2011),)</f>
        <v>0</v>
      </c>
      <c r="N44" s="11">
        <f ca="1">IFERROR(OFFSET('[1]Gov spend'!$U46,0,J$1-2011),)</f>
        <v>0</v>
      </c>
      <c r="O44" s="11">
        <f ca="1">IFERROR(OFFSET('[1]Monetary Free'!$U46,0,J$1-2011),)</f>
        <v>0</v>
      </c>
      <c r="P44" s="11">
        <f ca="1">IFERROR(OFFSET('[1]Invest Free'!$U46,0,J$1-2011),)</f>
        <v>0</v>
      </c>
      <c r="Q44" s="11">
        <f ca="1">IFERROR(OFFSET('[1]Finan free'!$U46,0,J$1-2011),)</f>
        <v>0</v>
      </c>
      <c r="R44" s="11">
        <f ca="1">IFERROR(OFFSET('[1]Property rights'!$U46,0,J$1-2011),)</f>
        <v>0</v>
      </c>
      <c r="S44" s="11">
        <f ca="1">IFERROR(OFFSET('[1]Free from Corrupt'!$U46,0,J$1-2011),)</f>
        <v>0</v>
      </c>
      <c r="T44" s="11">
        <f ca="1">IFERROR(OFFSET('[1]Labor free'!$U46,0,J$1-2011),)</f>
        <v>0</v>
      </c>
      <c r="U44" s="11">
        <f ca="1">IFERROR(OFFSET([2]Raw!$U46,0,$U$1-2011),)</f>
        <v>125</v>
      </c>
      <c r="V44" s="11">
        <f ca="1">IFERROR(OFFSET([2]start!$U46,0,$U$1-2011),)</f>
        <v>116</v>
      </c>
      <c r="W44" s="11">
        <f ca="1">IFERROR(OFFSET([2]Construction!$U46,0,$U$1-2011),)</f>
        <v>131</v>
      </c>
      <c r="X44" s="11">
        <f ca="1">IFERROR(OFFSET([2]Register!$U46,0,$U$1-2011),)</f>
        <v>52</v>
      </c>
      <c r="Y44" s="11">
        <f ca="1">IFERROR(OFFSET([2]Credit!$U46,0,$U$1-2011),)</f>
        <v>65</v>
      </c>
      <c r="Z44" s="11">
        <f ca="1">IFERROR(OFFSET([2]Investors!$U46,0,$U$1-2011),)</f>
        <v>167</v>
      </c>
      <c r="AA44" s="11">
        <f ca="1">IFERROR(OFFSET([2]Taxes!$U46,0,$U$1-2011),)</f>
        <v>155</v>
      </c>
      <c r="AB44" s="11">
        <f ca="1">IFERROR(OFFSET([2]Trading!$U46,0,$U$1-2011),)</f>
        <v>69</v>
      </c>
      <c r="AC44" s="11">
        <f ca="1">IFERROR(OFFSET([2]Contracts!$U46,0,$U$1-2011),)</f>
        <v>130</v>
      </c>
      <c r="AD44" s="11">
        <f ca="1">IFERROR(OFFSET([2]Closing!$U46,0,$U$1-2011),)</f>
        <v>114</v>
      </c>
      <c r="AE44" s="11">
        <f ca="1">IFERROR(OFFSET([3]Total!$U46,0,$AE$1-2011),)</f>
        <v>50.6</v>
      </c>
      <c r="AF44" s="11">
        <f ca="1">IFERROR(OFFSET('[3]Demografic pressure'!$U46,0,$AE$1-2011),)</f>
        <v>5.0999999999999996</v>
      </c>
      <c r="AG44" s="11">
        <f ca="1">IFERROR(OFFSET([3]Refugees!$U46,0,$AE$1-2011),)</f>
        <v>4.3</v>
      </c>
      <c r="AH44" s="11">
        <f ca="1">IFERROR(OFFSET([3]Vengeance!$U46,0,$AE$1-2011),)</f>
        <v>4.0999999999999996</v>
      </c>
      <c r="AI44" s="11">
        <f ca="1">IFERROR(OFFSET('[3]Brain Drain'!$U46,0,$AE$1-2011),)</f>
        <v>4.0999999999999996</v>
      </c>
      <c r="AJ44" s="11">
        <f ca="1">IFERROR(OFFSET('[3]Uneven Economy'!$U46,0,$AE$1-2011),)</f>
        <v>6.5</v>
      </c>
      <c r="AK44" s="11">
        <f ca="1">IFERROR(OFFSET([3]Poverty!$U46,0,$AE$1-2011),)</f>
        <v>4.9000000000000004</v>
      </c>
      <c r="AL44" s="11">
        <f ca="1">IFERROR(OFFSET([3]Legitimacy!$U46,0,$AE$1-2011),)</f>
        <v>3.5</v>
      </c>
      <c r="AM44" s="11">
        <f ca="1">IFERROR(OFFSET('[3]Public Services'!$U46,0,$AE$1-2011),)</f>
        <v>4.2</v>
      </c>
      <c r="AN44" s="11">
        <f ca="1">IFERROR(OFFSET('[3]HR-RL'!$U46,0,$AE$1-2011),)</f>
        <v>3</v>
      </c>
      <c r="AO44" s="11">
        <f ca="1">IFERROR(OFFSET([3]Security!$U46,0,$AE$1-2011),)</f>
        <v>2.5</v>
      </c>
      <c r="AP44" s="11">
        <f ca="1">IFERROR(OFFSET([3]Elites!$U46,0,$AE$1-2011),)</f>
        <v>3.5</v>
      </c>
      <c r="AQ44" s="11">
        <f ca="1">IFERROR(OFFSET([3]Externals!$U46,0,$AE$1-2011),)</f>
        <v>4.9000000000000004</v>
      </c>
    </row>
    <row r="45" spans="1:43">
      <c r="A45" s="13" t="s">
        <v>46</v>
      </c>
      <c r="B45" s="11">
        <f ca="1">IFERROR(OFFSET([4]Score!$U47,0,$B$1-2011),)</f>
        <v>0.70361848780459213</v>
      </c>
      <c r="C45" s="11">
        <f ca="1">IFERROR(OFFSET([6]Raw!$U47,0,$C$1-2011),)</f>
        <v>0</v>
      </c>
      <c r="D45" s="11">
        <f ca="1">IFERROR(OFFSET([5]VA!$U47,0,$D$1-2011),)</f>
        <v>-1.1609768067480306</v>
      </c>
      <c r="E45" s="11">
        <f ca="1">IFERROR(OFFSET([5]PNV!$U47,0,$E$1-2011),)</f>
        <v>-1.5287342597477664</v>
      </c>
      <c r="F45" s="11">
        <f ca="1">IFERROR(OFFSET([5]GE!$U47,0,F$1-2011),)</f>
        <v>-1.2141830495123649</v>
      </c>
      <c r="G45" s="11">
        <f ca="1">IFERROR(OFFSET([5]RQ!$U47,0,G$1-2011),)</f>
        <v>-0.96988911763696362</v>
      </c>
      <c r="H45" s="11">
        <f ca="1">IFERROR(OFFSET([5]RL!$U47,0,H$1-2011),)</f>
        <v>-1.3321524184490607</v>
      </c>
      <c r="I45" s="11">
        <f ca="1">IFERROR(OFFSET([5]CC!$U47,0,I$1-2011),)</f>
        <v>-1.1631693855213279</v>
      </c>
      <c r="J45" s="11">
        <f ca="1">IFERROR(OFFSET([1]Total!$U47,0,J$1-2011),)</f>
        <v>55.4</v>
      </c>
      <c r="K45" s="11">
        <f ca="1">IFERROR(OFFSET('[1]business free'!$U47,0,J$1-2011),)</f>
        <v>43.3</v>
      </c>
      <c r="L45" s="11">
        <f ca="1">IFERROR(OFFSET('[1]Trade free'!$U47,0,J$1-2011),)</f>
        <v>72.2</v>
      </c>
      <c r="M45" s="11">
        <f ca="1">IFERROR(OFFSET('[1]Fiscal free'!$U47,0,J$1-2011),)</f>
        <v>78.5</v>
      </c>
      <c r="N45" s="11">
        <f ca="1">IFERROR(OFFSET('[1]Gov spend'!$U47,0,J$1-2011),)</f>
        <v>88.4</v>
      </c>
      <c r="O45" s="11">
        <f ca="1">IFERROR(OFFSET('[1]Monetary Free'!$U47,0,J$1-2011),)</f>
        <v>80.2</v>
      </c>
      <c r="P45" s="11">
        <f ca="1">IFERROR(OFFSET('[1]Invest Free'!$U47,0,J$1-2011),)</f>
        <v>35</v>
      </c>
      <c r="Q45" s="11">
        <f ca="1">IFERROR(OFFSET('[1]Finan free'!$U47,0,J$1-2011),)</f>
        <v>50</v>
      </c>
      <c r="R45" s="11">
        <f ca="1">IFERROR(OFFSET('[1]Property rights'!$U47,0,J$1-2011),)</f>
        <v>30</v>
      </c>
      <c r="S45" s="11">
        <f ca="1">IFERROR(OFFSET('[1]Free from Corrupt'!$U47,0,J$1-2011),)</f>
        <v>21</v>
      </c>
      <c r="T45" s="11">
        <f ca="1">IFERROR(OFFSET('[1]Labor free'!$U47,0,J$1-2011),)</f>
        <v>55.7</v>
      </c>
      <c r="U45" s="11">
        <f ca="1">IFERROR(OFFSET([2]Raw!$U47,0,$U$1-2011),)</f>
        <v>169</v>
      </c>
      <c r="V45" s="11">
        <f ca="1">IFERROR(OFFSET([2]start!$U47,0,$U$1-2011),)</f>
        <v>172</v>
      </c>
      <c r="W45" s="11">
        <f ca="1">IFERROR(OFFSET([2]Construction!$U47,0,$U$1-2011),)</f>
        <v>165</v>
      </c>
      <c r="X45" s="11">
        <f ca="1">IFERROR(OFFSET([2]Register!$U47,0,$U$1-2011),)</f>
        <v>151</v>
      </c>
      <c r="Y45" s="11">
        <f ca="1">IFERROR(OFFSET([2]Credit!$U47,0,$U$1-2011),)</f>
        <v>152</v>
      </c>
      <c r="Z45" s="11">
        <f ca="1">IFERROR(OFFSET([2]Investors!$U47,0,$U$1-2011),)</f>
        <v>154</v>
      </c>
      <c r="AA45" s="11">
        <f ca="1">IFERROR(OFFSET([2]Taxes!$U47,0,$U$1-2011),)</f>
        <v>153</v>
      </c>
      <c r="AB45" s="11">
        <f ca="1">IFERROR(OFFSET([2]Trading!$U47,0,$U$1-2011),)</f>
        <v>160</v>
      </c>
      <c r="AC45" s="11">
        <f ca="1">IFERROR(OFFSET([2]Contracts!$U47,0,$U$1-2011),)</f>
        <v>126</v>
      </c>
      <c r="AD45" s="11">
        <f ca="1">IFERROR(OFFSET([2]Closing!$U47,0,$U$1-2011),)</f>
        <v>76</v>
      </c>
      <c r="AE45" s="11">
        <f ca="1">IFERROR(OFFSET([3]Total!$U47,0,$AE$1-2011),)</f>
        <v>102.8</v>
      </c>
      <c r="AF45" s="11">
        <f ca="1">IFERROR(OFFSET('[3]Demografic pressure'!$U47,0,$AE$1-2011),)</f>
        <v>8.1</v>
      </c>
      <c r="AG45" s="11">
        <f ca="1">IFERROR(OFFSET([3]Refugees!$U47,0,$AE$1-2011),)</f>
        <v>8.5</v>
      </c>
      <c r="AH45" s="11">
        <f ca="1">IFERROR(OFFSET([3]Vengeance!$U47,0,$AE$1-2011),)</f>
        <v>8.6999999999999993</v>
      </c>
      <c r="AI45" s="11">
        <f ca="1">IFERROR(OFFSET('[3]Brain Drain'!$U47,0,$AE$1-2011),)</f>
        <v>7.9</v>
      </c>
      <c r="AJ45" s="11">
        <f ca="1">IFERROR(OFFSET('[3]Uneven Economy'!$U47,0,$AE$1-2011),)</f>
        <v>8</v>
      </c>
      <c r="AK45" s="11">
        <f ca="1">IFERROR(OFFSET([3]Poverty!$U47,0,$AE$1-2011),)</f>
        <v>7.7</v>
      </c>
      <c r="AL45" s="11">
        <f ca="1">IFERROR(OFFSET([3]Legitimacy!$U47,0,$AE$1-2011),)</f>
        <v>9.5</v>
      </c>
      <c r="AM45" s="11">
        <f ca="1">IFERROR(OFFSET('[3]Public Services'!$U47,0,$AE$1-2011),)</f>
        <v>8.4</v>
      </c>
      <c r="AN45" s="11">
        <f ca="1">IFERROR(OFFSET('[3]HR-RL'!$U47,0,$AE$1-2011),)</f>
        <v>8.6</v>
      </c>
      <c r="AO45" s="11">
        <f ca="1">IFERROR(OFFSET([3]Security!$U47,0,$AE$1-2011),)</f>
        <v>8.6</v>
      </c>
      <c r="AP45" s="11">
        <f ca="1">IFERROR(OFFSET([3]Elites!$U47,0,$AE$1-2011),)</f>
        <v>9.1</v>
      </c>
      <c r="AQ45" s="11">
        <f ca="1">IFERROR(OFFSET([3]Externals!$U47,0,$AE$1-2011),)</f>
        <v>9.6999999999999993</v>
      </c>
    </row>
    <row r="46" spans="1:43">
      <c r="A46" s="13" t="s">
        <v>47</v>
      </c>
      <c r="B46" s="11">
        <f ca="1">IFERROR(OFFSET([4]Score!$U48,0,$B$1-2011),)</f>
        <v>1</v>
      </c>
      <c r="C46" s="11">
        <f ca="1">IFERROR(OFFSET([6]Raw!$U48,0,$C$1-2011),)</f>
        <v>50.598066125099997</v>
      </c>
      <c r="D46" s="11">
        <f ca="1">IFERROR(OFFSET([5]VA!$U48,0,$D$1-2011),)</f>
        <v>0.55881969031530887</v>
      </c>
      <c r="E46" s="11">
        <f ca="1">IFERROR(OFFSET([5]PNV!$U48,0,$E$1-2011),)</f>
        <v>0.5989785836196676</v>
      </c>
      <c r="F46" s="11">
        <f ca="1">IFERROR(OFFSET([5]GE!$U48,0,F$1-2011),)</f>
        <v>0.63927708772905856</v>
      </c>
      <c r="G46" s="11">
        <f ca="1">IFERROR(OFFSET([5]RQ!$U48,0,G$1-2011),)</f>
        <v>0.55498349891374943</v>
      </c>
      <c r="H46" s="11">
        <f ca="1">IFERROR(OFFSET([5]RL!$U48,0,H$1-2011),)</f>
        <v>0.21640090734041709</v>
      </c>
      <c r="I46" s="11">
        <f ca="1">IFERROR(OFFSET([5]CC!$U48,0,I$1-2011),)</f>
        <v>3.4885470270815427E-2</v>
      </c>
      <c r="J46" s="11">
        <f ca="1">IFERROR(OFFSET([1]Total!$U48,0,J$1-2011),)</f>
        <v>61.1</v>
      </c>
      <c r="K46" s="11">
        <f ca="1">IFERROR(OFFSET('[1]business free'!$U48,0,J$1-2011),)</f>
        <v>65.2</v>
      </c>
      <c r="L46" s="11">
        <f ca="1">IFERROR(OFFSET('[1]Trade free'!$U48,0,J$1-2011),)</f>
        <v>87.6</v>
      </c>
      <c r="M46" s="11">
        <f ca="1">IFERROR(OFFSET('[1]Fiscal free'!$U48,0,J$1-2011),)</f>
        <v>74.599999999999994</v>
      </c>
      <c r="N46" s="11">
        <f ca="1">IFERROR(OFFSET('[1]Gov spend'!$U48,0,J$1-2011),)</f>
        <v>50.3</v>
      </c>
      <c r="O46" s="11">
        <f ca="1">IFERROR(OFFSET('[1]Monetary Free'!$U48,0,J$1-2011),)</f>
        <v>78.5</v>
      </c>
      <c r="P46" s="11">
        <f ca="1">IFERROR(OFFSET('[1]Invest Free'!$U48,0,J$1-2011),)</f>
        <v>70</v>
      </c>
      <c r="Q46" s="11">
        <f ca="1">IFERROR(OFFSET('[1]Finan free'!$U48,0,J$1-2011),)</f>
        <v>60</v>
      </c>
      <c r="R46" s="11">
        <f ca="1">IFERROR(OFFSET('[1]Property rights'!$U48,0,J$1-2011),)</f>
        <v>40</v>
      </c>
      <c r="S46" s="11">
        <f ca="1">IFERROR(OFFSET('[1]Free from Corrupt'!$U48,0,J$1-2011),)</f>
        <v>41</v>
      </c>
      <c r="T46" s="11">
        <f ca="1">IFERROR(OFFSET('[1]Labor free'!$U48,0,J$1-2011),)</f>
        <v>44.1</v>
      </c>
      <c r="U46" s="11">
        <f ca="1">IFERROR(OFFSET([2]Raw!$U48,0,$U$1-2011),)</f>
        <v>84</v>
      </c>
      <c r="V46" s="11">
        <f ca="1">IFERROR(OFFSET([2]start!$U48,0,$U$1-2011),)</f>
        <v>56</v>
      </c>
      <c r="W46" s="11">
        <f ca="1">IFERROR(OFFSET([2]Construction!$U48,0,$U$1-2011),)</f>
        <v>132</v>
      </c>
      <c r="X46" s="11">
        <f ca="1">IFERROR(OFFSET([2]Register!$U48,0,$U$1-2011),)</f>
        <v>110</v>
      </c>
      <c r="Y46" s="11">
        <f ca="1">IFERROR(OFFSET([2]Credit!$U48,0,$U$1-2011),)</f>
        <v>65</v>
      </c>
      <c r="Z46" s="11">
        <f ca="1">IFERROR(OFFSET([2]Investors!$U48,0,$U$1-2011),)</f>
        <v>132</v>
      </c>
      <c r="AA46" s="11">
        <f ca="1">IFERROR(OFFSET([2]Taxes!$U48,0,$U$1-2011),)</f>
        <v>42</v>
      </c>
      <c r="AB46" s="11">
        <f ca="1">IFERROR(OFFSET([2]Trading!$U48,0,$U$1-2011),)</f>
        <v>98</v>
      </c>
      <c r="AC46" s="11">
        <f ca="1">IFERROR(OFFSET([2]Contracts!$U48,0,$U$1-2011),)</f>
        <v>47</v>
      </c>
      <c r="AD46" s="11">
        <f ca="1">IFERROR(OFFSET([2]Closing!$U48,0,$U$1-2011),)</f>
        <v>89</v>
      </c>
      <c r="AE46" s="11">
        <f ca="1">IFERROR(OFFSET([3]Total!$U48,0,$AE$1-2011),)</f>
        <v>57.3</v>
      </c>
      <c r="AF46" s="11">
        <f ca="1">IFERROR(OFFSET('[3]Demografic pressure'!$U48,0,$AE$1-2011),)</f>
        <v>4.3</v>
      </c>
      <c r="AG46" s="11">
        <f ca="1">IFERROR(OFFSET([3]Refugees!$U48,0,$AE$1-2011),)</f>
        <v>5.5</v>
      </c>
      <c r="AH46" s="11">
        <f ca="1">IFERROR(OFFSET([3]Vengeance!$U48,0,$AE$1-2011),)</f>
        <v>5.5</v>
      </c>
      <c r="AI46" s="11">
        <f ca="1">IFERROR(OFFSET('[3]Brain Drain'!$U48,0,$AE$1-2011),)</f>
        <v>4.9000000000000004</v>
      </c>
      <c r="AJ46" s="11">
        <f ca="1">IFERROR(OFFSET('[3]Uneven Economy'!$U48,0,$AE$1-2011),)</f>
        <v>5</v>
      </c>
      <c r="AK46" s="11">
        <f ca="1">IFERROR(OFFSET([3]Poverty!$U48,0,$AE$1-2011),)</f>
        <v>5.9</v>
      </c>
      <c r="AL46" s="11">
        <f ca="1">IFERROR(OFFSET([3]Legitimacy!$U48,0,$AE$1-2011),)</f>
        <v>4.4000000000000004</v>
      </c>
      <c r="AM46" s="11">
        <f ca="1">IFERROR(OFFSET('[3]Public Services'!$U48,0,$AE$1-2011),)</f>
        <v>3.4</v>
      </c>
      <c r="AN46" s="11">
        <f ca="1">IFERROR(OFFSET('[3]HR-RL'!$U48,0,$AE$1-2011),)</f>
        <v>4.3</v>
      </c>
      <c r="AO46" s="11">
        <f ca="1">IFERROR(OFFSET([3]Security!$U48,0,$AE$1-2011),)</f>
        <v>4.4000000000000004</v>
      </c>
      <c r="AP46" s="11">
        <f ca="1">IFERROR(OFFSET([3]Elites!$U48,0,$AE$1-2011),)</f>
        <v>4.7</v>
      </c>
      <c r="AQ46" s="11">
        <f ca="1">IFERROR(OFFSET([3]Externals!$U48,0,$AE$1-2011),)</f>
        <v>5</v>
      </c>
    </row>
    <row r="47" spans="1:43">
      <c r="A47" s="13" t="s">
        <v>48</v>
      </c>
      <c r="B47" s="11">
        <f ca="1">IFERROR(OFFSET([4]Score!$U49,0,$B$1-2011),)</f>
        <v>4.3932016642201553E-2</v>
      </c>
      <c r="C47" s="11">
        <f ca="1">IFERROR(OFFSET([6]Raw!$U49,0,$C$1-2011),)</f>
        <v>117.79104</v>
      </c>
      <c r="D47" s="11">
        <f ca="1">IFERROR(OFFSET([5]VA!$U49,0,$D$1-2011),)</f>
        <v>-1.7139486135313815</v>
      </c>
      <c r="E47" s="11">
        <f ca="1">IFERROR(OFFSET([5]PNV!$U49,0,$E$1-2011),)</f>
        <v>2.5755890988218896E-2</v>
      </c>
      <c r="F47" s="11">
        <f ca="1">IFERROR(OFFSET([5]GE!$U49,0,F$1-2011),)</f>
        <v>-0.4830770262315866</v>
      </c>
      <c r="G47" s="11">
        <f ca="1">IFERROR(OFFSET([5]RQ!$U49,0,G$1-2011),)</f>
        <v>-1.6021449100130392</v>
      </c>
      <c r="H47" s="11">
        <f ca="1">IFERROR(OFFSET([5]RL!$U49,0,H$1-2011),)</f>
        <v>-0.64764218880653368</v>
      </c>
      <c r="I47" s="11">
        <f ca="1">IFERROR(OFFSET([5]CC!$U49,0,I$1-2011),)</f>
        <v>0.29099533699872399</v>
      </c>
      <c r="J47" s="11">
        <f ca="1">IFERROR(OFFSET([1]Total!$U49,0,J$1-2011),)</f>
        <v>27.7</v>
      </c>
      <c r="K47" s="11">
        <f ca="1">IFERROR(OFFSET('[1]business free'!$U49,0,J$1-2011),)</f>
        <v>10</v>
      </c>
      <c r="L47" s="11">
        <f ca="1">IFERROR(OFFSET('[1]Trade free'!$U49,0,J$1-2011),)</f>
        <v>62.2</v>
      </c>
      <c r="M47" s="11">
        <f ca="1">IFERROR(OFFSET('[1]Fiscal free'!$U49,0,J$1-2011),)</f>
        <v>49</v>
      </c>
      <c r="N47" s="11">
        <f ca="1">IFERROR(OFFSET('[1]Gov spend'!$U49,0,J$1-2011),)</f>
        <v>0</v>
      </c>
      <c r="O47" s="11">
        <f ca="1">IFERROR(OFFSET('[1]Monetary Free'!$U49,0,J$1-2011),)</f>
        <v>71.599999999999994</v>
      </c>
      <c r="P47" s="11">
        <f ca="1">IFERROR(OFFSET('[1]Invest Free'!$U49,0,J$1-2011),)</f>
        <v>0</v>
      </c>
      <c r="Q47" s="11">
        <f ca="1">IFERROR(OFFSET('[1]Finan free'!$U49,0,J$1-2011),)</f>
        <v>10</v>
      </c>
      <c r="R47" s="11">
        <f ca="1">IFERROR(OFFSET('[1]Property rights'!$U49,0,J$1-2011),)</f>
        <v>10</v>
      </c>
      <c r="S47" s="11">
        <f ca="1">IFERROR(OFFSET('[1]Free from Corrupt'!$U49,0,J$1-2011),)</f>
        <v>44</v>
      </c>
      <c r="T47" s="11">
        <f ca="1">IFERROR(OFFSET('[1]Labor free'!$U49,0,J$1-2011),)</f>
        <v>20</v>
      </c>
      <c r="U47" s="11">
        <f ca="1">IFERROR(OFFSET([2]Raw!$U49,0,$U$1-2011),)</f>
        <v>0</v>
      </c>
      <c r="V47" s="11">
        <f ca="1">IFERROR(OFFSET([2]start!$U49,0,$U$1-2011),)</f>
        <v>0</v>
      </c>
      <c r="W47" s="11">
        <f ca="1">IFERROR(OFFSET([2]Construction!$U49,0,$U$1-2011),)</f>
        <v>0</v>
      </c>
      <c r="X47" s="11">
        <f ca="1">IFERROR(OFFSET([2]Register!$U49,0,$U$1-2011),)</f>
        <v>0</v>
      </c>
      <c r="Y47" s="11">
        <f ca="1">IFERROR(OFFSET([2]Credit!$U49,0,$U$1-2011),)</f>
        <v>0</v>
      </c>
      <c r="Z47" s="11">
        <f ca="1">IFERROR(OFFSET([2]Investors!$U49,0,$U$1-2011),)</f>
        <v>0</v>
      </c>
      <c r="AA47" s="11">
        <f ca="1">IFERROR(OFFSET([2]Taxes!$U49,0,$U$1-2011),)</f>
        <v>0</v>
      </c>
      <c r="AB47" s="11">
        <f ca="1">IFERROR(OFFSET([2]Trading!$U49,0,$U$1-2011),)</f>
        <v>0</v>
      </c>
      <c r="AC47" s="11">
        <f ca="1">IFERROR(OFFSET([2]Contracts!$U49,0,$U$1-2011),)</f>
        <v>0</v>
      </c>
      <c r="AD47" s="11">
        <f ca="1">IFERROR(OFFSET([2]Closing!$U49,0,$U$1-2011),)</f>
        <v>0</v>
      </c>
      <c r="AE47" s="11">
        <f ca="1">IFERROR(OFFSET([3]Total!$U49,0,$AE$1-2011),)</f>
        <v>76.599999999999994</v>
      </c>
      <c r="AF47" s="11">
        <f ca="1">IFERROR(OFFSET('[3]Demografic pressure'!$U49,0,$AE$1-2011),)</f>
        <v>6.3</v>
      </c>
      <c r="AG47" s="11">
        <f ca="1">IFERROR(OFFSET([3]Refugees!$U49,0,$AE$1-2011),)</f>
        <v>5.4</v>
      </c>
      <c r="AH47" s="11">
        <f ca="1">IFERROR(OFFSET([3]Vengeance!$U49,0,$AE$1-2011),)</f>
        <v>5.0999999999999996</v>
      </c>
      <c r="AI47" s="11">
        <f ca="1">IFERROR(OFFSET('[3]Brain Drain'!$U49,0,$AE$1-2011),)</f>
        <v>6.9</v>
      </c>
      <c r="AJ47" s="11">
        <f ca="1">IFERROR(OFFSET('[3]Uneven Economy'!$U49,0,$AE$1-2011),)</f>
        <v>6.3</v>
      </c>
      <c r="AK47" s="11">
        <f ca="1">IFERROR(OFFSET([3]Poverty!$U49,0,$AE$1-2011),)</f>
        <v>6</v>
      </c>
      <c r="AL47" s="11">
        <f ca="1">IFERROR(OFFSET([3]Legitimacy!$U49,0,$AE$1-2011),)</f>
        <v>6.6</v>
      </c>
      <c r="AM47" s="11">
        <f ca="1">IFERROR(OFFSET('[3]Public Services'!$U49,0,$AE$1-2011),)</f>
        <v>5.3</v>
      </c>
      <c r="AN47" s="11">
        <f ca="1">IFERROR(OFFSET('[3]HR-RL'!$U49,0,$AE$1-2011),)</f>
        <v>7.4</v>
      </c>
      <c r="AO47" s="11">
        <f ca="1">IFERROR(OFFSET([3]Security!$U49,0,$AE$1-2011),)</f>
        <v>6.9</v>
      </c>
      <c r="AP47" s="11">
        <f ca="1">IFERROR(OFFSET([3]Elites!$U49,0,$AE$1-2011),)</f>
        <v>6.9</v>
      </c>
      <c r="AQ47" s="11">
        <f ca="1">IFERROR(OFFSET([3]Externals!$U49,0,$AE$1-2011),)</f>
        <v>7.5</v>
      </c>
    </row>
    <row r="48" spans="1:43">
      <c r="A48" s="13" t="s">
        <v>49</v>
      </c>
      <c r="B48" s="11">
        <f ca="1">IFERROR(OFFSET([4]Score!$U50,0,$B$1-2011),)</f>
        <v>1</v>
      </c>
      <c r="C48" s="11">
        <f ca="1">IFERROR(OFFSET([6]Raw!$U50,0,$C$1-2011),)</f>
        <v>0</v>
      </c>
      <c r="D48" s="11">
        <f ca="1">IFERROR(OFFSET([5]VA!$U50,0,$D$1-2011),)</f>
        <v>1.062028588603662</v>
      </c>
      <c r="E48" s="11">
        <f ca="1">IFERROR(OFFSET([5]PNV!$U50,0,$E$1-2011),)</f>
        <v>0.37054272307424219</v>
      </c>
      <c r="F48" s="11">
        <f ca="1">IFERROR(OFFSET([5]GE!$U50,0,F$1-2011),)</f>
        <v>1.3197984157587539</v>
      </c>
      <c r="G48" s="11">
        <f ca="1">IFERROR(OFFSET([5]RQ!$U50,0,G$1-2011),)</f>
        <v>1.2896655264303349</v>
      </c>
      <c r="H48" s="11">
        <f ca="1">IFERROR(OFFSET([5]RL!$U50,0,H$1-2011),)</f>
        <v>1.1626896309867414</v>
      </c>
      <c r="I48" s="11">
        <f ca="1">IFERROR(OFFSET([5]CC!$U50,0,I$1-2011),)</f>
        <v>0.99766445932640446</v>
      </c>
      <c r="J48" s="11">
        <f ca="1">IFERROR(OFFSET([1]Total!$U50,0,J$1-2011),)</f>
        <v>73.3</v>
      </c>
      <c r="K48" s="11">
        <f ca="1">IFERROR(OFFSET('[1]business free'!$U50,0,J$1-2011),)</f>
        <v>80.099999999999994</v>
      </c>
      <c r="L48" s="11">
        <f ca="1">IFERROR(OFFSET('[1]Trade free'!$U50,0,J$1-2011),)</f>
        <v>82.6</v>
      </c>
      <c r="M48" s="11">
        <f ca="1">IFERROR(OFFSET('[1]Fiscal free'!$U50,0,J$1-2011),)</f>
        <v>74.599999999999994</v>
      </c>
      <c r="N48" s="11">
        <f ca="1">IFERROR(OFFSET('[1]Gov spend'!$U50,0,J$1-2011),)</f>
        <v>45.6</v>
      </c>
      <c r="O48" s="11">
        <f ca="1">IFERROR(OFFSET('[1]Monetary Free'!$U50,0,J$1-2011),)</f>
        <v>87.6</v>
      </c>
      <c r="P48" s="11">
        <f ca="1">IFERROR(OFFSET('[1]Invest Free'!$U50,0,J$1-2011),)</f>
        <v>75</v>
      </c>
      <c r="Q48" s="11">
        <f ca="1">IFERROR(OFFSET('[1]Finan free'!$U50,0,J$1-2011),)</f>
        <v>70</v>
      </c>
      <c r="R48" s="11">
        <f ca="1">IFERROR(OFFSET('[1]Property rights'!$U50,0,J$1-2011),)</f>
        <v>80</v>
      </c>
      <c r="S48" s="11">
        <f ca="1">IFERROR(OFFSET('[1]Free from Corrupt'!$U50,0,J$1-2011),)</f>
        <v>66</v>
      </c>
      <c r="T48" s="11">
        <f ca="1">IFERROR(OFFSET('[1]Labor free'!$U50,0,J$1-2011),)</f>
        <v>71.400000000000006</v>
      </c>
      <c r="U48" s="11">
        <f ca="1">IFERROR(OFFSET([2]Raw!$U50,0,$U$1-2011),)</f>
        <v>37</v>
      </c>
      <c r="V48" s="11">
        <f ca="1">IFERROR(OFFSET([2]start!$U50,0,$U$1-2011),)</f>
        <v>26</v>
      </c>
      <c r="W48" s="11">
        <f ca="1">IFERROR(OFFSET([2]Construction!$U50,0,$U$1-2011),)</f>
        <v>75</v>
      </c>
      <c r="X48" s="11">
        <f ca="1">IFERROR(OFFSET([2]Register!$U50,0,$U$1-2011),)</f>
        <v>66</v>
      </c>
      <c r="Y48" s="11">
        <f ca="1">IFERROR(OFFSET([2]Credit!$U50,0,$U$1-2011),)</f>
        <v>72</v>
      </c>
      <c r="Z48" s="11">
        <f ca="1">IFERROR(OFFSET([2]Investors!$U50,0,$U$1-2011),)</f>
        <v>93</v>
      </c>
      <c r="AA48" s="11">
        <f ca="1">IFERROR(OFFSET([2]Taxes!$U50,0,$U$1-2011),)</f>
        <v>32</v>
      </c>
      <c r="AB48" s="11">
        <f ca="1">IFERROR(OFFSET([2]Trading!$U50,0,$U$1-2011),)</f>
        <v>19</v>
      </c>
      <c r="AC48" s="11">
        <f ca="1">IFERROR(OFFSET([2]Contracts!$U50,0,$U$1-2011),)</f>
        <v>104</v>
      </c>
      <c r="AD48" s="11">
        <f ca="1">IFERROR(OFFSET([2]Closing!$U50,0,$U$1-2011),)</f>
        <v>22</v>
      </c>
      <c r="AE48" s="11">
        <f ca="1">IFERROR(OFFSET([3]Total!$U50,0,$AE$1-2011),)</f>
        <v>67.599999999999994</v>
      </c>
      <c r="AF48" s="11">
        <f ca="1">IFERROR(OFFSET('[3]Demografic pressure'!$U50,0,$AE$1-2011),)</f>
        <v>4.4000000000000004</v>
      </c>
      <c r="AG48" s="11">
        <f ca="1">IFERROR(OFFSET([3]Refugees!$U50,0,$AE$1-2011),)</f>
        <v>4.4000000000000004</v>
      </c>
      <c r="AH48" s="11">
        <f ca="1">IFERROR(OFFSET([3]Vengeance!$U50,0,$AE$1-2011),)</f>
        <v>7.6</v>
      </c>
      <c r="AI48" s="11">
        <f ca="1">IFERROR(OFFSET('[3]Brain Drain'!$U50,0,$AE$1-2011),)</f>
        <v>5.3</v>
      </c>
      <c r="AJ48" s="11">
        <f ca="1">IFERROR(OFFSET('[3]Uneven Economy'!$U50,0,$AE$1-2011),)</f>
        <v>7.3</v>
      </c>
      <c r="AK48" s="11">
        <f ca="1">IFERROR(OFFSET([3]Poverty!$U50,0,$AE$1-2011),)</f>
        <v>5</v>
      </c>
      <c r="AL48" s="11">
        <f ca="1">IFERROR(OFFSET([3]Legitimacy!$U50,0,$AE$1-2011),)</f>
        <v>5</v>
      </c>
      <c r="AM48" s="11">
        <f ca="1">IFERROR(OFFSET('[3]Public Services'!$U50,0,$AE$1-2011),)</f>
        <v>3.3</v>
      </c>
      <c r="AN48" s="11">
        <f ca="1">IFERROR(OFFSET('[3]HR-RL'!$U50,0,$AE$1-2011),)</f>
        <v>3.3</v>
      </c>
      <c r="AO48" s="11">
        <f ca="1">IFERROR(OFFSET([3]Security!$U50,0,$AE$1-2011),)</f>
        <v>5.3</v>
      </c>
      <c r="AP48" s="11">
        <f ca="1">IFERROR(OFFSET([3]Elites!$U50,0,$AE$1-2011),)</f>
        <v>7.9</v>
      </c>
      <c r="AQ48" s="11">
        <f ca="1">IFERROR(OFFSET([3]Externals!$U50,0,$AE$1-2011),)</f>
        <v>8.8000000000000007</v>
      </c>
    </row>
    <row r="49" spans="1:43">
      <c r="A49" s="13" t="s">
        <v>50</v>
      </c>
      <c r="B49" s="11">
        <f ca="1">IFERROR(OFFSET([4]Score!$U51,0,$B$1-2011),)</f>
        <v>1</v>
      </c>
      <c r="C49" s="11">
        <f ca="1">IFERROR(OFFSET([6]Raw!$U51,0,$C$1-2011),)</f>
        <v>0</v>
      </c>
      <c r="D49" s="11">
        <f ca="1">IFERROR(OFFSET([5]VA!$U51,0,$D$1-2011),)</f>
        <v>1.0583217338753876</v>
      </c>
      <c r="E49" s="11">
        <f ca="1">IFERROR(OFFSET([5]PNV!$U51,0,$E$1-2011),)</f>
        <v>0.91932673989338753</v>
      </c>
      <c r="F49" s="11">
        <f ca="1">IFERROR(OFFSET([5]GE!$U51,0,F$1-2011),)</f>
        <v>0.98238668585181166</v>
      </c>
      <c r="G49" s="11">
        <f ca="1">IFERROR(OFFSET([5]RQ!$U51,0,G$1-2011),)</f>
        <v>1.2491914900027172</v>
      </c>
      <c r="H49" s="11">
        <f ca="1">IFERROR(OFFSET([5]RL!$U51,0,H$1-2011),)</f>
        <v>0.96347103172230419</v>
      </c>
      <c r="I49" s="11">
        <f ca="1">IFERROR(OFFSET([5]CC!$U51,0,I$1-2011),)</f>
        <v>0.45986024183087032</v>
      </c>
      <c r="J49" s="11">
        <f ca="1">IFERROR(OFFSET([1]Total!$U51,0,J$1-2011),)</f>
        <v>70.400000000000006</v>
      </c>
      <c r="K49" s="11">
        <f ca="1">IFERROR(OFFSET('[1]business free'!$U51,0,J$1-2011),)</f>
        <v>69.8</v>
      </c>
      <c r="L49" s="11">
        <f ca="1">IFERROR(OFFSET('[1]Trade free'!$U51,0,J$1-2011),)</f>
        <v>87.6</v>
      </c>
      <c r="M49" s="11">
        <f ca="1">IFERROR(OFFSET('[1]Fiscal free'!$U51,0,J$1-2011),)</f>
        <v>81</v>
      </c>
      <c r="N49" s="11">
        <f ca="1">IFERROR(OFFSET('[1]Gov spend'!$U51,0,J$1-2011),)</f>
        <v>44.8</v>
      </c>
      <c r="O49" s="11">
        <f ca="1">IFERROR(OFFSET('[1]Monetary Free'!$U51,0,J$1-2011),)</f>
        <v>80</v>
      </c>
      <c r="P49" s="11">
        <f ca="1">IFERROR(OFFSET('[1]Invest Free'!$U51,0,J$1-2011),)</f>
        <v>70</v>
      </c>
      <c r="Q49" s="11">
        <f ca="1">IFERROR(OFFSET('[1]Finan free'!$U51,0,J$1-2011),)</f>
        <v>80</v>
      </c>
      <c r="R49" s="11">
        <f ca="1">IFERROR(OFFSET('[1]Property rights'!$U51,0,J$1-2011),)</f>
        <v>65</v>
      </c>
      <c r="S49" s="11">
        <f ca="1">IFERROR(OFFSET('[1]Free from Corrupt'!$U51,0,J$1-2011),)</f>
        <v>49</v>
      </c>
      <c r="T49" s="11">
        <f ca="1">IFERROR(OFFSET('[1]Labor free'!$U51,0,J$1-2011),)</f>
        <v>77</v>
      </c>
      <c r="U49" s="11">
        <f ca="1">IFERROR(OFFSET([2]Raw!$U51,0,$U$1-2011),)</f>
        <v>63</v>
      </c>
      <c r="V49" s="11">
        <f ca="1">IFERROR(OFFSET([2]start!$U51,0,$U$1-2011),)</f>
        <v>130</v>
      </c>
      <c r="W49" s="11">
        <f ca="1">IFERROR(OFFSET([2]Construction!$U51,0,$U$1-2011),)</f>
        <v>76</v>
      </c>
      <c r="X49" s="11">
        <f ca="1">IFERROR(OFFSET([2]Register!$U51,0,$U$1-2011),)</f>
        <v>47</v>
      </c>
      <c r="Y49" s="11">
        <f ca="1">IFERROR(OFFSET([2]Credit!$U51,0,$U$1-2011),)</f>
        <v>46</v>
      </c>
      <c r="Z49" s="11">
        <f ca="1">IFERROR(OFFSET([2]Investors!$U51,0,$U$1-2011),)</f>
        <v>93</v>
      </c>
      <c r="AA49" s="11">
        <f ca="1">IFERROR(OFFSET([2]Taxes!$U51,0,$U$1-2011),)</f>
        <v>128</v>
      </c>
      <c r="AB49" s="11">
        <f ca="1">IFERROR(OFFSET([2]Trading!$U51,0,$U$1-2011),)</f>
        <v>62</v>
      </c>
      <c r="AC49" s="11">
        <f ca="1">IFERROR(OFFSET([2]Contracts!$U51,0,$U$1-2011),)</f>
        <v>78</v>
      </c>
      <c r="AD49" s="11">
        <f ca="1">IFERROR(OFFSET([2]Closing!$U51,0,$U$1-2011),)</f>
        <v>32</v>
      </c>
      <c r="AE49" s="11">
        <f ca="1">IFERROR(OFFSET([3]Total!$U51,0,$AE$1-2011),)</f>
        <v>42.4</v>
      </c>
      <c r="AF49" s="11">
        <f ca="1">IFERROR(OFFSET('[3]Demografic pressure'!$U51,0,$AE$1-2011),)</f>
        <v>3</v>
      </c>
      <c r="AG49" s="11">
        <f ca="1">IFERROR(OFFSET([3]Refugees!$U51,0,$AE$1-2011),)</f>
        <v>2.8</v>
      </c>
      <c r="AH49" s="11">
        <f ca="1">IFERROR(OFFSET([3]Vengeance!$U51,0,$AE$1-2011),)</f>
        <v>3.8</v>
      </c>
      <c r="AI49" s="11">
        <f ca="1">IFERROR(OFFSET('[3]Brain Drain'!$U51,0,$AE$1-2011),)</f>
        <v>4</v>
      </c>
      <c r="AJ49" s="11">
        <f ca="1">IFERROR(OFFSET('[3]Uneven Economy'!$U51,0,$AE$1-2011),)</f>
        <v>3.8</v>
      </c>
      <c r="AK49" s="11">
        <f ca="1">IFERROR(OFFSET([3]Poverty!$U51,0,$AE$1-2011),)</f>
        <v>4.5999999999999996</v>
      </c>
      <c r="AL49" s="11">
        <f ca="1">IFERROR(OFFSET([3]Legitimacy!$U51,0,$AE$1-2011),)</f>
        <v>3.7</v>
      </c>
      <c r="AM49" s="11">
        <f ca="1">IFERROR(OFFSET('[3]Public Services'!$U51,0,$AE$1-2011),)</f>
        <v>3.9</v>
      </c>
      <c r="AN49" s="11">
        <f ca="1">IFERROR(OFFSET('[3]HR-RL'!$U51,0,$AE$1-2011),)</f>
        <v>3</v>
      </c>
      <c r="AO49" s="11">
        <f ca="1">IFERROR(OFFSET([3]Security!$U51,0,$AE$1-2011),)</f>
        <v>2.1</v>
      </c>
      <c r="AP49" s="11">
        <f ca="1">IFERROR(OFFSET([3]Elites!$U51,0,$AE$1-2011),)</f>
        <v>3.8</v>
      </c>
      <c r="AQ49" s="11">
        <f ca="1">IFERROR(OFFSET([3]Externals!$U51,0,$AE$1-2011),)</f>
        <v>3.8</v>
      </c>
    </row>
    <row r="50" spans="1:43">
      <c r="A50" s="13" t="s">
        <v>51</v>
      </c>
      <c r="B50" s="11">
        <f ca="1">IFERROR(OFFSET([4]Score!$U52,0,$B$1-2011),)</f>
        <v>1</v>
      </c>
      <c r="C50" s="11">
        <f ca="1">IFERROR(OFFSET([6]Raw!$U52,0,$C$1-2011),)</f>
        <v>0</v>
      </c>
      <c r="D50" s="11">
        <f ca="1">IFERROR(OFFSET([5]VA!$U52,0,$D$1-2011),)</f>
        <v>1.5601525082086642</v>
      </c>
      <c r="E50" s="11">
        <f ca="1">IFERROR(OFFSET([5]PNV!$U52,0,$E$1-2011),)</f>
        <v>1.035622075855773</v>
      </c>
      <c r="F50" s="11">
        <f ca="1">IFERROR(OFFSET([5]GE!$U52,0,F$1-2011),)</f>
        <v>2.1911358930373206</v>
      </c>
      <c r="G50" s="11">
        <f ca="1">IFERROR(OFFSET([5]RQ!$U52,0,G$1-2011),)</f>
        <v>1.8207673873549208</v>
      </c>
      <c r="H50" s="11">
        <f ca="1">IFERROR(OFFSET([5]RL!$U52,0,H$1-2011),)</f>
        <v>1.8718359913100993</v>
      </c>
      <c r="I50" s="11">
        <f ca="1">IFERROR(OFFSET([5]CC!$U52,0,I$1-2011),)</f>
        <v>2.4212757344064193</v>
      </c>
      <c r="J50" s="11">
        <f ca="1">IFERROR(OFFSET([1]Total!$U52,0,J$1-2011),)</f>
        <v>78.599999999999994</v>
      </c>
      <c r="K50" s="11">
        <f ca="1">IFERROR(OFFSET('[1]business free'!$U52,0,J$1-2011),)</f>
        <v>99.7</v>
      </c>
      <c r="L50" s="11">
        <f ca="1">IFERROR(OFFSET('[1]Trade free'!$U52,0,J$1-2011),)</f>
        <v>87.6</v>
      </c>
      <c r="M50" s="11">
        <f ca="1">IFERROR(OFFSET('[1]Fiscal free'!$U52,0,J$1-2011),)</f>
        <v>43.2</v>
      </c>
      <c r="N50" s="11">
        <f ca="1">IFERROR(OFFSET('[1]Gov spend'!$U52,0,J$1-2011),)</f>
        <v>19.5</v>
      </c>
      <c r="O50" s="11">
        <f ca="1">IFERROR(OFFSET('[1]Monetary Free'!$U52,0,J$1-2011),)</f>
        <v>81.400000000000006</v>
      </c>
      <c r="P50" s="11">
        <f ca="1">IFERROR(OFFSET('[1]Invest Free'!$U52,0,J$1-2011),)</f>
        <v>90</v>
      </c>
      <c r="Q50" s="11">
        <f ca="1">IFERROR(OFFSET('[1]Finan free'!$U52,0,J$1-2011),)</f>
        <v>90</v>
      </c>
      <c r="R50" s="11">
        <f ca="1">IFERROR(OFFSET('[1]Property rights'!$U52,0,J$1-2011),)</f>
        <v>90</v>
      </c>
      <c r="S50" s="11">
        <f ca="1">IFERROR(OFFSET('[1]Free from Corrupt'!$U52,0,J$1-2011),)</f>
        <v>93</v>
      </c>
      <c r="T50" s="11">
        <f ca="1">IFERROR(OFFSET('[1]Labor free'!$U52,0,J$1-2011),)</f>
        <v>92.1</v>
      </c>
      <c r="U50" s="11">
        <f ca="1">IFERROR(OFFSET([2]Raw!$U52,0,$U$1-2011),)</f>
        <v>6</v>
      </c>
      <c r="V50" s="11">
        <f ca="1">IFERROR(OFFSET([2]start!$U52,0,$U$1-2011),)</f>
        <v>27</v>
      </c>
      <c r="W50" s="11">
        <f ca="1">IFERROR(OFFSET([2]Construction!$U52,0,$U$1-2011),)</f>
        <v>10</v>
      </c>
      <c r="X50" s="11">
        <f ca="1">IFERROR(OFFSET([2]Register!$U52,0,$U$1-2011),)</f>
        <v>30</v>
      </c>
      <c r="Y50" s="11">
        <f ca="1">IFERROR(OFFSET([2]Credit!$U52,0,$U$1-2011),)</f>
        <v>15</v>
      </c>
      <c r="Z50" s="11">
        <f ca="1">IFERROR(OFFSET([2]Investors!$U52,0,$U$1-2011),)</f>
        <v>28</v>
      </c>
      <c r="AA50" s="11">
        <f ca="1">IFERROR(OFFSET([2]Taxes!$U52,0,$U$1-2011),)</f>
        <v>13</v>
      </c>
      <c r="AB50" s="11">
        <f ca="1">IFERROR(OFFSET([2]Trading!$U52,0,$U$1-2011),)</f>
        <v>5</v>
      </c>
      <c r="AC50" s="11">
        <f ca="1">IFERROR(OFFSET([2]Contracts!$U52,0,$U$1-2011),)</f>
        <v>30</v>
      </c>
      <c r="AD50" s="11">
        <f ca="1">IFERROR(OFFSET([2]Closing!$U52,0,$U$1-2011),)</f>
        <v>5</v>
      </c>
      <c r="AE50" s="11">
        <f ca="1">IFERROR(OFFSET([3]Total!$U52,0,$AE$1-2011),)</f>
        <v>23.8</v>
      </c>
      <c r="AF50" s="11">
        <f ca="1">IFERROR(OFFSET('[3]Demografic pressure'!$U52,0,$AE$1-2011),)</f>
        <v>2.9</v>
      </c>
      <c r="AG50" s="11">
        <f ca="1">IFERROR(OFFSET([3]Refugees!$U52,0,$AE$1-2011),)</f>
        <v>2.1</v>
      </c>
      <c r="AH50" s="11">
        <f ca="1">IFERROR(OFFSET([3]Vengeance!$U52,0,$AE$1-2011),)</f>
        <v>3.3</v>
      </c>
      <c r="AI50" s="11">
        <f ca="1">IFERROR(OFFSET('[3]Brain Drain'!$U52,0,$AE$1-2011),)</f>
        <v>2.1</v>
      </c>
      <c r="AJ50" s="11">
        <f ca="1">IFERROR(OFFSET('[3]Uneven Economy'!$U52,0,$AE$1-2011),)</f>
        <v>1.7</v>
      </c>
      <c r="AK50" s="11">
        <f ca="1">IFERROR(OFFSET([3]Poverty!$U52,0,$AE$1-2011),)</f>
        <v>2.5</v>
      </c>
      <c r="AL50" s="11">
        <f ca="1">IFERROR(OFFSET([3]Legitimacy!$U52,0,$AE$1-2011),)</f>
        <v>1.2</v>
      </c>
      <c r="AM50" s="11">
        <f ca="1">IFERROR(OFFSET('[3]Public Services'!$U52,0,$AE$1-2011),)</f>
        <v>1.6</v>
      </c>
      <c r="AN50" s="11">
        <f ca="1">IFERROR(OFFSET('[3]HR-RL'!$U52,0,$AE$1-2011),)</f>
        <v>1.3</v>
      </c>
      <c r="AO50" s="11">
        <f ca="1">IFERROR(OFFSET([3]Security!$U52,0,$AE$1-2011),)</f>
        <v>1.5</v>
      </c>
      <c r="AP50" s="11">
        <f ca="1">IFERROR(OFFSET([3]Elites!$U52,0,$AE$1-2011),)</f>
        <v>1</v>
      </c>
      <c r="AQ50" s="11">
        <f ca="1">IFERROR(OFFSET([3]Externals!$U52,0,$AE$1-2011),)</f>
        <v>2.6</v>
      </c>
    </row>
    <row r="51" spans="1:43">
      <c r="A51" s="13" t="s">
        <v>52</v>
      </c>
      <c r="B51" s="11">
        <f ca="1">IFERROR(OFFSET([4]Score!$U53,0,$B$1-2011),)</f>
        <v>0.16556828663257445</v>
      </c>
      <c r="C51" s="11">
        <f ca="1">IFERROR(OFFSET([6]Raw!$U53,0,$C$1-2011),)</f>
        <v>3.4681899999999999</v>
      </c>
      <c r="D51" s="11">
        <f ca="1">IFERROR(OFFSET([5]VA!$U53,0,$D$1-2011),)</f>
        <v>-1.1054629156073716</v>
      </c>
      <c r="E51" s="11">
        <f ca="1">IFERROR(OFFSET([5]PNV!$U53,0,$E$1-2011),)</f>
        <v>0.47512842397801686</v>
      </c>
      <c r="F51" s="11">
        <f ca="1">IFERROR(OFFSET([5]GE!$U53,0,F$1-2011),)</f>
        <v>-0.9097047194372877</v>
      </c>
      <c r="G51" s="11">
        <f ca="1">IFERROR(OFFSET([5]RQ!$U53,0,G$1-2011),)</f>
        <v>-0.60202195312654661</v>
      </c>
      <c r="H51" s="11">
        <f ca="1">IFERROR(OFFSET([5]RL!$U53,0,H$1-2011),)</f>
        <v>-0.64897527189565729</v>
      </c>
      <c r="I51" s="11">
        <f ca="1">IFERROR(OFFSET([5]CC!$U53,0,I$1-2011),)</f>
        <v>-0.25969947148603467</v>
      </c>
      <c r="J51" s="11">
        <f ca="1">IFERROR(OFFSET([1]Total!$U53,0,J$1-2011),)</f>
        <v>54.5</v>
      </c>
      <c r="K51" s="11">
        <f ca="1">IFERROR(OFFSET('[1]business free'!$U53,0,J$1-2011),)</f>
        <v>32.9</v>
      </c>
      <c r="L51" s="11">
        <f ca="1">IFERROR(OFFSET('[1]Trade free'!$U53,0,J$1-2011),)</f>
        <v>59.6</v>
      </c>
      <c r="M51" s="11">
        <f ca="1">IFERROR(OFFSET('[1]Fiscal free'!$U53,0,J$1-2011),)</f>
        <v>79.599999999999994</v>
      </c>
      <c r="N51" s="11">
        <f ca="1">IFERROR(OFFSET('[1]Gov spend'!$U53,0,J$1-2011),)</f>
        <v>50.5</v>
      </c>
      <c r="O51" s="11">
        <f ca="1">IFERROR(OFFSET('[1]Monetary Free'!$U53,0,J$1-2011),)</f>
        <v>76.599999999999994</v>
      </c>
      <c r="P51" s="11">
        <f ca="1">IFERROR(OFFSET('[1]Invest Free'!$U53,0,J$1-2011),)</f>
        <v>60</v>
      </c>
      <c r="Q51" s="11">
        <f ca="1">IFERROR(OFFSET('[1]Finan free'!$U53,0,J$1-2011),)</f>
        <v>60</v>
      </c>
      <c r="R51" s="11">
        <f ca="1">IFERROR(OFFSET('[1]Property rights'!$U53,0,J$1-2011),)</f>
        <v>30</v>
      </c>
      <c r="S51" s="11">
        <f ca="1">IFERROR(OFFSET('[1]Free from Corrupt'!$U53,0,J$1-2011),)</f>
        <v>28</v>
      </c>
      <c r="T51" s="11">
        <f ca="1">IFERROR(OFFSET('[1]Labor free'!$U53,0,J$1-2011),)</f>
        <v>67.7</v>
      </c>
      <c r="U51" s="11">
        <f ca="1">IFERROR(OFFSET([2]Raw!$U53,0,$U$1-2011),)</f>
        <v>158</v>
      </c>
      <c r="V51" s="11">
        <f ca="1">IFERROR(OFFSET([2]start!$U53,0,$U$1-2011),)</f>
        <v>175</v>
      </c>
      <c r="W51" s="11">
        <f ca="1">IFERROR(OFFSET([2]Construction!$U53,0,$U$1-2011),)</f>
        <v>125</v>
      </c>
      <c r="X51" s="11">
        <f ca="1">IFERROR(OFFSET([2]Register!$U53,0,$U$1-2011),)</f>
        <v>140</v>
      </c>
      <c r="Y51" s="11">
        <f ca="1">IFERROR(OFFSET([2]Credit!$U53,0,$U$1-2011),)</f>
        <v>176</v>
      </c>
      <c r="Z51" s="11">
        <f ca="1">IFERROR(OFFSET([2]Investors!$U53,0,$U$1-2011),)</f>
        <v>179</v>
      </c>
      <c r="AA51" s="11">
        <f ca="1">IFERROR(OFFSET([2]Taxes!$U53,0,$U$1-2011),)</f>
        <v>60</v>
      </c>
      <c r="AB51" s="11">
        <f ca="1">IFERROR(OFFSET([2]Trading!$U53,0,$U$1-2011),)</f>
        <v>38</v>
      </c>
      <c r="AC51" s="11">
        <f ca="1">IFERROR(OFFSET([2]Contracts!$U53,0,$U$1-2011),)</f>
        <v>160</v>
      </c>
      <c r="AD51" s="11">
        <f ca="1">IFERROR(OFFSET([2]Closing!$U53,0,$U$1-2011),)</f>
        <v>137</v>
      </c>
      <c r="AE51" s="11">
        <f ca="1">IFERROR(OFFSET([3]Total!$U53,0,$AE$1-2011),)</f>
        <v>0</v>
      </c>
      <c r="AF51" s="11">
        <f ca="1">IFERROR(OFFSET('[3]Demografic pressure'!$U53,0,$AE$1-2011),)</f>
        <v>0</v>
      </c>
      <c r="AG51" s="11">
        <f ca="1">IFERROR(OFFSET([3]Refugees!$U53,0,$AE$1-2011),)</f>
        <v>0</v>
      </c>
      <c r="AH51" s="11">
        <f ca="1">IFERROR(OFFSET([3]Vengeance!$U53,0,$AE$1-2011),)</f>
        <v>0</v>
      </c>
      <c r="AI51" s="11">
        <f ca="1">IFERROR(OFFSET('[3]Brain Drain'!$U53,0,$AE$1-2011),)</f>
        <v>0</v>
      </c>
      <c r="AJ51" s="11">
        <f ca="1">IFERROR(OFFSET('[3]Uneven Economy'!$U53,0,$AE$1-2011),)</f>
        <v>0</v>
      </c>
      <c r="AK51" s="11">
        <f ca="1">IFERROR(OFFSET([3]Poverty!$U53,0,$AE$1-2011),)</f>
        <v>0</v>
      </c>
      <c r="AL51" s="11">
        <f ca="1">IFERROR(OFFSET([3]Legitimacy!$U53,0,$AE$1-2011),)</f>
        <v>0</v>
      </c>
      <c r="AM51" s="11">
        <f ca="1">IFERROR(OFFSET('[3]Public Services'!$U53,0,$AE$1-2011),)</f>
        <v>0</v>
      </c>
      <c r="AN51" s="11">
        <f ca="1">IFERROR(OFFSET('[3]HR-RL'!$U53,0,$AE$1-2011),)</f>
        <v>0</v>
      </c>
      <c r="AO51" s="11">
        <f ca="1">IFERROR(OFFSET([3]Security!$U53,0,$AE$1-2011),)</f>
        <v>0</v>
      </c>
      <c r="AP51" s="11">
        <f ca="1">IFERROR(OFFSET([3]Elites!$U53,0,$AE$1-2011),)</f>
        <v>0</v>
      </c>
      <c r="AQ51" s="11">
        <f ca="1">IFERROR(OFFSET([3]Externals!$U53,0,$AE$1-2011),)</f>
        <v>0</v>
      </c>
    </row>
    <row r="52" spans="1:43">
      <c r="A52" s="13" t="s">
        <v>53</v>
      </c>
      <c r="B52" s="11">
        <f ca="1">IFERROR(OFFSET([4]Score!$U54,0,$B$1-2011),)</f>
        <v>1</v>
      </c>
      <c r="C52" s="11">
        <f ca="1">IFERROR(OFFSET([6]Raw!$U54,0,$C$1-2011),)</f>
        <v>0</v>
      </c>
      <c r="D52" s="11">
        <f ca="1">IFERROR(OFFSET([5]VA!$U54,0,$D$1-2011),)</f>
        <v>0.9856447524078219</v>
      </c>
      <c r="E52" s="11">
        <f ca="1">IFERROR(OFFSET([5]PNV!$U54,0,$E$1-2011),)</f>
        <v>0.7506551318124951</v>
      </c>
      <c r="F52" s="11">
        <f ca="1">IFERROR(OFFSET([5]GE!$U54,0,F$1-2011),)</f>
        <v>0.70930132409425151</v>
      </c>
      <c r="G52" s="11">
        <f ca="1">IFERROR(OFFSET([5]RQ!$U54,0,G$1-2011),)</f>
        <v>0.50184648032033385</v>
      </c>
      <c r="H52" s="11">
        <f ca="1">IFERROR(OFFSET([5]RL!$U54,0,H$1-2011),)</f>
        <v>0.68928238284107479</v>
      </c>
      <c r="I52" s="11">
        <f ca="1">IFERROR(OFFSET([5]CC!$U54,0,I$1-2011),)</f>
        <v>0.77225417866815704</v>
      </c>
      <c r="J52" s="11">
        <f ca="1">IFERROR(OFFSET([1]Total!$U54,0,J$1-2011),)</f>
        <v>63.3</v>
      </c>
      <c r="K52" s="11">
        <f ca="1">IFERROR(OFFSET('[1]business free'!$U54,0,J$1-2011),)</f>
        <v>74.8</v>
      </c>
      <c r="L52" s="11">
        <f ca="1">IFERROR(OFFSET('[1]Trade free'!$U54,0,J$1-2011),)</f>
        <v>74.3</v>
      </c>
      <c r="M52" s="11">
        <f ca="1">IFERROR(OFFSET('[1]Fiscal free'!$U54,0,J$1-2011),)</f>
        <v>69.5</v>
      </c>
      <c r="N52" s="11">
        <f ca="1">IFERROR(OFFSET('[1]Gov spend'!$U54,0,J$1-2011),)</f>
        <v>45.8</v>
      </c>
      <c r="O52" s="11">
        <f ca="1">IFERROR(OFFSET('[1]Monetary Free'!$U54,0,J$1-2011),)</f>
        <v>86.3</v>
      </c>
      <c r="P52" s="11">
        <f ca="1">IFERROR(OFFSET('[1]Invest Free'!$U54,0,J$1-2011),)</f>
        <v>65</v>
      </c>
      <c r="Q52" s="11">
        <f ca="1">IFERROR(OFFSET('[1]Finan free'!$U54,0,J$1-2011),)</f>
        <v>30</v>
      </c>
      <c r="R52" s="11">
        <f ca="1">IFERROR(OFFSET('[1]Property rights'!$U54,0,J$1-2011),)</f>
        <v>65</v>
      </c>
      <c r="S52" s="11">
        <f ca="1">IFERROR(OFFSET('[1]Free from Corrupt'!$U54,0,J$1-2011),)</f>
        <v>59</v>
      </c>
      <c r="T52" s="11">
        <f ca="1">IFERROR(OFFSET('[1]Labor free'!$U54,0,J$1-2011),)</f>
        <v>62.8</v>
      </c>
      <c r="U52" s="11">
        <f ca="1">IFERROR(OFFSET([2]Raw!$U54,0,$U$1-2011),)</f>
        <v>88</v>
      </c>
      <c r="V52" s="11">
        <f ca="1">IFERROR(OFFSET([2]start!$U54,0,$U$1-2011),)</f>
        <v>38</v>
      </c>
      <c r="W52" s="11">
        <f ca="1">IFERROR(OFFSET([2]Construction!$U54,0,$U$1-2011),)</f>
        <v>28</v>
      </c>
      <c r="X52" s="11">
        <f ca="1">IFERROR(OFFSET([2]Register!$U54,0,$U$1-2011),)</f>
        <v>112</v>
      </c>
      <c r="Y52" s="11">
        <f ca="1">IFERROR(OFFSET([2]Credit!$U54,0,$U$1-2011),)</f>
        <v>72</v>
      </c>
      <c r="Z52" s="11">
        <f ca="1">IFERROR(OFFSET([2]Investors!$U54,0,$U$1-2011),)</f>
        <v>28</v>
      </c>
      <c r="AA52" s="11">
        <f ca="1">IFERROR(OFFSET([2]Taxes!$U54,0,$U$1-2011),)</f>
        <v>67</v>
      </c>
      <c r="AB52" s="11">
        <f ca="1">IFERROR(OFFSET([2]Trading!$U54,0,$U$1-2011),)</f>
        <v>90</v>
      </c>
      <c r="AC52" s="11">
        <f ca="1">IFERROR(OFFSET([2]Contracts!$U54,0,$U$1-2011),)</f>
        <v>167</v>
      </c>
      <c r="AD52" s="11">
        <f ca="1">IFERROR(OFFSET([2]Closing!$U54,0,$U$1-2011),)</f>
        <v>183</v>
      </c>
      <c r="AE52" s="11">
        <f ca="1">IFERROR(OFFSET([3]Total!$U54,0,$AE$1-2011),)</f>
        <v>0</v>
      </c>
      <c r="AF52" s="11">
        <f ca="1">IFERROR(OFFSET('[3]Demografic pressure'!$U54,0,$AE$1-2011),)</f>
        <v>0</v>
      </c>
      <c r="AG52" s="11">
        <f ca="1">IFERROR(OFFSET([3]Refugees!$U54,0,$AE$1-2011),)</f>
        <v>0</v>
      </c>
      <c r="AH52" s="11">
        <f ca="1">IFERROR(OFFSET([3]Vengeance!$U54,0,$AE$1-2011),)</f>
        <v>0</v>
      </c>
      <c r="AI52" s="11">
        <f ca="1">IFERROR(OFFSET('[3]Brain Drain'!$U54,0,$AE$1-2011),)</f>
        <v>0</v>
      </c>
      <c r="AJ52" s="11">
        <f ca="1">IFERROR(OFFSET('[3]Uneven Economy'!$U54,0,$AE$1-2011),)</f>
        <v>0</v>
      </c>
      <c r="AK52" s="11">
        <f ca="1">IFERROR(OFFSET([3]Poverty!$U54,0,$AE$1-2011),)</f>
        <v>0</v>
      </c>
      <c r="AL52" s="11">
        <f ca="1">IFERROR(OFFSET([3]Legitimacy!$U54,0,$AE$1-2011),)</f>
        <v>0</v>
      </c>
      <c r="AM52" s="11">
        <f ca="1">IFERROR(OFFSET('[3]Public Services'!$U54,0,$AE$1-2011),)</f>
        <v>0</v>
      </c>
      <c r="AN52" s="11">
        <f ca="1">IFERROR(OFFSET('[3]HR-RL'!$U54,0,$AE$1-2011),)</f>
        <v>0</v>
      </c>
      <c r="AO52" s="11">
        <f ca="1">IFERROR(OFFSET([3]Security!$U54,0,$AE$1-2011),)</f>
        <v>0</v>
      </c>
      <c r="AP52" s="11">
        <f ca="1">IFERROR(OFFSET([3]Elites!$U54,0,$AE$1-2011),)</f>
        <v>0</v>
      </c>
      <c r="AQ52" s="11">
        <f ca="1">IFERROR(OFFSET([3]Externals!$U54,0,$AE$1-2011),)</f>
        <v>0</v>
      </c>
    </row>
    <row r="53" spans="1:43">
      <c r="A53" s="13" t="s">
        <v>54</v>
      </c>
      <c r="B53" s="11">
        <f ca="1">IFERROR(OFFSET([4]Score!$U55,0,$B$1-2011),)</f>
        <v>0.95030127233312334</v>
      </c>
      <c r="C53" s="11">
        <f ca="1">IFERROR(OFFSET([6]Raw!$U55,0,$C$1-2011),)</f>
        <v>0</v>
      </c>
      <c r="D53" s="11">
        <f ca="1">IFERROR(OFFSET([5]VA!$U55,0,$D$1-2011),)</f>
        <v>0.1153829772679959</v>
      </c>
      <c r="E53" s="11">
        <f ca="1">IFERROR(OFFSET([5]PNV!$U55,0,$E$1-2011),)</f>
        <v>0.12362641883837575</v>
      </c>
      <c r="F53" s="11">
        <f ca="1">IFERROR(OFFSET([5]GE!$U55,0,F$1-2011),)</f>
        <v>-0.43960834072432114</v>
      </c>
      <c r="G53" s="11">
        <f ca="1">IFERROR(OFFSET([5]RQ!$U55,0,G$1-2011),)</f>
        <v>-0.15215583848001973</v>
      </c>
      <c r="H53" s="11">
        <f ca="1">IFERROR(OFFSET([5]RL!$U55,0,H$1-2011),)</f>
        <v>-0.72007647721550438</v>
      </c>
      <c r="I53" s="11">
        <f ca="1">IFERROR(OFFSET([5]CC!$U55,0,I$1-2011),)</f>
        <v>-0.67528451429617586</v>
      </c>
      <c r="J53" s="11">
        <f ca="1">IFERROR(OFFSET([1]Total!$U55,0,J$1-2011),)</f>
        <v>60</v>
      </c>
      <c r="K53" s="11">
        <f ca="1">IFERROR(OFFSET('[1]business free'!$U55,0,J$1-2011),)</f>
        <v>56.4</v>
      </c>
      <c r="L53" s="11">
        <f ca="1">IFERROR(OFFSET('[1]Trade free'!$U55,0,J$1-2011),)</f>
        <v>79.8</v>
      </c>
      <c r="M53" s="11">
        <f ca="1">IFERROR(OFFSET('[1]Fiscal free'!$U55,0,J$1-2011),)</f>
        <v>85.3</v>
      </c>
      <c r="N53" s="11">
        <f ca="1">IFERROR(OFFSET('[1]Gov spend'!$U55,0,J$1-2011),)</f>
        <v>89.1</v>
      </c>
      <c r="O53" s="11">
        <f ca="1">IFERROR(OFFSET('[1]Monetary Free'!$U55,0,J$1-2011),)</f>
        <v>77.099999999999994</v>
      </c>
      <c r="P53" s="11">
        <f ca="1">IFERROR(OFFSET('[1]Invest Free'!$U55,0,J$1-2011),)</f>
        <v>55</v>
      </c>
      <c r="Q53" s="11">
        <f ca="1">IFERROR(OFFSET('[1]Finan free'!$U55,0,J$1-2011),)</f>
        <v>40</v>
      </c>
      <c r="R53" s="11">
        <f ca="1">IFERROR(OFFSET('[1]Property rights'!$U55,0,J$1-2011),)</f>
        <v>30</v>
      </c>
      <c r="S53" s="11">
        <f ca="1">IFERROR(OFFSET('[1]Free from Corrupt'!$U55,0,J$1-2011),)</f>
        <v>30</v>
      </c>
      <c r="T53" s="11">
        <f ca="1">IFERROR(OFFSET('[1]Labor free'!$U55,0,J$1-2011),)</f>
        <v>57.1</v>
      </c>
      <c r="U53" s="11">
        <f ca="1">IFERROR(OFFSET([2]Raw!$U55,0,$U$1-2011),)</f>
        <v>91</v>
      </c>
      <c r="V53" s="11">
        <f ca="1">IFERROR(OFFSET([2]start!$U55,0,$U$1-2011),)</f>
        <v>137</v>
      </c>
      <c r="W53" s="11">
        <f ca="1">IFERROR(OFFSET([2]Construction!$U55,0,$U$1-2011),)</f>
        <v>89</v>
      </c>
      <c r="X53" s="11">
        <f ca="1">IFERROR(OFFSET([2]Register!$U55,0,$U$1-2011),)</f>
        <v>114</v>
      </c>
      <c r="Y53" s="11">
        <f ca="1">IFERROR(OFFSET([2]Credit!$U55,0,$U$1-2011),)</f>
        <v>72</v>
      </c>
      <c r="Z53" s="11">
        <f ca="1">IFERROR(OFFSET([2]Investors!$U55,0,$U$1-2011),)</f>
        <v>59</v>
      </c>
      <c r="AA53" s="11">
        <f ca="1">IFERROR(OFFSET([2]Taxes!$U55,0,$U$1-2011),)</f>
        <v>76</v>
      </c>
      <c r="AB53" s="11">
        <f ca="1">IFERROR(OFFSET([2]Trading!$U55,0,$U$1-2011),)</f>
        <v>40</v>
      </c>
      <c r="AC53" s="11">
        <f ca="1">IFERROR(OFFSET([2]Contracts!$U55,0,$U$1-2011),)</f>
        <v>84</v>
      </c>
      <c r="AD53" s="11">
        <f ca="1">IFERROR(OFFSET([2]Closing!$U55,0,$U$1-2011),)</f>
        <v>145</v>
      </c>
      <c r="AE53" s="11">
        <f ca="1">IFERROR(OFFSET([3]Total!$U55,0,$AE$1-2011),)</f>
        <v>76.900000000000006</v>
      </c>
      <c r="AF53" s="11">
        <f ca="1">IFERROR(OFFSET('[3]Demografic pressure'!$U55,0,$AE$1-2011),)</f>
        <v>6.5</v>
      </c>
      <c r="AG53" s="11">
        <f ca="1">IFERROR(OFFSET([3]Refugees!$U55,0,$AE$1-2011),)</f>
        <v>5.5</v>
      </c>
      <c r="AH53" s="11">
        <f ca="1">IFERROR(OFFSET([3]Vengeance!$U55,0,$AE$1-2011),)</f>
        <v>6.1</v>
      </c>
      <c r="AI53" s="11">
        <f ca="1">IFERROR(OFFSET('[3]Brain Drain'!$U55,0,$AE$1-2011),)</f>
        <v>7.9</v>
      </c>
      <c r="AJ53" s="11">
        <f ca="1">IFERROR(OFFSET('[3]Uneven Economy'!$U55,0,$AE$1-2011),)</f>
        <v>7.5</v>
      </c>
      <c r="AK53" s="11">
        <f ca="1">IFERROR(OFFSET([3]Poverty!$U55,0,$AE$1-2011),)</f>
        <v>5.6</v>
      </c>
      <c r="AL53" s="11">
        <f ca="1">IFERROR(OFFSET([3]Legitimacy!$U55,0,$AE$1-2011),)</f>
        <v>5.8</v>
      </c>
      <c r="AM53" s="11">
        <f ca="1">IFERROR(OFFSET('[3]Public Services'!$U55,0,$AE$1-2011),)</f>
        <v>6.8</v>
      </c>
      <c r="AN53" s="11">
        <f ca="1">IFERROR(OFFSET('[3]HR-RL'!$U55,0,$AE$1-2011),)</f>
        <v>6.3</v>
      </c>
      <c r="AO53" s="11">
        <f ca="1">IFERROR(OFFSET([3]Security!$U55,0,$AE$1-2011),)</f>
        <v>5.8</v>
      </c>
      <c r="AP53" s="11">
        <f ca="1">IFERROR(OFFSET([3]Elites!$U55,0,$AE$1-2011),)</f>
        <v>6.8</v>
      </c>
      <c r="AQ53" s="11">
        <f ca="1">IFERROR(OFFSET([3]Externals!$U55,0,$AE$1-2011),)</f>
        <v>6.2</v>
      </c>
    </row>
    <row r="54" spans="1:43">
      <c r="A54" s="13" t="s">
        <v>55</v>
      </c>
      <c r="B54" s="11">
        <f ca="1">IFERROR(OFFSET([4]Score!$U56,0,$B$1-2011),)</f>
        <v>1</v>
      </c>
      <c r="C54" s="11">
        <f ca="1">IFERROR(OFFSET([6]Raw!$U56,0,$C$1-2011),)</f>
        <v>0</v>
      </c>
      <c r="D54" s="11">
        <f ca="1">IFERROR(OFFSET([5]VA!$U56,0,$D$1-2011),)</f>
        <v>-0.26254014842422785</v>
      </c>
      <c r="E54" s="11">
        <f ca="1">IFERROR(OFFSET([5]PNV!$U56,0,$E$1-2011),)</f>
        <v>-0.74877213493464745</v>
      </c>
      <c r="F54" s="11">
        <f ca="1">IFERROR(OFFSET([5]GE!$U56,0,F$1-2011),)</f>
        <v>-0.8446884292333755</v>
      </c>
      <c r="G54" s="11">
        <f ca="1">IFERROR(OFFSET([5]RQ!$U56,0,G$1-2011),)</f>
        <v>-1.3599991659354336</v>
      </c>
      <c r="H54" s="11">
        <f ca="1">IFERROR(OFFSET([5]RL!$U56,0,H$1-2011),)</f>
        <v>-1.2829971547423913</v>
      </c>
      <c r="I54" s="11">
        <f ca="1">IFERROR(OFFSET([5]CC!$U56,0,I$1-2011),)</f>
        <v>-0.92417938583329662</v>
      </c>
      <c r="J54" s="11">
        <f ca="1">IFERROR(OFFSET([1]Total!$U56,0,J$1-2011),)</f>
        <v>47.1</v>
      </c>
      <c r="K54" s="11">
        <f ca="1">IFERROR(OFFSET('[1]business free'!$U56,0,J$1-2011),)</f>
        <v>53.5</v>
      </c>
      <c r="L54" s="11">
        <f ca="1">IFERROR(OFFSET('[1]Trade free'!$U56,0,J$1-2011),)</f>
        <v>76</v>
      </c>
      <c r="M54" s="11">
        <f ca="1">IFERROR(OFFSET('[1]Fiscal free'!$U56,0,J$1-2011),)</f>
        <v>78.900000000000006</v>
      </c>
      <c r="N54" s="11">
        <f ca="1">IFERROR(OFFSET('[1]Gov spend'!$U56,0,J$1-2011),)</f>
        <v>50.1</v>
      </c>
      <c r="O54" s="11">
        <f ca="1">IFERROR(OFFSET('[1]Monetary Free'!$U56,0,J$1-2011),)</f>
        <v>64.900000000000006</v>
      </c>
      <c r="P54" s="11">
        <f ca="1">IFERROR(OFFSET('[1]Invest Free'!$U56,0,J$1-2011),)</f>
        <v>25</v>
      </c>
      <c r="Q54" s="11">
        <f ca="1">IFERROR(OFFSET('[1]Finan free'!$U56,0,J$1-2011),)</f>
        <v>40</v>
      </c>
      <c r="R54" s="11">
        <f ca="1">IFERROR(OFFSET('[1]Property rights'!$U56,0,J$1-2011),)</f>
        <v>20</v>
      </c>
      <c r="S54" s="11">
        <f ca="1">IFERROR(OFFSET('[1]Free from Corrupt'!$U56,0,J$1-2011),)</f>
        <v>22</v>
      </c>
      <c r="T54" s="11">
        <f ca="1">IFERROR(OFFSET('[1]Labor free'!$U56,0,J$1-2011),)</f>
        <v>40.1</v>
      </c>
      <c r="U54" s="11">
        <f ca="1">IFERROR(OFFSET([2]Raw!$U56,0,$U$1-2011),)</f>
        <v>130</v>
      </c>
      <c r="V54" s="11">
        <f ca="1">IFERROR(OFFSET([2]start!$U56,0,$U$1-2011),)</f>
        <v>158</v>
      </c>
      <c r="W54" s="11">
        <f ca="1">IFERROR(OFFSET([2]Construction!$U56,0,$U$1-2011),)</f>
        <v>88</v>
      </c>
      <c r="X54" s="11">
        <f ca="1">IFERROR(OFFSET([2]Register!$U56,0,$U$1-2011),)</f>
        <v>69</v>
      </c>
      <c r="Y54" s="11">
        <f ca="1">IFERROR(OFFSET([2]Credit!$U56,0,$U$1-2011),)</f>
        <v>89</v>
      </c>
      <c r="Z54" s="11">
        <f ca="1">IFERROR(OFFSET([2]Investors!$U56,0,$U$1-2011),)</f>
        <v>132</v>
      </c>
      <c r="AA54" s="11">
        <f ca="1">IFERROR(OFFSET([2]Taxes!$U56,0,$U$1-2011),)</f>
        <v>81</v>
      </c>
      <c r="AB54" s="11">
        <f ca="1">IFERROR(OFFSET([2]Trading!$U56,0,$U$1-2011),)</f>
        <v>126</v>
      </c>
      <c r="AC54" s="11">
        <f ca="1">IFERROR(OFFSET([2]Contracts!$U56,0,$U$1-2011),)</f>
        <v>100</v>
      </c>
      <c r="AD54" s="11">
        <f ca="1">IFERROR(OFFSET([2]Closing!$U56,0,$U$1-2011),)</f>
        <v>133</v>
      </c>
      <c r="AE54" s="11">
        <f ca="1">IFERROR(OFFSET([3]Total!$U56,0,$AE$1-2011),)</f>
        <v>82.2</v>
      </c>
      <c r="AF54" s="11">
        <f ca="1">IFERROR(OFFSET('[3]Demografic pressure'!$U56,0,$AE$1-2011),)</f>
        <v>5.9</v>
      </c>
      <c r="AG54" s="11">
        <f ca="1">IFERROR(OFFSET([3]Refugees!$U56,0,$AE$1-2011),)</f>
        <v>6.4</v>
      </c>
      <c r="AH54" s="11">
        <f ca="1">IFERROR(OFFSET([3]Vengeance!$U56,0,$AE$1-2011),)</f>
        <v>6.9</v>
      </c>
      <c r="AI54" s="11">
        <f ca="1">IFERROR(OFFSET('[3]Brain Drain'!$U56,0,$AE$1-2011),)</f>
        <v>7.1</v>
      </c>
      <c r="AJ54" s="11">
        <f ca="1">IFERROR(OFFSET('[3]Uneven Economy'!$U56,0,$AE$1-2011),)</f>
        <v>7.7</v>
      </c>
      <c r="AK54" s="11">
        <f ca="1">IFERROR(OFFSET([3]Poverty!$U56,0,$AE$1-2011),)</f>
        <v>6.3</v>
      </c>
      <c r="AL54" s="11">
        <f ca="1">IFERROR(OFFSET([3]Legitimacy!$U56,0,$AE$1-2011),)</f>
        <v>7.5</v>
      </c>
      <c r="AM54" s="11">
        <f ca="1">IFERROR(OFFSET('[3]Public Services'!$U56,0,$AE$1-2011),)</f>
        <v>7.2</v>
      </c>
      <c r="AN54" s="11">
        <f ca="1">IFERROR(OFFSET('[3]HR-RL'!$U56,0,$AE$1-2011),)</f>
        <v>5.7</v>
      </c>
      <c r="AO54" s="11">
        <f ca="1">IFERROR(OFFSET([3]Security!$U56,0,$AE$1-2011),)</f>
        <v>7</v>
      </c>
      <c r="AP54" s="11">
        <f ca="1">IFERROR(OFFSET([3]Elites!$U56,0,$AE$1-2011),)</f>
        <v>8.1999999999999993</v>
      </c>
      <c r="AQ54" s="11">
        <f ca="1">IFERROR(OFFSET([3]Externals!$U56,0,$AE$1-2011),)</f>
        <v>6.3</v>
      </c>
    </row>
    <row r="55" spans="1:43">
      <c r="A55" s="13" t="s">
        <v>56</v>
      </c>
      <c r="B55" s="11">
        <f ca="1">IFERROR(OFFSET([4]Score!$U57,0,$B$1-2011),)</f>
        <v>0.74099915405405437</v>
      </c>
      <c r="C55" s="11">
        <f ca="1">IFERROR(OFFSET([6]Raw!$U57,0,$C$1-2011),)</f>
        <v>0</v>
      </c>
      <c r="D55" s="11">
        <f ca="1">IFERROR(OFFSET([5]VA!$U57,0,$D$1-2011),)</f>
        <v>-1.1177418736565654</v>
      </c>
      <c r="E55" s="11">
        <f ca="1">IFERROR(OFFSET([5]PNV!$U57,0,$E$1-2011),)</f>
        <v>-0.62886947585539121</v>
      </c>
      <c r="F55" s="11">
        <f ca="1">IFERROR(OFFSET([5]GE!$U57,0,F$1-2011),)</f>
        <v>-0.30010992140326942</v>
      </c>
      <c r="G55" s="11">
        <f ca="1">IFERROR(OFFSET([5]RQ!$U57,0,G$1-2011),)</f>
        <v>-0.13896464940503056</v>
      </c>
      <c r="H55" s="11">
        <f ca="1">IFERROR(OFFSET([5]RL!$U57,0,H$1-2011),)</f>
        <v>-2.6011402940069126E-2</v>
      </c>
      <c r="I55" s="11">
        <f ca="1">IFERROR(OFFSET([5]CC!$U57,0,I$1-2011),)</f>
        <v>-0.41335396536075186</v>
      </c>
      <c r="J55" s="11">
        <f ca="1">IFERROR(OFFSET([1]Total!$U57,0,J$1-2011),)</f>
        <v>59.1</v>
      </c>
      <c r="K55" s="11">
        <f ca="1">IFERROR(OFFSET('[1]business free'!$U57,0,J$1-2011),)</f>
        <v>64.5</v>
      </c>
      <c r="L55" s="11">
        <f ca="1">IFERROR(OFFSET('[1]Trade free'!$U57,0,J$1-2011),)</f>
        <v>74</v>
      </c>
      <c r="M55" s="11">
        <f ca="1">IFERROR(OFFSET('[1]Fiscal free'!$U57,0,J$1-2011),)</f>
        <v>89.6</v>
      </c>
      <c r="N55" s="11">
        <f ca="1">IFERROR(OFFSET('[1]Gov spend'!$U57,0,J$1-2011),)</f>
        <v>65.3</v>
      </c>
      <c r="O55" s="11">
        <f ca="1">IFERROR(OFFSET('[1]Monetary Free'!$U57,0,J$1-2011),)</f>
        <v>60.8</v>
      </c>
      <c r="P55" s="11">
        <f ca="1">IFERROR(OFFSET('[1]Invest Free'!$U57,0,J$1-2011),)</f>
        <v>65</v>
      </c>
      <c r="Q55" s="11">
        <f ca="1">IFERROR(OFFSET('[1]Finan free'!$U57,0,J$1-2011),)</f>
        <v>50</v>
      </c>
      <c r="R55" s="11">
        <f ca="1">IFERROR(OFFSET('[1]Property rights'!$U57,0,J$1-2011),)</f>
        <v>40</v>
      </c>
      <c r="S55" s="11">
        <f ca="1">IFERROR(OFFSET('[1]Free from Corrupt'!$U57,0,J$1-2011),)</f>
        <v>28</v>
      </c>
      <c r="T55" s="11">
        <f ca="1">IFERROR(OFFSET('[1]Labor free'!$U57,0,J$1-2011),)</f>
        <v>53.6</v>
      </c>
      <c r="U55" s="11">
        <f ca="1">IFERROR(OFFSET([2]Raw!$U57,0,$U$1-2011),)</f>
        <v>94</v>
      </c>
      <c r="V55" s="11">
        <f ca="1">IFERROR(OFFSET([2]start!$U57,0,$U$1-2011),)</f>
        <v>18</v>
      </c>
      <c r="W55" s="11">
        <f ca="1">IFERROR(OFFSET([2]Construction!$U57,0,$U$1-2011),)</f>
        <v>154</v>
      </c>
      <c r="X55" s="11">
        <f ca="1">IFERROR(OFFSET([2]Register!$U57,0,$U$1-2011),)</f>
        <v>93</v>
      </c>
      <c r="Y55" s="11">
        <f ca="1">IFERROR(OFFSET([2]Credit!$U57,0,$U$1-2011),)</f>
        <v>72</v>
      </c>
      <c r="Z55" s="11">
        <f ca="1">IFERROR(OFFSET([2]Investors!$U57,0,$U$1-2011),)</f>
        <v>74</v>
      </c>
      <c r="AA55" s="11">
        <f ca="1">IFERROR(OFFSET([2]Taxes!$U57,0,$U$1-2011),)</f>
        <v>136</v>
      </c>
      <c r="AB55" s="11">
        <f ca="1">IFERROR(OFFSET([2]Trading!$U57,0,$U$1-2011),)</f>
        <v>21</v>
      </c>
      <c r="AC55" s="11">
        <f ca="1">IFERROR(OFFSET([2]Contracts!$U57,0,$U$1-2011),)</f>
        <v>143</v>
      </c>
      <c r="AD55" s="11">
        <f ca="1">IFERROR(OFFSET([2]Closing!$U57,0,$U$1-2011),)</f>
        <v>131</v>
      </c>
      <c r="AE55" s="11">
        <f ca="1">IFERROR(OFFSET([3]Total!$U57,0,$AE$1-2011),)</f>
        <v>86.8</v>
      </c>
      <c r="AF55" s="11">
        <f ca="1">IFERROR(OFFSET('[3]Demografic pressure'!$U57,0,$AE$1-2011),)</f>
        <v>7.1</v>
      </c>
      <c r="AG55" s="11">
        <f ca="1">IFERROR(OFFSET([3]Refugees!$U57,0,$AE$1-2011),)</f>
        <v>6.4</v>
      </c>
      <c r="AH55" s="11">
        <f ca="1">IFERROR(OFFSET([3]Vengeance!$U57,0,$AE$1-2011),)</f>
        <v>8.3000000000000007</v>
      </c>
      <c r="AI55" s="11">
        <f ca="1">IFERROR(OFFSET('[3]Brain Drain'!$U57,0,$AE$1-2011),)</f>
        <v>5.7</v>
      </c>
      <c r="AJ55" s="11">
        <f ca="1">IFERROR(OFFSET('[3]Uneven Economy'!$U57,0,$AE$1-2011),)</f>
        <v>7.4</v>
      </c>
      <c r="AK55" s="11">
        <f ca="1">IFERROR(OFFSET([3]Poverty!$U57,0,$AE$1-2011),)</f>
        <v>6.5</v>
      </c>
      <c r="AL55" s="11">
        <f ca="1">IFERROR(OFFSET([3]Legitimacy!$U57,0,$AE$1-2011),)</f>
        <v>8.6</v>
      </c>
      <c r="AM55" s="11">
        <f ca="1">IFERROR(OFFSET('[3]Public Services'!$U57,0,$AE$1-2011),)</f>
        <v>5.9</v>
      </c>
      <c r="AN55" s="11">
        <f ca="1">IFERROR(OFFSET('[3]HR-RL'!$U57,0,$AE$1-2011),)</f>
        <v>8.3000000000000007</v>
      </c>
      <c r="AO55" s="11">
        <f ca="1">IFERROR(OFFSET([3]Security!$U57,0,$AE$1-2011),)</f>
        <v>6.8</v>
      </c>
      <c r="AP55" s="11">
        <f ca="1">IFERROR(OFFSET([3]Elites!$U57,0,$AE$1-2011),)</f>
        <v>8</v>
      </c>
      <c r="AQ55" s="11">
        <f ca="1">IFERROR(OFFSET([3]Externals!$U57,0,$AE$1-2011),)</f>
        <v>7.8</v>
      </c>
    </row>
    <row r="56" spans="1:43">
      <c r="A56" s="13" t="s">
        <v>57</v>
      </c>
      <c r="B56" s="11">
        <f ca="1">IFERROR(OFFSET([4]Score!$U58,0,$B$1-2011),)</f>
        <v>1</v>
      </c>
      <c r="C56" s="11">
        <f ca="1">IFERROR(OFFSET([6]Raw!$U58,0,$C$1-2011),)</f>
        <v>0</v>
      </c>
      <c r="D56" s="11">
        <f ca="1">IFERROR(OFFSET([5]VA!$U58,0,$D$1-2011),)</f>
        <v>7.8175569904958192E-2</v>
      </c>
      <c r="E56" s="11">
        <f ca="1">IFERROR(OFFSET([5]PNV!$U58,0,$E$1-2011),)</f>
        <v>3.0036886210187099E-2</v>
      </c>
      <c r="F56" s="11">
        <f ca="1">IFERROR(OFFSET([5]GE!$U58,0,F$1-2011),)</f>
        <v>-4.0376162211067448E-2</v>
      </c>
      <c r="G56" s="11">
        <f ca="1">IFERROR(OFFSET([5]RQ!$U58,0,G$1-2011),)</f>
        <v>0.38344328391135873</v>
      </c>
      <c r="H56" s="11">
        <f ca="1">IFERROR(OFFSET([5]RL!$U58,0,H$1-2011),)</f>
        <v>-0.78296919177723656</v>
      </c>
      <c r="I56" s="11">
        <f ca="1">IFERROR(OFFSET([5]CC!$U58,0,I$1-2011),)</f>
        <v>-0.17248677717668481</v>
      </c>
      <c r="J56" s="11">
        <f ca="1">IFERROR(OFFSET([1]Total!$U58,0,J$1-2011),)</f>
        <v>0</v>
      </c>
      <c r="K56" s="11">
        <f ca="1">IFERROR(OFFSET('[1]business free'!$U58,0,J$1-2011),)</f>
        <v>0</v>
      </c>
      <c r="L56" s="11">
        <f ca="1">IFERROR(OFFSET('[1]Trade free'!$U58,0,J$1-2011),)</f>
        <v>0</v>
      </c>
      <c r="M56" s="11">
        <f ca="1">IFERROR(OFFSET('[1]Fiscal free'!$U58,0,J$1-2011),)</f>
        <v>0</v>
      </c>
      <c r="N56" s="11">
        <f ca="1">IFERROR(OFFSET('[1]Gov spend'!$U58,0,J$1-2011),)</f>
        <v>0</v>
      </c>
      <c r="O56" s="11">
        <f ca="1">IFERROR(OFFSET('[1]Monetary Free'!$U58,0,J$1-2011),)</f>
        <v>0</v>
      </c>
      <c r="P56" s="11">
        <f ca="1">IFERROR(OFFSET('[1]Invest Free'!$U58,0,J$1-2011),)</f>
        <v>0</v>
      </c>
      <c r="Q56" s="11">
        <f ca="1">IFERROR(OFFSET('[1]Finan free'!$U58,0,J$1-2011),)</f>
        <v>0</v>
      </c>
      <c r="R56" s="11">
        <f ca="1">IFERROR(OFFSET('[1]Property rights'!$U58,0,J$1-2011),)</f>
        <v>0</v>
      </c>
      <c r="S56" s="11">
        <f ca="1">IFERROR(OFFSET('[1]Free from Corrupt'!$U58,0,J$1-2011),)</f>
        <v>0</v>
      </c>
      <c r="T56" s="11">
        <f ca="1">IFERROR(OFFSET('[1]Labor free'!$U58,0,J$1-2011),)</f>
        <v>0</v>
      </c>
      <c r="U56" s="11">
        <f ca="1">IFERROR(OFFSET([2]Raw!$U58,0,$U$1-2011),)</f>
        <v>86</v>
      </c>
      <c r="V56" s="11">
        <f ca="1">IFERROR(OFFSET([2]start!$U58,0,$U$1-2011),)</f>
        <v>129</v>
      </c>
      <c r="W56" s="11">
        <f ca="1">IFERROR(OFFSET([2]Construction!$U58,0,$U$1-2011),)</f>
        <v>124</v>
      </c>
      <c r="X56" s="11">
        <f ca="1">IFERROR(OFFSET([2]Register!$U58,0,$U$1-2011),)</f>
        <v>49</v>
      </c>
      <c r="Y56" s="11">
        <f ca="1">IFERROR(OFFSET([2]Credit!$U58,0,$U$1-2011),)</f>
        <v>46</v>
      </c>
      <c r="Z56" s="11">
        <f ca="1">IFERROR(OFFSET([2]Investors!$U58,0,$U$1-2011),)</f>
        <v>120</v>
      </c>
      <c r="AA56" s="11">
        <f ca="1">IFERROR(OFFSET([2]Taxes!$U58,0,$U$1-2011),)</f>
        <v>137</v>
      </c>
      <c r="AB56" s="11">
        <f ca="1">IFERROR(OFFSET([2]Trading!$U58,0,$U$1-2011),)</f>
        <v>65</v>
      </c>
      <c r="AC56" s="11">
        <f ca="1">IFERROR(OFFSET([2]Contracts!$U58,0,$U$1-2011),)</f>
        <v>51</v>
      </c>
      <c r="AD56" s="11">
        <f ca="1">IFERROR(OFFSET([2]Closing!$U58,0,$U$1-2011),)</f>
        <v>87</v>
      </c>
      <c r="AE56" s="11">
        <f ca="1">IFERROR(OFFSET([3]Total!$U58,0,$AE$1-2011),)</f>
        <v>76</v>
      </c>
      <c r="AF56" s="11">
        <f ca="1">IFERROR(OFFSET('[3]Demografic pressure'!$U58,0,$AE$1-2011),)</f>
        <v>7.6</v>
      </c>
      <c r="AG56" s="11">
        <f ca="1">IFERROR(OFFSET([3]Refugees!$U58,0,$AE$1-2011),)</f>
        <v>5.3</v>
      </c>
      <c r="AH56" s="11">
        <f ca="1">IFERROR(OFFSET([3]Vengeance!$U58,0,$AE$1-2011),)</f>
        <v>5.8</v>
      </c>
      <c r="AI56" s="11">
        <f ca="1">IFERROR(OFFSET('[3]Brain Drain'!$U58,0,$AE$1-2011),)</f>
        <v>7.1</v>
      </c>
      <c r="AJ56" s="11">
        <f ca="1">IFERROR(OFFSET('[3]Uneven Economy'!$U58,0,$AE$1-2011),)</f>
        <v>7.6</v>
      </c>
      <c r="AK56" s="11">
        <f ca="1">IFERROR(OFFSET([3]Poverty!$U58,0,$AE$1-2011),)</f>
        <v>6.3</v>
      </c>
      <c r="AL56" s="11">
        <f ca="1">IFERROR(OFFSET([3]Legitimacy!$U58,0,$AE$1-2011),)</f>
        <v>6.5</v>
      </c>
      <c r="AM56" s="11">
        <f ca="1">IFERROR(OFFSET('[3]Public Services'!$U58,0,$AE$1-2011),)</f>
        <v>6.9</v>
      </c>
      <c r="AN56" s="11">
        <f ca="1">IFERROR(OFFSET('[3]HR-RL'!$U58,0,$AE$1-2011),)</f>
        <v>6.7</v>
      </c>
      <c r="AO56" s="11">
        <f ca="1">IFERROR(OFFSET([3]Security!$U58,0,$AE$1-2011),)</f>
        <v>7</v>
      </c>
      <c r="AP56" s="11">
        <f ca="1">IFERROR(OFFSET([3]Elites!$U58,0,$AE$1-2011),)</f>
        <v>4.3</v>
      </c>
      <c r="AQ56" s="11">
        <f ca="1">IFERROR(OFFSET([3]Externals!$U58,0,$AE$1-2011),)</f>
        <v>4.9000000000000004</v>
      </c>
    </row>
    <row r="57" spans="1:43">
      <c r="A57" s="13" t="s">
        <v>58</v>
      </c>
      <c r="B57" s="11">
        <f ca="1">IFERROR(OFFSET([4]Score!$U59,0,$B$1-2011),)</f>
        <v>0.73113142834986</v>
      </c>
      <c r="C57" s="11">
        <f ca="1">IFERROR(OFFSET([6]Raw!$U59,0,$C$1-2011),)</f>
        <v>0</v>
      </c>
      <c r="D57" s="11">
        <f ca="1">IFERROR(OFFSET([5]VA!$U59,0,$D$1-2011),)</f>
        <v>-1.8239192033499492</v>
      </c>
      <c r="E57" s="11">
        <f ca="1">IFERROR(OFFSET([5]PNV!$U59,0,$E$1-2011),)</f>
        <v>-2.4322780548708622E-2</v>
      </c>
      <c r="F57" s="11">
        <f ca="1">IFERROR(OFFSET([5]GE!$U59,0,F$1-2011),)</f>
        <v>-1.652729878990129</v>
      </c>
      <c r="G57" s="11">
        <f ca="1">IFERROR(OFFSET([5]RQ!$U59,0,G$1-2011),)</f>
        <v>-1.3061531156090771</v>
      </c>
      <c r="H57" s="11">
        <f ca="1">IFERROR(OFFSET([5]RL!$U59,0,H$1-2011),)</f>
        <v>-1.2713251783218762</v>
      </c>
      <c r="I57" s="11">
        <f ca="1">IFERROR(OFFSET([5]CC!$U59,0,I$1-2011),)</f>
        <v>-1.5843827697597468</v>
      </c>
      <c r="J57" s="11">
        <f ca="1">IFERROR(OFFSET([1]Total!$U59,0,J$1-2011),)</f>
        <v>47.5</v>
      </c>
      <c r="K57" s="11">
        <f ca="1">IFERROR(OFFSET('[1]business free'!$U59,0,J$1-2011),)</f>
        <v>44.2</v>
      </c>
      <c r="L57" s="11">
        <f ca="1">IFERROR(OFFSET('[1]Trade free'!$U59,0,J$1-2011),)</f>
        <v>58.9</v>
      </c>
      <c r="M57" s="11">
        <f ca="1">IFERROR(OFFSET('[1]Fiscal free'!$U59,0,J$1-2011),)</f>
        <v>75.5</v>
      </c>
      <c r="N57" s="11">
        <f ca="1">IFERROR(OFFSET('[1]Gov spend'!$U59,0,J$1-2011),)</f>
        <v>80.5</v>
      </c>
      <c r="O57" s="11">
        <f ca="1">IFERROR(OFFSET('[1]Monetary Free'!$U59,0,J$1-2011),)</f>
        <v>74.400000000000006</v>
      </c>
      <c r="P57" s="11">
        <f ca="1">IFERROR(OFFSET('[1]Invest Free'!$U59,0,J$1-2011),)</f>
        <v>20</v>
      </c>
      <c r="Q57" s="11">
        <f ca="1">IFERROR(OFFSET('[1]Finan free'!$U59,0,J$1-2011),)</f>
        <v>40</v>
      </c>
      <c r="R57" s="11">
        <f ca="1">IFERROR(OFFSET('[1]Property rights'!$U59,0,J$1-2011),)</f>
        <v>20</v>
      </c>
      <c r="S57" s="11">
        <f ca="1">IFERROR(OFFSET('[1]Free from Corrupt'!$U59,0,J$1-2011),)</f>
        <v>18</v>
      </c>
      <c r="T57" s="11">
        <f ca="1">IFERROR(OFFSET('[1]Labor free'!$U59,0,J$1-2011),)</f>
        <v>43.1</v>
      </c>
      <c r="U57" s="11">
        <f ca="1">IFERROR(OFFSET([2]Raw!$U59,0,$U$1-2011),)</f>
        <v>164</v>
      </c>
      <c r="V57" s="11">
        <f ca="1">IFERROR(OFFSET([2]start!$U59,0,$U$1-2011),)</f>
        <v>179</v>
      </c>
      <c r="W57" s="11">
        <f ca="1">IFERROR(OFFSET([2]Construction!$U59,0,$U$1-2011),)</f>
        <v>109</v>
      </c>
      <c r="X57" s="11">
        <f ca="1">IFERROR(OFFSET([2]Register!$U59,0,$U$1-2011),)</f>
        <v>79</v>
      </c>
      <c r="Y57" s="11">
        <f ca="1">IFERROR(OFFSET([2]Credit!$U59,0,$U$1-2011),)</f>
        <v>138</v>
      </c>
      <c r="Z57" s="11">
        <f ca="1">IFERROR(OFFSET([2]Investors!$U59,0,$U$1-2011),)</f>
        <v>147</v>
      </c>
      <c r="AA57" s="11">
        <f ca="1">IFERROR(OFFSET([2]Taxes!$U59,0,$U$1-2011),)</f>
        <v>170</v>
      </c>
      <c r="AB57" s="11">
        <f ca="1">IFERROR(OFFSET([2]Trading!$U59,0,$U$1-2011),)</f>
        <v>137</v>
      </c>
      <c r="AC57" s="11">
        <f ca="1">IFERROR(OFFSET([2]Contracts!$U59,0,$U$1-2011),)</f>
        <v>72</v>
      </c>
      <c r="AD57" s="11">
        <f ca="1">IFERROR(OFFSET([2]Closing!$U59,0,$U$1-2011),)</f>
        <v>183</v>
      </c>
      <c r="AE57" s="11">
        <f ca="1">IFERROR(OFFSET([3]Total!$U59,0,$AE$1-2011),)</f>
        <v>88.1</v>
      </c>
      <c r="AF57" s="11">
        <f ca="1">IFERROR(OFFSET('[3]Demografic pressure'!$U59,0,$AE$1-2011),)</f>
        <v>8.5</v>
      </c>
      <c r="AG57" s="11">
        <f ca="1">IFERROR(OFFSET([3]Refugees!$U59,0,$AE$1-2011),)</f>
        <v>2.7</v>
      </c>
      <c r="AH57" s="11">
        <f ca="1">IFERROR(OFFSET([3]Vengeance!$U59,0,$AE$1-2011),)</f>
        <v>6.6</v>
      </c>
      <c r="AI57" s="11">
        <f ca="1">IFERROR(OFFSET('[3]Brain Drain'!$U59,0,$AE$1-2011),)</f>
        <v>7.2</v>
      </c>
      <c r="AJ57" s="11">
        <f ca="1">IFERROR(OFFSET('[3]Uneven Economy'!$U59,0,$AE$1-2011),)</f>
        <v>9.1</v>
      </c>
      <c r="AK57" s="11">
        <f ca="1">IFERROR(OFFSET([3]Poverty!$U59,0,$AE$1-2011),)</f>
        <v>4.5</v>
      </c>
      <c r="AL57" s="11">
        <f ca="1">IFERROR(OFFSET([3]Legitimacy!$U59,0,$AE$1-2011),)</f>
        <v>9.6</v>
      </c>
      <c r="AM57" s="11">
        <f ca="1">IFERROR(OFFSET('[3]Public Services'!$U59,0,$AE$1-2011),)</f>
        <v>8.1</v>
      </c>
      <c r="AN57" s="11">
        <f ca="1">IFERROR(OFFSET('[3]HR-RL'!$U59,0,$AE$1-2011),)</f>
        <v>9.4</v>
      </c>
      <c r="AO57" s="11">
        <f ca="1">IFERROR(OFFSET([3]Security!$U59,0,$AE$1-2011),)</f>
        <v>8.1</v>
      </c>
      <c r="AP57" s="11">
        <f ca="1">IFERROR(OFFSET([3]Elites!$U59,0,$AE$1-2011),)</f>
        <v>8.1999999999999993</v>
      </c>
      <c r="AQ57" s="11">
        <f ca="1">IFERROR(OFFSET([3]Externals!$U59,0,$AE$1-2011),)</f>
        <v>6</v>
      </c>
    </row>
    <row r="58" spans="1:43">
      <c r="A58" s="13" t="s">
        <v>59</v>
      </c>
      <c r="B58" s="11">
        <f ca="1">IFERROR(OFFSET([4]Score!$U60,0,$B$1-2011),)</f>
        <v>3.0909222834208668E-2</v>
      </c>
      <c r="C58" s="11">
        <f ca="1">IFERROR(OFFSET([6]Raw!$U60,0,$C$1-2011),)</f>
        <v>1.99194</v>
      </c>
      <c r="D58" s="11">
        <f ca="1">IFERROR(OFFSET([5]VA!$U60,0,$D$1-2011),)</f>
        <v>-2.1594956817655238</v>
      </c>
      <c r="E58" s="11">
        <f ca="1">IFERROR(OFFSET([5]PNV!$U60,0,$E$1-2011),)</f>
        <v>-0.79848934392433957</v>
      </c>
      <c r="F58" s="11">
        <f ca="1">IFERROR(OFFSET([5]GE!$U60,0,F$1-2011),)</f>
        <v>-1.406165297556593</v>
      </c>
      <c r="G58" s="11">
        <f ca="1">IFERROR(OFFSET([5]RQ!$U60,0,G$1-2011),)</f>
        <v>-2.272890845770358</v>
      </c>
      <c r="H58" s="11">
        <f ca="1">IFERROR(OFFSET([5]RL!$U60,0,H$1-2011),)</f>
        <v>-1.2441087082578759</v>
      </c>
      <c r="I58" s="11">
        <f ca="1">IFERROR(OFFSET([5]CC!$U60,0,I$1-2011),)</f>
        <v>-0.3325745880785605</v>
      </c>
      <c r="J58" s="11">
        <f ca="1">IFERROR(OFFSET([1]Total!$U60,0,J$1-2011),)</f>
        <v>36.700000000000003</v>
      </c>
      <c r="K58" s="11">
        <f ca="1">IFERROR(OFFSET('[1]business free'!$U60,0,J$1-2011),)</f>
        <v>18.2</v>
      </c>
      <c r="L58" s="11">
        <f ca="1">IFERROR(OFFSET('[1]Trade free'!$U60,0,J$1-2011),)</f>
        <v>69.099999999999994</v>
      </c>
      <c r="M58" s="11">
        <f ca="1">IFERROR(OFFSET('[1]Fiscal free'!$U60,0,J$1-2011),)</f>
        <v>73</v>
      </c>
      <c r="N58" s="11">
        <f ca="1">IFERROR(OFFSET('[1]Gov spend'!$U60,0,J$1-2011),)</f>
        <v>31.5</v>
      </c>
      <c r="O58" s="11">
        <f ca="1">IFERROR(OFFSET('[1]Monetary Free'!$U60,0,J$1-2011),)</f>
        <v>46</v>
      </c>
      <c r="P58" s="11">
        <f ca="1">IFERROR(OFFSET('[1]Invest Free'!$U60,0,J$1-2011),)</f>
        <v>0</v>
      </c>
      <c r="Q58" s="11">
        <f ca="1">IFERROR(OFFSET('[1]Finan free'!$U60,0,J$1-2011),)</f>
        <v>20</v>
      </c>
      <c r="R58" s="11">
        <f ca="1">IFERROR(OFFSET('[1]Property rights'!$U60,0,J$1-2011),)</f>
        <v>10</v>
      </c>
      <c r="S58" s="11">
        <f ca="1">IFERROR(OFFSET('[1]Free from Corrupt'!$U60,0,J$1-2011),)</f>
        <v>26</v>
      </c>
      <c r="T58" s="11">
        <f ca="1">IFERROR(OFFSET('[1]Labor free'!$U60,0,J$1-2011),)</f>
        <v>73.400000000000006</v>
      </c>
      <c r="U58" s="11">
        <f ca="1">IFERROR(OFFSET([2]Raw!$U60,0,$U$1-2011),)</f>
        <v>180</v>
      </c>
      <c r="V58" s="11">
        <f ca="1">IFERROR(OFFSET([2]start!$U60,0,$U$1-2011),)</f>
        <v>180</v>
      </c>
      <c r="W58" s="11">
        <f ca="1">IFERROR(OFFSET([2]Construction!$U60,0,$U$1-2011),)</f>
        <v>183</v>
      </c>
      <c r="X58" s="11">
        <f ca="1">IFERROR(OFFSET([2]Register!$U60,0,$U$1-2011),)</f>
        <v>178</v>
      </c>
      <c r="Y58" s="11">
        <f ca="1">IFERROR(OFFSET([2]Credit!$U60,0,$U$1-2011),)</f>
        <v>176</v>
      </c>
      <c r="Z58" s="11">
        <f ca="1">IFERROR(OFFSET([2]Investors!$U60,0,$U$1-2011),)</f>
        <v>109</v>
      </c>
      <c r="AA58" s="11">
        <f ca="1">IFERROR(OFFSET([2]Taxes!$U60,0,$U$1-2011),)</f>
        <v>113</v>
      </c>
      <c r="AB58" s="11">
        <f ca="1">IFERROR(OFFSET([2]Trading!$U60,0,$U$1-2011),)</f>
        <v>165</v>
      </c>
      <c r="AC58" s="11">
        <f ca="1">IFERROR(OFFSET([2]Contracts!$U60,0,$U$1-2011),)</f>
        <v>48</v>
      </c>
      <c r="AD58" s="11">
        <f ca="1">IFERROR(OFFSET([2]Closing!$U60,0,$U$1-2011),)</f>
        <v>183</v>
      </c>
      <c r="AE58" s="11">
        <f ca="1">IFERROR(OFFSET([3]Total!$U60,0,$AE$1-2011),)</f>
        <v>93.6</v>
      </c>
      <c r="AF58" s="11">
        <f ca="1">IFERROR(OFFSET('[3]Demografic pressure'!$U60,0,$AE$1-2011),)</f>
        <v>8.3000000000000007</v>
      </c>
      <c r="AG58" s="11">
        <f ca="1">IFERROR(OFFSET([3]Refugees!$U60,0,$AE$1-2011),)</f>
        <v>6.8</v>
      </c>
      <c r="AH58" s="11">
        <f ca="1">IFERROR(OFFSET([3]Vengeance!$U60,0,$AE$1-2011),)</f>
        <v>6.1</v>
      </c>
      <c r="AI58" s="11">
        <f ca="1">IFERROR(OFFSET('[3]Brain Drain'!$U60,0,$AE$1-2011),)</f>
        <v>7.4</v>
      </c>
      <c r="AJ58" s="11">
        <f ca="1">IFERROR(OFFSET('[3]Uneven Economy'!$U60,0,$AE$1-2011),)</f>
        <v>6.5</v>
      </c>
      <c r="AK58" s="11">
        <f ca="1">IFERROR(OFFSET([3]Poverty!$U60,0,$AE$1-2011),)</f>
        <v>8.3000000000000007</v>
      </c>
      <c r="AL58" s="11">
        <f ca="1">IFERROR(OFFSET([3]Legitimacy!$U60,0,$AE$1-2011),)</f>
        <v>8.5</v>
      </c>
      <c r="AM58" s="11">
        <f ca="1">IFERROR(OFFSET('[3]Public Services'!$U60,0,$AE$1-2011),)</f>
        <v>8.4</v>
      </c>
      <c r="AN58" s="11">
        <f ca="1">IFERROR(OFFSET('[3]HR-RL'!$U60,0,$AE$1-2011),)</f>
        <v>8.9</v>
      </c>
      <c r="AO58" s="11">
        <f ca="1">IFERROR(OFFSET([3]Security!$U60,0,$AE$1-2011),)</f>
        <v>7.7</v>
      </c>
      <c r="AP58" s="11">
        <f ca="1">IFERROR(OFFSET([3]Elites!$U60,0,$AE$1-2011),)</f>
        <v>8.1</v>
      </c>
      <c r="AQ58" s="11">
        <f ca="1">IFERROR(OFFSET([3]Externals!$U60,0,$AE$1-2011),)</f>
        <v>8.5</v>
      </c>
    </row>
    <row r="59" spans="1:43">
      <c r="A59" s="13" t="s">
        <v>60</v>
      </c>
      <c r="B59" s="11">
        <f ca="1">IFERROR(OFFSET([4]Score!$U61,0,$B$1-2011),)</f>
        <v>1</v>
      </c>
      <c r="C59" s="11">
        <f ca="1">IFERROR(OFFSET([6]Raw!$U61,0,$C$1-2011),)</f>
        <v>0</v>
      </c>
      <c r="D59" s="11">
        <f ca="1">IFERROR(OFFSET([5]VA!$U61,0,$D$1-2011),)</f>
        <v>1.108466040864442</v>
      </c>
      <c r="E59" s="11">
        <f ca="1">IFERROR(OFFSET([5]PNV!$U61,0,$E$1-2011),)</f>
        <v>0.58525155222534364</v>
      </c>
      <c r="F59" s="11">
        <f ca="1">IFERROR(OFFSET([5]GE!$U61,0,F$1-2011),)</f>
        <v>1.1789531499190389</v>
      </c>
      <c r="G59" s="11">
        <f ca="1">IFERROR(OFFSET([5]RQ!$U61,0,G$1-2011),)</f>
        <v>1.4411890101498182</v>
      </c>
      <c r="H59" s="11">
        <f ca="1">IFERROR(OFFSET([5]RL!$U61,0,H$1-2011),)</f>
        <v>1.1298886189214317</v>
      </c>
      <c r="I59" s="11">
        <f ca="1">IFERROR(OFFSET([5]CC!$U61,0,I$1-2011),)</f>
        <v>1.0036113696267306</v>
      </c>
      <c r="J59" s="11">
        <f ca="1">IFERROR(OFFSET([1]Total!$U61,0,J$1-2011),)</f>
        <v>75.2</v>
      </c>
      <c r="K59" s="11">
        <f ca="1">IFERROR(OFFSET('[1]business free'!$U61,0,J$1-2011),)</f>
        <v>80.900000000000006</v>
      </c>
      <c r="L59" s="11">
        <f ca="1">IFERROR(OFFSET('[1]Trade free'!$U61,0,J$1-2011),)</f>
        <v>87.6</v>
      </c>
      <c r="M59" s="11">
        <f ca="1">IFERROR(OFFSET('[1]Fiscal free'!$U61,0,J$1-2011),)</f>
        <v>80.7</v>
      </c>
      <c r="N59" s="11">
        <f ca="1">IFERROR(OFFSET('[1]Gov spend'!$U61,0,J$1-2011),)</f>
        <v>52.2</v>
      </c>
      <c r="O59" s="11">
        <f ca="1">IFERROR(OFFSET('[1]Monetary Free'!$U61,0,J$1-2011),)</f>
        <v>78.7</v>
      </c>
      <c r="P59" s="11">
        <f ca="1">IFERROR(OFFSET('[1]Invest Free'!$U61,0,J$1-2011),)</f>
        <v>90</v>
      </c>
      <c r="Q59" s="11">
        <f ca="1">IFERROR(OFFSET('[1]Finan free'!$U61,0,J$1-2011),)</f>
        <v>80</v>
      </c>
      <c r="R59" s="11">
        <f ca="1">IFERROR(OFFSET('[1]Property rights'!$U61,0,J$1-2011),)</f>
        <v>80</v>
      </c>
      <c r="S59" s="11">
        <f ca="1">IFERROR(OFFSET('[1]Free from Corrupt'!$U61,0,J$1-2011),)</f>
        <v>66</v>
      </c>
      <c r="T59" s="11">
        <f ca="1">IFERROR(OFFSET('[1]Labor free'!$U61,0,J$1-2011),)</f>
        <v>55.8</v>
      </c>
      <c r="U59" s="11">
        <f ca="1">IFERROR(OFFSET([2]Raw!$U61,0,$U$1-2011),)</f>
        <v>17</v>
      </c>
      <c r="V59" s="11">
        <f ca="1">IFERROR(OFFSET([2]start!$U61,0,$U$1-2011),)</f>
        <v>37</v>
      </c>
      <c r="W59" s="11">
        <f ca="1">IFERROR(OFFSET([2]Construction!$U61,0,$U$1-2011),)</f>
        <v>24</v>
      </c>
      <c r="X59" s="11">
        <f ca="1">IFERROR(OFFSET([2]Register!$U61,0,$U$1-2011),)</f>
        <v>13</v>
      </c>
      <c r="Y59" s="11">
        <f ca="1">IFERROR(OFFSET([2]Credit!$U61,0,$U$1-2011),)</f>
        <v>32</v>
      </c>
      <c r="Z59" s="11">
        <f ca="1">IFERROR(OFFSET([2]Investors!$U61,0,$U$1-2011),)</f>
        <v>59</v>
      </c>
      <c r="AA59" s="11">
        <f ca="1">IFERROR(OFFSET([2]Taxes!$U61,0,$U$1-2011),)</f>
        <v>30</v>
      </c>
      <c r="AB59" s="11">
        <f ca="1">IFERROR(OFFSET([2]Trading!$U61,0,$U$1-2011),)</f>
        <v>4</v>
      </c>
      <c r="AC59" s="11">
        <f ca="1">IFERROR(OFFSET([2]Contracts!$U61,0,$U$1-2011),)</f>
        <v>50</v>
      </c>
      <c r="AD59" s="11">
        <f ca="1">IFERROR(OFFSET([2]Closing!$U61,0,$U$1-2011),)</f>
        <v>70</v>
      </c>
      <c r="AE59" s="11">
        <f ca="1">IFERROR(OFFSET([3]Total!$U61,0,$AE$1-2011),)</f>
        <v>49.3</v>
      </c>
      <c r="AF59" s="11">
        <f ca="1">IFERROR(OFFSET('[3]Demografic pressure'!$U61,0,$AE$1-2011),)</f>
        <v>4.0999999999999996</v>
      </c>
      <c r="AG59" s="11">
        <f ca="1">IFERROR(OFFSET([3]Refugees!$U61,0,$AE$1-2011),)</f>
        <v>3.9</v>
      </c>
      <c r="AH59" s="11">
        <f ca="1">IFERROR(OFFSET([3]Vengeance!$U61,0,$AE$1-2011),)</f>
        <v>5.4</v>
      </c>
      <c r="AI59" s="11">
        <f ca="1">IFERROR(OFFSET('[3]Brain Drain'!$U61,0,$AE$1-2011),)</f>
        <v>4.5</v>
      </c>
      <c r="AJ59" s="11">
        <f ca="1">IFERROR(OFFSET('[3]Uneven Economy'!$U61,0,$AE$1-2011),)</f>
        <v>4.9000000000000004</v>
      </c>
      <c r="AK59" s="11">
        <f ca="1">IFERROR(OFFSET([3]Poverty!$U61,0,$AE$1-2011),)</f>
        <v>4.3</v>
      </c>
      <c r="AL59" s="11">
        <f ca="1">IFERROR(OFFSET([3]Legitimacy!$U61,0,$AE$1-2011),)</f>
        <v>4.0999999999999996</v>
      </c>
      <c r="AM59" s="11">
        <f ca="1">IFERROR(OFFSET('[3]Public Services'!$U61,0,$AE$1-2011),)</f>
        <v>2.9</v>
      </c>
      <c r="AN59" s="11">
        <f ca="1">IFERROR(OFFSET('[3]HR-RL'!$U61,0,$AE$1-2011),)</f>
        <v>3</v>
      </c>
      <c r="AO59" s="11">
        <f ca="1">IFERROR(OFFSET([3]Security!$U61,0,$AE$1-2011),)</f>
        <v>2.9</v>
      </c>
      <c r="AP59" s="11">
        <f ca="1">IFERROR(OFFSET([3]Elites!$U61,0,$AE$1-2011),)</f>
        <v>5.5</v>
      </c>
      <c r="AQ59" s="11">
        <f ca="1">IFERROR(OFFSET([3]Externals!$U61,0,$AE$1-2011),)</f>
        <v>3.9</v>
      </c>
    </row>
    <row r="60" spans="1:43">
      <c r="A60" s="13" t="s">
        <v>61</v>
      </c>
      <c r="B60" s="11">
        <f ca="1">IFERROR(OFFSET([4]Score!$U62,0,$B$1-2011),)</f>
        <v>5.4354443576373104E-2</v>
      </c>
      <c r="C60" s="11">
        <f ca="1">IFERROR(OFFSET([6]Raw!$U62,0,$C$1-2011),)</f>
        <v>0</v>
      </c>
      <c r="D60" s="11">
        <f ca="1">IFERROR(OFFSET([5]VA!$U62,0,$D$1-2011),)</f>
        <v>-1.2619546790477696</v>
      </c>
      <c r="E60" s="11">
        <f ca="1">IFERROR(OFFSET([5]PNV!$U62,0,$E$1-2011),)</f>
        <v>-1.733972184927649</v>
      </c>
      <c r="F60" s="11">
        <f ca="1">IFERROR(OFFSET([5]GE!$U62,0,F$1-2011),)</f>
        <v>-0.40615725642343625</v>
      </c>
      <c r="G60" s="11">
        <f ca="1">IFERROR(OFFSET([5]RQ!$U62,0,G$1-2011),)</f>
        <v>-0.98115567668051351</v>
      </c>
      <c r="H60" s="11">
        <f ca="1">IFERROR(OFFSET([5]RL!$U62,0,H$1-2011),)</f>
        <v>-0.77312817600831174</v>
      </c>
      <c r="I60" s="11">
        <f ca="1">IFERROR(OFFSET([5]CC!$U62,0,I$1-2011),)</f>
        <v>-0.71470552734290793</v>
      </c>
      <c r="J60" s="11">
        <f ca="1">IFERROR(OFFSET([1]Total!$U62,0,J$1-2011),)</f>
        <v>50.5</v>
      </c>
      <c r="K60" s="11">
        <f ca="1">IFERROR(OFFSET('[1]business free'!$U62,0,J$1-2011),)</f>
        <v>67.400000000000006</v>
      </c>
      <c r="L60" s="11">
        <f ca="1">IFERROR(OFFSET('[1]Trade free'!$U62,0,J$1-2011),)</f>
        <v>65.599999999999994</v>
      </c>
      <c r="M60" s="11">
        <f ca="1">IFERROR(OFFSET('[1]Fiscal free'!$U62,0,J$1-2011),)</f>
        <v>74.5</v>
      </c>
      <c r="N60" s="11">
        <f ca="1">IFERROR(OFFSET('[1]Gov spend'!$U62,0,J$1-2011),)</f>
        <v>88.7</v>
      </c>
      <c r="O60" s="11">
        <f ca="1">IFERROR(OFFSET('[1]Monetary Free'!$U62,0,J$1-2011),)</f>
        <v>54.3</v>
      </c>
      <c r="P60" s="11">
        <f ca="1">IFERROR(OFFSET('[1]Invest Free'!$U62,0,J$1-2011),)</f>
        <v>20</v>
      </c>
      <c r="Q60" s="11">
        <f ca="1">IFERROR(OFFSET('[1]Finan free'!$U62,0,J$1-2011),)</f>
        <v>20</v>
      </c>
      <c r="R60" s="11">
        <f ca="1">IFERROR(OFFSET('[1]Property rights'!$U62,0,J$1-2011),)</f>
        <v>30</v>
      </c>
      <c r="S60" s="11">
        <f ca="1">IFERROR(OFFSET('[1]Free from Corrupt'!$U62,0,J$1-2011),)</f>
        <v>27</v>
      </c>
      <c r="T60" s="11">
        <f ca="1">IFERROR(OFFSET('[1]Labor free'!$U62,0,J$1-2011),)</f>
        <v>57.1</v>
      </c>
      <c r="U60" s="11">
        <f ca="1">IFERROR(OFFSET([2]Raw!$U62,0,$U$1-2011),)</f>
        <v>104</v>
      </c>
      <c r="V60" s="11">
        <f ca="1">IFERROR(OFFSET([2]start!$U62,0,$U$1-2011),)</f>
        <v>89</v>
      </c>
      <c r="W60" s="11">
        <f ca="1">IFERROR(OFFSET([2]Construction!$U62,0,$U$1-2011),)</f>
        <v>53</v>
      </c>
      <c r="X60" s="11">
        <f ca="1">IFERROR(OFFSET([2]Register!$U62,0,$U$1-2011),)</f>
        <v>109</v>
      </c>
      <c r="Y60" s="11">
        <f ca="1">IFERROR(OFFSET([2]Credit!$U62,0,$U$1-2011),)</f>
        <v>128</v>
      </c>
      <c r="Z60" s="11">
        <f ca="1">IFERROR(OFFSET([2]Investors!$U62,0,$U$1-2011),)</f>
        <v>120</v>
      </c>
      <c r="AA60" s="11">
        <f ca="1">IFERROR(OFFSET([2]Taxes!$U62,0,$U$1-2011),)</f>
        <v>47</v>
      </c>
      <c r="AB60" s="11">
        <f ca="1">IFERROR(OFFSET([2]Trading!$U62,0,$U$1-2011),)</f>
        <v>157</v>
      </c>
      <c r="AC60" s="11">
        <f ca="1">IFERROR(OFFSET([2]Contracts!$U62,0,$U$1-2011),)</f>
        <v>57</v>
      </c>
      <c r="AD60" s="11">
        <f ca="1">IFERROR(OFFSET([2]Closing!$U62,0,$U$1-2011),)</f>
        <v>82</v>
      </c>
      <c r="AE60" s="11">
        <f ca="1">IFERROR(OFFSET([3]Total!$U62,0,$AE$1-2011),)</f>
        <v>98.2</v>
      </c>
      <c r="AF60" s="11">
        <f ca="1">IFERROR(OFFSET('[3]Demografic pressure'!$U62,0,$AE$1-2011),)</f>
        <v>9.1</v>
      </c>
      <c r="AG60" s="11">
        <f ca="1">IFERROR(OFFSET([3]Refugees!$U62,0,$AE$1-2011),)</f>
        <v>8.1999999999999993</v>
      </c>
      <c r="AH60" s="11">
        <f ca="1">IFERROR(OFFSET([3]Vengeance!$U62,0,$AE$1-2011),)</f>
        <v>8.4</v>
      </c>
      <c r="AI60" s="11">
        <f ca="1">IFERROR(OFFSET('[3]Brain Drain'!$U62,0,$AE$1-2011),)</f>
        <v>7.2</v>
      </c>
      <c r="AJ60" s="11">
        <f ca="1">IFERROR(OFFSET('[3]Uneven Economy'!$U62,0,$AE$1-2011),)</f>
        <v>8.1999999999999993</v>
      </c>
      <c r="AK60" s="11">
        <f ca="1">IFERROR(OFFSET([3]Poverty!$U62,0,$AE$1-2011),)</f>
        <v>7.7</v>
      </c>
      <c r="AL60" s="11">
        <f ca="1">IFERROR(OFFSET([3]Legitimacy!$U62,0,$AE$1-2011),)</f>
        <v>7.5</v>
      </c>
      <c r="AM60" s="11">
        <f ca="1">IFERROR(OFFSET('[3]Public Services'!$U62,0,$AE$1-2011),)</f>
        <v>8.4</v>
      </c>
      <c r="AN60" s="11">
        <f ca="1">IFERROR(OFFSET('[3]HR-RL'!$U62,0,$AE$1-2011),)</f>
        <v>8.5</v>
      </c>
      <c r="AO60" s="11">
        <f ca="1">IFERROR(OFFSET([3]Security!$U62,0,$AE$1-2011),)</f>
        <v>7.9</v>
      </c>
      <c r="AP60" s="11">
        <f ca="1">IFERROR(OFFSET([3]Elites!$U62,0,$AE$1-2011),)</f>
        <v>9</v>
      </c>
      <c r="AQ60" s="11">
        <f ca="1">IFERROR(OFFSET([3]Externals!$U62,0,$AE$1-2011),)</f>
        <v>8.1</v>
      </c>
    </row>
    <row r="61" spans="1:43">
      <c r="A61" s="13" t="s">
        <v>62</v>
      </c>
      <c r="B61" s="11">
        <f ca="1">IFERROR(OFFSET([4]Score!$U63,0,$B$1-2011),)</f>
        <v>0.83737168914355442</v>
      </c>
      <c r="C61" s="11">
        <f ca="1">IFERROR(OFFSET([6]Raw!$U63,0,$C$1-2011),)</f>
        <v>0</v>
      </c>
      <c r="D61" s="11">
        <f ca="1">IFERROR(OFFSET([5]VA!$U63,0,$D$1-2011),)</f>
        <v>-0.71891968211602175</v>
      </c>
      <c r="E61" s="11">
        <f ca="1">IFERROR(OFFSET([5]PNV!$U63,0,$E$1-2011),)</f>
        <v>-0.22032694106420628</v>
      </c>
      <c r="F61" s="11">
        <f ca="1">IFERROR(OFFSET([5]GE!$U63,0,F$1-2011),)</f>
        <v>-0.95999060796608338</v>
      </c>
      <c r="G61" s="11">
        <f ca="1">IFERROR(OFFSET([5]RQ!$U63,0,G$1-2011),)</f>
        <v>-0.95022058270520637</v>
      </c>
      <c r="H61" s="11">
        <f ca="1">IFERROR(OFFSET([5]RL!$U63,0,H$1-2011),)</f>
        <v>-0.75541838312054332</v>
      </c>
      <c r="I61" s="11">
        <f ca="1">IFERROR(OFFSET([5]CC!$U63,0,I$1-2011),)</f>
        <v>-0.73671746700535867</v>
      </c>
      <c r="J61" s="11">
        <f ca="1">IFERROR(OFFSET([1]Total!$U63,0,J$1-2011),)</f>
        <v>60.4</v>
      </c>
      <c r="K61" s="11">
        <f ca="1">IFERROR(OFFSET('[1]business free'!$U63,0,J$1-2011),)</f>
        <v>63.2</v>
      </c>
      <c r="L61" s="11">
        <f ca="1">IFERROR(OFFSET('[1]Trade free'!$U63,0,J$1-2011),)</f>
        <v>69.8</v>
      </c>
      <c r="M61" s="11">
        <f ca="1">IFERROR(OFFSET('[1]Fiscal free'!$U63,0,J$1-2011),)</f>
        <v>78.099999999999994</v>
      </c>
      <c r="N61" s="11">
        <f ca="1">IFERROR(OFFSET('[1]Gov spend'!$U63,0,J$1-2011),)</f>
        <v>81.3</v>
      </c>
      <c r="O61" s="11">
        <f ca="1">IFERROR(OFFSET('[1]Monetary Free'!$U63,0,J$1-2011),)</f>
        <v>76.099999999999994</v>
      </c>
      <c r="P61" s="11">
        <f ca="1">IFERROR(OFFSET('[1]Invest Free'!$U63,0,J$1-2011),)</f>
        <v>30</v>
      </c>
      <c r="Q61" s="11">
        <f ca="1">IFERROR(OFFSET('[1]Finan free'!$U63,0,J$1-2011),)</f>
        <v>60</v>
      </c>
      <c r="R61" s="11">
        <f ca="1">IFERROR(OFFSET('[1]Property rights'!$U63,0,J$1-2011),)</f>
        <v>30</v>
      </c>
      <c r="S61" s="11">
        <f ca="1">IFERROR(OFFSET('[1]Free from Corrupt'!$U63,0,J$1-2011),)</f>
        <v>40</v>
      </c>
      <c r="T61" s="11">
        <f ca="1">IFERROR(OFFSET('[1]Labor free'!$U63,0,J$1-2011),)</f>
        <v>75.7</v>
      </c>
      <c r="U61" s="11">
        <f ca="1">IFERROR(OFFSET([2]Raw!$U63,0,$U$1-2011),)</f>
        <v>62</v>
      </c>
      <c r="V61" s="11">
        <f ca="1">IFERROR(OFFSET([2]start!$U63,0,$U$1-2011),)</f>
        <v>104</v>
      </c>
      <c r="W61" s="11">
        <f ca="1">IFERROR(OFFSET([2]Construction!$U63,0,$U$1-2011),)</f>
        <v>58</v>
      </c>
      <c r="X61" s="11">
        <f ca="1">IFERROR(OFFSET([2]Register!$U63,0,$U$1-2011),)</f>
        <v>50</v>
      </c>
      <c r="Y61" s="11">
        <f ca="1">IFERROR(OFFSET([2]Credit!$U63,0,$U$1-2011),)</f>
        <v>46</v>
      </c>
      <c r="Z61" s="11">
        <f ca="1">IFERROR(OFFSET([2]Investors!$U63,0,$U$1-2011),)</f>
        <v>44</v>
      </c>
      <c r="AA61" s="11">
        <f ca="1">IFERROR(OFFSET([2]Taxes!$U63,0,$U$1-2011),)</f>
        <v>77</v>
      </c>
      <c r="AB61" s="11">
        <f ca="1">IFERROR(OFFSET([2]Trading!$U63,0,$U$1-2011),)</f>
        <v>103</v>
      </c>
      <c r="AC61" s="11">
        <f ca="1">IFERROR(OFFSET([2]Contracts!$U63,0,$U$1-2011),)</f>
        <v>63</v>
      </c>
      <c r="AD61" s="11">
        <f ca="1">IFERROR(OFFSET([2]Closing!$U63,0,$U$1-2011),)</f>
        <v>117</v>
      </c>
      <c r="AE61" s="11">
        <f ca="1">IFERROR(OFFSET([3]Total!$U63,0,$AE$1-2011),)</f>
        <v>81.099999999999994</v>
      </c>
      <c r="AF61" s="11">
        <f ca="1">IFERROR(OFFSET('[3]Demografic pressure'!$U63,0,$AE$1-2011),)</f>
        <v>5.9</v>
      </c>
      <c r="AG61" s="11">
        <f ca="1">IFERROR(OFFSET([3]Refugees!$U63,0,$AE$1-2011),)</f>
        <v>3.9</v>
      </c>
      <c r="AH61" s="11">
        <f ca="1">IFERROR(OFFSET([3]Vengeance!$U63,0,$AE$1-2011),)</f>
        <v>7.6</v>
      </c>
      <c r="AI61" s="11">
        <f ca="1">IFERROR(OFFSET('[3]Brain Drain'!$U63,0,$AE$1-2011),)</f>
        <v>6.9</v>
      </c>
      <c r="AJ61" s="11">
        <f ca="1">IFERROR(OFFSET('[3]Uneven Economy'!$U63,0,$AE$1-2011),)</f>
        <v>7.7</v>
      </c>
      <c r="AK61" s="11">
        <f ca="1">IFERROR(OFFSET([3]Poverty!$U63,0,$AE$1-2011),)</f>
        <v>7</v>
      </c>
      <c r="AL61" s="11">
        <f ca="1">IFERROR(OFFSET([3]Legitimacy!$U63,0,$AE$1-2011),)</f>
        <v>8.6</v>
      </c>
      <c r="AM61" s="11">
        <f ca="1">IFERROR(OFFSET('[3]Public Services'!$U63,0,$AE$1-2011),)</f>
        <v>5.5</v>
      </c>
      <c r="AN61" s="11">
        <f ca="1">IFERROR(OFFSET('[3]HR-RL'!$U63,0,$AE$1-2011),)</f>
        <v>6.5</v>
      </c>
      <c r="AO61" s="11">
        <f ca="1">IFERROR(OFFSET([3]Security!$U63,0,$AE$1-2011),)</f>
        <v>7</v>
      </c>
      <c r="AP61" s="11">
        <f ca="1">IFERROR(OFFSET([3]Elites!$U63,0,$AE$1-2011),)</f>
        <v>7.9</v>
      </c>
      <c r="AQ61" s="11">
        <f ca="1">IFERROR(OFFSET([3]Externals!$U63,0,$AE$1-2011),)</f>
        <v>6.6</v>
      </c>
    </row>
    <row r="62" spans="1:43">
      <c r="A62" s="13" t="s">
        <v>63</v>
      </c>
      <c r="B62" s="11">
        <f ca="1">IFERROR(OFFSET([4]Score!$U64,0,$B$1-2011),)</f>
        <v>1</v>
      </c>
      <c r="C62" s="11">
        <f ca="1">IFERROR(OFFSET([6]Raw!$U64,0,$C$1-2011),)</f>
        <v>0</v>
      </c>
      <c r="D62" s="11">
        <f ca="1">IFERROR(OFFSET([5]VA!$U64,0,$D$1-2011),)</f>
        <v>1.5297586687042537</v>
      </c>
      <c r="E62" s="11">
        <f ca="1">IFERROR(OFFSET([5]PNV!$U64,0,$E$1-2011),)</f>
        <v>1.3571528519341263</v>
      </c>
      <c r="F62" s="11">
        <f ca="1">IFERROR(OFFSET([5]GE!$U64,0,F$1-2011),)</f>
        <v>2.131114695137593</v>
      </c>
      <c r="G62" s="11">
        <f ca="1">IFERROR(OFFSET([5]RQ!$U64,0,G$1-2011),)</f>
        <v>1.7290957512344149</v>
      </c>
      <c r="H62" s="11">
        <f ca="1">IFERROR(OFFSET([5]RL!$U64,0,H$1-2011),)</f>
        <v>1.9369497989247288</v>
      </c>
      <c r="I62" s="11">
        <f ca="1">IFERROR(OFFSET([5]CC!$U64,0,I$1-2011),)</f>
        <v>2.2211688975300166</v>
      </c>
      <c r="J62" s="11">
        <f ca="1">IFERROR(OFFSET([1]Total!$U64,0,J$1-2011),)</f>
        <v>74</v>
      </c>
      <c r="K62" s="11">
        <f ca="1">IFERROR(OFFSET('[1]business free'!$U64,0,J$1-2011),)</f>
        <v>95</v>
      </c>
      <c r="L62" s="11">
        <f ca="1">IFERROR(OFFSET('[1]Trade free'!$U64,0,J$1-2011),)</f>
        <v>87.6</v>
      </c>
      <c r="M62" s="11">
        <f ca="1">IFERROR(OFFSET('[1]Fiscal free'!$U64,0,J$1-2011),)</f>
        <v>65.3</v>
      </c>
      <c r="N62" s="11">
        <f ca="1">IFERROR(OFFSET('[1]Gov spend'!$U64,0,J$1-2011),)</f>
        <v>26.5</v>
      </c>
      <c r="O62" s="11">
        <f ca="1">IFERROR(OFFSET('[1]Monetary Free'!$U64,0,J$1-2011),)</f>
        <v>80.7</v>
      </c>
      <c r="P62" s="11">
        <f ca="1">IFERROR(OFFSET('[1]Invest Free'!$U64,0,J$1-2011),)</f>
        <v>85</v>
      </c>
      <c r="Q62" s="11">
        <f ca="1">IFERROR(OFFSET('[1]Finan free'!$U64,0,J$1-2011),)</f>
        <v>80</v>
      </c>
      <c r="R62" s="11">
        <f ca="1">IFERROR(OFFSET('[1]Property rights'!$U64,0,J$1-2011),)</f>
        <v>90</v>
      </c>
      <c r="S62" s="11">
        <f ca="1">IFERROR(OFFSET('[1]Free from Corrupt'!$U64,0,J$1-2011),)</f>
        <v>89</v>
      </c>
      <c r="T62" s="11">
        <f ca="1">IFERROR(OFFSET('[1]Labor free'!$U64,0,J$1-2011),)</f>
        <v>41.4</v>
      </c>
      <c r="U62" s="11">
        <f ca="1">IFERROR(OFFSET([2]Raw!$U64,0,$U$1-2011),)</f>
        <v>13</v>
      </c>
      <c r="V62" s="11">
        <f ca="1">IFERROR(OFFSET([2]start!$U64,0,$U$1-2011),)</f>
        <v>32</v>
      </c>
      <c r="W62" s="11">
        <f ca="1">IFERROR(OFFSET([2]Construction!$U64,0,$U$1-2011),)</f>
        <v>55</v>
      </c>
      <c r="X62" s="11">
        <f ca="1">IFERROR(OFFSET([2]Register!$U64,0,$U$1-2011),)</f>
        <v>26</v>
      </c>
      <c r="Y62" s="11">
        <f ca="1">IFERROR(OFFSET([2]Credit!$U64,0,$U$1-2011),)</f>
        <v>32</v>
      </c>
      <c r="Z62" s="11">
        <f ca="1">IFERROR(OFFSET([2]Investors!$U64,0,$U$1-2011),)</f>
        <v>59</v>
      </c>
      <c r="AA62" s="11">
        <f ca="1">IFERROR(OFFSET([2]Taxes!$U64,0,$U$1-2011),)</f>
        <v>65</v>
      </c>
      <c r="AB62" s="11">
        <f ca="1">IFERROR(OFFSET([2]Trading!$U64,0,$U$1-2011),)</f>
        <v>6</v>
      </c>
      <c r="AC62" s="11">
        <f ca="1">IFERROR(OFFSET([2]Contracts!$U64,0,$U$1-2011),)</f>
        <v>11</v>
      </c>
      <c r="AD62" s="11">
        <f ca="1">IFERROR(OFFSET([2]Closing!$U64,0,$U$1-2011),)</f>
        <v>6</v>
      </c>
      <c r="AE62" s="11">
        <f ca="1">IFERROR(OFFSET([3]Total!$U64,0,$AE$1-2011),)</f>
        <v>19.7</v>
      </c>
      <c r="AF62" s="11">
        <f ca="1">IFERROR(OFFSET('[3]Demografic pressure'!$U64,0,$AE$1-2011),)</f>
        <v>2</v>
      </c>
      <c r="AG62" s="11">
        <f ca="1">IFERROR(OFFSET([3]Refugees!$U64,0,$AE$1-2011),)</f>
        <v>2.1</v>
      </c>
      <c r="AH62" s="11">
        <f ca="1">IFERROR(OFFSET([3]Vengeance!$U64,0,$AE$1-2011),)</f>
        <v>1.7</v>
      </c>
      <c r="AI62" s="11">
        <f ca="1">IFERROR(OFFSET('[3]Brain Drain'!$U64,0,$AE$1-2011),)</f>
        <v>2.5</v>
      </c>
      <c r="AJ62" s="11">
        <f ca="1">IFERROR(OFFSET('[3]Uneven Economy'!$U64,0,$AE$1-2011),)</f>
        <v>1.3</v>
      </c>
      <c r="AK62" s="11">
        <f ca="1">IFERROR(OFFSET([3]Poverty!$U64,0,$AE$1-2011),)</f>
        <v>2.8</v>
      </c>
      <c r="AL62" s="11">
        <f ca="1">IFERROR(OFFSET([3]Legitimacy!$U64,0,$AE$1-2011),)</f>
        <v>1</v>
      </c>
      <c r="AM62" s="11">
        <f ca="1">IFERROR(OFFSET('[3]Public Services'!$U64,0,$AE$1-2011),)</f>
        <v>1.5</v>
      </c>
      <c r="AN62" s="11">
        <f ca="1">IFERROR(OFFSET('[3]HR-RL'!$U64,0,$AE$1-2011),)</f>
        <v>1.1000000000000001</v>
      </c>
      <c r="AO62" s="11">
        <f ca="1">IFERROR(OFFSET([3]Security!$U64,0,$AE$1-2011),)</f>
        <v>1</v>
      </c>
      <c r="AP62" s="11">
        <f ca="1">IFERROR(OFFSET([3]Elites!$U64,0,$AE$1-2011),)</f>
        <v>1.2</v>
      </c>
      <c r="AQ62" s="11">
        <f ca="1">IFERROR(OFFSET([3]Externals!$U64,0,$AE$1-2011),)</f>
        <v>1.5</v>
      </c>
    </row>
    <row r="63" spans="1:43">
      <c r="A63" s="13" t="s">
        <v>64</v>
      </c>
      <c r="B63" s="11">
        <f ca="1">IFERROR(OFFSET([4]Score!$U65,0,$B$1-2011),)</f>
        <v>1</v>
      </c>
      <c r="C63" s="11">
        <f ca="1">IFERROR(OFFSET([6]Raw!$U65,0,$C$1-2011),)</f>
        <v>0</v>
      </c>
      <c r="D63" s="11">
        <f ca="1">IFERROR(OFFSET([5]VA!$U65,0,$D$1-2011),)</f>
        <v>1.2604742241023379</v>
      </c>
      <c r="E63" s="11">
        <f ca="1">IFERROR(OFFSET([5]PNV!$U65,0,$E$1-2011),)</f>
        <v>0.54655068089105596</v>
      </c>
      <c r="F63" s="11">
        <f ca="1">IFERROR(OFFSET([5]GE!$U65,0,F$1-2011),)</f>
        <v>1.4420391203432739</v>
      </c>
      <c r="G63" s="11">
        <f ca="1">IFERROR(OFFSET([5]RQ!$U65,0,G$1-2011),)</f>
        <v>1.1936869760176194</v>
      </c>
      <c r="H63" s="11">
        <f ca="1">IFERROR(OFFSET([5]RL!$U65,0,H$1-2011),)</f>
        <v>1.4253713134546031</v>
      </c>
      <c r="I63" s="11">
        <f ca="1">IFERROR(OFFSET([5]CC!$U65,0,I$1-2011),)</f>
        <v>1.4098412213942673</v>
      </c>
      <c r="J63" s="11">
        <f ca="1">IFERROR(OFFSET([1]Total!$U65,0,J$1-2011),)</f>
        <v>64.599999999999994</v>
      </c>
      <c r="K63" s="11">
        <f ca="1">IFERROR(OFFSET('[1]business free'!$U65,0,J$1-2011),)</f>
        <v>85.6</v>
      </c>
      <c r="L63" s="11">
        <f ca="1">IFERROR(OFFSET('[1]Trade free'!$U65,0,J$1-2011),)</f>
        <v>82.6</v>
      </c>
      <c r="M63" s="11">
        <f ca="1">IFERROR(OFFSET('[1]Fiscal free'!$U65,0,J$1-2011),)</f>
        <v>52.3</v>
      </c>
      <c r="N63" s="11">
        <f ca="1">IFERROR(OFFSET('[1]Gov spend'!$U65,0,J$1-2011),)</f>
        <v>16.399999999999999</v>
      </c>
      <c r="O63" s="11">
        <f ca="1">IFERROR(OFFSET('[1]Monetary Free'!$U65,0,J$1-2011),)</f>
        <v>83.7</v>
      </c>
      <c r="P63" s="11">
        <f ca="1">IFERROR(OFFSET('[1]Invest Free'!$U65,0,J$1-2011),)</f>
        <v>55</v>
      </c>
      <c r="Q63" s="11">
        <f ca="1">IFERROR(OFFSET('[1]Finan free'!$U65,0,J$1-2011),)</f>
        <v>70</v>
      </c>
      <c r="R63" s="11">
        <f ca="1">IFERROR(OFFSET('[1]Property rights'!$U65,0,J$1-2011),)</f>
        <v>80</v>
      </c>
      <c r="S63" s="11">
        <f ca="1">IFERROR(OFFSET('[1]Free from Corrupt'!$U65,0,J$1-2011),)</f>
        <v>69</v>
      </c>
      <c r="T63" s="11">
        <f ca="1">IFERROR(OFFSET('[1]Labor free'!$U65,0,J$1-2011),)</f>
        <v>51.4</v>
      </c>
      <c r="U63" s="11">
        <f ca="1">IFERROR(OFFSET([2]Raw!$U65,0,$U$1-2011),)</f>
        <v>26</v>
      </c>
      <c r="V63" s="11">
        <f ca="1">IFERROR(OFFSET([2]start!$U65,0,$U$1-2011),)</f>
        <v>21</v>
      </c>
      <c r="W63" s="11">
        <f ca="1">IFERROR(OFFSET([2]Construction!$U65,0,$U$1-2011),)</f>
        <v>19</v>
      </c>
      <c r="X63" s="11">
        <f ca="1">IFERROR(OFFSET([2]Register!$U65,0,$U$1-2011),)</f>
        <v>142</v>
      </c>
      <c r="Y63" s="11">
        <f ca="1">IFERROR(OFFSET([2]Credit!$U65,0,$U$1-2011),)</f>
        <v>46</v>
      </c>
      <c r="Z63" s="11">
        <f ca="1">IFERROR(OFFSET([2]Investors!$U65,0,$U$1-2011),)</f>
        <v>74</v>
      </c>
      <c r="AA63" s="11">
        <f ca="1">IFERROR(OFFSET([2]Taxes!$U65,0,$U$1-2011),)</f>
        <v>55</v>
      </c>
      <c r="AB63" s="11">
        <f ca="1">IFERROR(OFFSET([2]Trading!$U65,0,$U$1-2011),)</f>
        <v>26</v>
      </c>
      <c r="AC63" s="11">
        <f ca="1">IFERROR(OFFSET([2]Contracts!$U65,0,$U$1-2011),)</f>
        <v>7</v>
      </c>
      <c r="AD63" s="11">
        <f ca="1">IFERROR(OFFSET([2]Closing!$U65,0,$U$1-2011),)</f>
        <v>44</v>
      </c>
      <c r="AE63" s="11">
        <f ca="1">IFERROR(OFFSET([3]Total!$U65,0,$AE$1-2011),)</f>
        <v>34</v>
      </c>
      <c r="AF63" s="11">
        <f ca="1">IFERROR(OFFSET('[3]Demografic pressure'!$U65,0,$AE$1-2011),)</f>
        <v>3.3</v>
      </c>
      <c r="AG63" s="11">
        <f ca="1">IFERROR(OFFSET([3]Refugees!$U65,0,$AE$1-2011),)</f>
        <v>2.8</v>
      </c>
      <c r="AH63" s="11">
        <f ca="1">IFERROR(OFFSET([3]Vengeance!$U65,0,$AE$1-2011),)</f>
        <v>5.9</v>
      </c>
      <c r="AI63" s="11">
        <f ca="1">IFERROR(OFFSET('[3]Brain Drain'!$U65,0,$AE$1-2011),)</f>
        <v>1.8</v>
      </c>
      <c r="AJ63" s="11">
        <f ca="1">IFERROR(OFFSET('[3]Uneven Economy'!$U65,0,$AE$1-2011),)</f>
        <v>4.9000000000000004</v>
      </c>
      <c r="AK63" s="11">
        <f ca="1">IFERROR(OFFSET([3]Poverty!$U65,0,$AE$1-2011),)</f>
        <v>3.5</v>
      </c>
      <c r="AL63" s="11">
        <f ca="1">IFERROR(OFFSET([3]Legitimacy!$U65,0,$AE$1-2011),)</f>
        <v>1.6</v>
      </c>
      <c r="AM63" s="11">
        <f ca="1">IFERROR(OFFSET('[3]Public Services'!$U65,0,$AE$1-2011),)</f>
        <v>1.9</v>
      </c>
      <c r="AN63" s="11">
        <f ca="1">IFERROR(OFFSET('[3]HR-RL'!$U65,0,$AE$1-2011),)</f>
        <v>2.5</v>
      </c>
      <c r="AO63" s="11">
        <f ca="1">IFERROR(OFFSET([3]Security!$U65,0,$AE$1-2011),)</f>
        <v>1.9</v>
      </c>
      <c r="AP63" s="11">
        <f ca="1">IFERROR(OFFSET([3]Elites!$U65,0,$AE$1-2011),)</f>
        <v>1.9</v>
      </c>
      <c r="AQ63" s="11">
        <f ca="1">IFERROR(OFFSET([3]Externals!$U65,0,$AE$1-2011),)</f>
        <v>2</v>
      </c>
    </row>
    <row r="64" spans="1:43">
      <c r="A64" s="13" t="s">
        <v>65</v>
      </c>
      <c r="B64" s="11">
        <f ca="1">IFERROR(OFFSET([4]Score!$U66,0,$B$1-2011),)</f>
        <v>1</v>
      </c>
      <c r="C64" s="11">
        <f ca="1">IFERROR(OFFSET([6]Raw!$U66,0,$C$1-2011),)</f>
        <v>0</v>
      </c>
      <c r="D64" s="11">
        <f ca="1">IFERROR(OFFSET([5]VA!$U66,0,$D$1-2011),)</f>
        <v>-1.0538406247976813</v>
      </c>
      <c r="E64" s="11">
        <f ca="1">IFERROR(OFFSET([5]PNV!$U66,0,$E$1-2011),)</f>
        <v>0.11536367285387494</v>
      </c>
      <c r="F64" s="11">
        <f ca="1">IFERROR(OFFSET([5]GE!$U66,0,F$1-2011),)</f>
        <v>-0.74890123213158322</v>
      </c>
      <c r="G64" s="11">
        <f ca="1">IFERROR(OFFSET([5]RQ!$U66,0,G$1-2011),)</f>
        <v>-0.57878057343303269</v>
      </c>
      <c r="H64" s="11">
        <f ca="1">IFERROR(OFFSET([5]RL!$U66,0,H$1-2011),)</f>
        <v>-0.46191234887929272</v>
      </c>
      <c r="I64" s="11">
        <f ca="1">IFERROR(OFFSET([5]CC!$U66,0,I$1-2011),)</f>
        <v>-0.92369171701021358</v>
      </c>
      <c r="J64" s="11">
        <f ca="1">IFERROR(OFFSET([1]Total!$U66,0,J$1-2011),)</f>
        <v>56.7</v>
      </c>
      <c r="K64" s="11">
        <f ca="1">IFERROR(OFFSET('[1]business free'!$U66,0,J$1-2011),)</f>
        <v>57.3</v>
      </c>
      <c r="L64" s="11">
        <f ca="1">IFERROR(OFFSET('[1]Trade free'!$U66,0,J$1-2011),)</f>
        <v>61</v>
      </c>
      <c r="M64" s="11">
        <f ca="1">IFERROR(OFFSET('[1]Fiscal free'!$U66,0,J$1-2011),)</f>
        <v>74.5</v>
      </c>
      <c r="N64" s="11">
        <f ca="1">IFERROR(OFFSET('[1]Gov spend'!$U66,0,J$1-2011),)</f>
        <v>87.9</v>
      </c>
      <c r="O64" s="11">
        <f ca="1">IFERROR(OFFSET('[1]Monetary Free'!$U66,0,J$1-2011),)</f>
        <v>73.8</v>
      </c>
      <c r="P64" s="11">
        <f ca="1">IFERROR(OFFSET('[1]Invest Free'!$U66,0,J$1-2011),)</f>
        <v>45</v>
      </c>
      <c r="Q64" s="11">
        <f ca="1">IFERROR(OFFSET('[1]Finan free'!$U66,0,J$1-2011),)</f>
        <v>40</v>
      </c>
      <c r="R64" s="11">
        <f ca="1">IFERROR(OFFSET('[1]Property rights'!$U66,0,J$1-2011),)</f>
        <v>40</v>
      </c>
      <c r="S64" s="11">
        <f ca="1">IFERROR(OFFSET('[1]Free from Corrupt'!$U66,0,J$1-2011),)</f>
        <v>29</v>
      </c>
      <c r="T64" s="11">
        <f ca="1">IFERROR(OFFSET('[1]Labor free'!$U66,0,J$1-2011),)</f>
        <v>58.8</v>
      </c>
      <c r="U64" s="11">
        <f ca="1">IFERROR(OFFSET([2]Raw!$U66,0,$U$1-2011),)</f>
        <v>156</v>
      </c>
      <c r="V64" s="11">
        <f ca="1">IFERROR(OFFSET([2]start!$U66,0,$U$1-2011),)</f>
        <v>153</v>
      </c>
      <c r="W64" s="11">
        <f ca="1">IFERROR(OFFSET([2]Construction!$U66,0,$U$1-2011),)</f>
        <v>67</v>
      </c>
      <c r="X64" s="11">
        <f ca="1">IFERROR(OFFSET([2]Register!$U66,0,$U$1-2011),)</f>
        <v>132</v>
      </c>
      <c r="Y64" s="11">
        <f ca="1">IFERROR(OFFSET([2]Credit!$U66,0,$U$1-2011),)</f>
        <v>138</v>
      </c>
      <c r="Z64" s="11">
        <f ca="1">IFERROR(OFFSET([2]Investors!$U66,0,$U$1-2011),)</f>
        <v>154</v>
      </c>
      <c r="AA64" s="11">
        <f ca="1">IFERROR(OFFSET([2]Taxes!$U66,0,$U$1-2011),)</f>
        <v>140</v>
      </c>
      <c r="AB64" s="11">
        <f ca="1">IFERROR(OFFSET([2]Trading!$U66,0,$U$1-2011),)</f>
        <v>134</v>
      </c>
      <c r="AC64" s="11">
        <f ca="1">IFERROR(OFFSET([2]Contracts!$U66,0,$U$1-2011),)</f>
        <v>148</v>
      </c>
      <c r="AD64" s="11">
        <f ca="1">IFERROR(OFFSET([2]Closing!$U66,0,$U$1-2011),)</f>
        <v>139</v>
      </c>
      <c r="AE64" s="11">
        <f ca="1">IFERROR(OFFSET([3]Total!$U66,0,$AE$1-2011),)</f>
        <v>75.3</v>
      </c>
      <c r="AF64" s="11">
        <f ca="1">IFERROR(OFFSET('[3]Demografic pressure'!$U66,0,$AE$1-2011),)</f>
        <v>6.8</v>
      </c>
      <c r="AG64" s="11">
        <f ca="1">IFERROR(OFFSET([3]Refugees!$U66,0,$AE$1-2011),)</f>
        <v>6.2</v>
      </c>
      <c r="AH64" s="11">
        <f ca="1">IFERROR(OFFSET([3]Vengeance!$U66,0,$AE$1-2011),)</f>
        <v>3.3</v>
      </c>
      <c r="AI64" s="11">
        <f ca="1">IFERROR(OFFSET('[3]Brain Drain'!$U66,0,$AE$1-2011),)</f>
        <v>6.1</v>
      </c>
      <c r="AJ64" s="11">
        <f ca="1">IFERROR(OFFSET('[3]Uneven Economy'!$U66,0,$AE$1-2011),)</f>
        <v>7.9</v>
      </c>
      <c r="AK64" s="11">
        <f ca="1">IFERROR(OFFSET([3]Poverty!$U66,0,$AE$1-2011),)</f>
        <v>5.5</v>
      </c>
      <c r="AL64" s="11">
        <f ca="1">IFERROR(OFFSET([3]Legitimacy!$U66,0,$AE$1-2011),)</f>
        <v>7.5</v>
      </c>
      <c r="AM64" s="11">
        <f ca="1">IFERROR(OFFSET('[3]Public Services'!$U66,0,$AE$1-2011),)</f>
        <v>6.7</v>
      </c>
      <c r="AN64" s="11">
        <f ca="1">IFERROR(OFFSET('[3]HR-RL'!$U66,0,$AE$1-2011),)</f>
        <v>6.7</v>
      </c>
      <c r="AO64" s="11">
        <f ca="1">IFERROR(OFFSET([3]Security!$U66,0,$AE$1-2011),)</f>
        <v>5.7</v>
      </c>
      <c r="AP64" s="11">
        <f ca="1">IFERROR(OFFSET([3]Elites!$U66,0,$AE$1-2011),)</f>
        <v>7.1</v>
      </c>
      <c r="AQ64" s="11">
        <f ca="1">IFERROR(OFFSET([3]Externals!$U66,0,$AE$1-2011),)</f>
        <v>5.8</v>
      </c>
    </row>
    <row r="65" spans="1:43">
      <c r="A65" s="13" t="s">
        <v>66</v>
      </c>
      <c r="B65" s="11">
        <f ca="1">IFERROR(OFFSET([4]Score!$U67,0,$B$1-2011),)</f>
        <v>0.93373857457150333</v>
      </c>
      <c r="C65" s="11">
        <f ca="1">IFERROR(OFFSET([6]Raw!$U67,0,$C$1-2011),)</f>
        <v>0</v>
      </c>
      <c r="D65" s="11">
        <f ca="1">IFERROR(OFFSET([5]VA!$U67,0,$D$1-2011),)</f>
        <v>-1.0514746353939293</v>
      </c>
      <c r="E65" s="11">
        <f ca="1">IFERROR(OFFSET([5]PNV!$U67,0,$E$1-2011),)</f>
        <v>0.26298522215863868</v>
      </c>
      <c r="F65" s="11">
        <f ca="1">IFERROR(OFFSET([5]GE!$U67,0,F$1-2011),)</f>
        <v>-0.65800444018536308</v>
      </c>
      <c r="G65" s="11">
        <f ca="1">IFERROR(OFFSET([5]RQ!$U67,0,G$1-2011),)</f>
        <v>-0.30028936681870078</v>
      </c>
      <c r="H65" s="11">
        <f ca="1">IFERROR(OFFSET([5]RL!$U67,0,H$1-2011),)</f>
        <v>-0.42983214191865238</v>
      </c>
      <c r="I65" s="11">
        <f ca="1">IFERROR(OFFSET([5]CC!$U67,0,I$1-2011),)</f>
        <v>-0.55536858070597672</v>
      </c>
      <c r="J65" s="11">
        <f ca="1">IFERROR(OFFSET([1]Total!$U67,0,J$1-2011),)</f>
        <v>0</v>
      </c>
      <c r="K65" s="11">
        <f ca="1">IFERROR(OFFSET('[1]business free'!$U67,0,J$1-2011),)</f>
        <v>0</v>
      </c>
      <c r="L65" s="11">
        <f ca="1">IFERROR(OFFSET('[1]Trade free'!$U67,0,J$1-2011),)</f>
        <v>0</v>
      </c>
      <c r="M65" s="11">
        <f ca="1">IFERROR(OFFSET('[1]Fiscal free'!$U67,0,J$1-2011),)</f>
        <v>0</v>
      </c>
      <c r="N65" s="11">
        <f ca="1">IFERROR(OFFSET('[1]Gov spend'!$U67,0,J$1-2011),)</f>
        <v>0</v>
      </c>
      <c r="O65" s="11">
        <f ca="1">IFERROR(OFFSET('[1]Monetary Free'!$U67,0,J$1-2011),)</f>
        <v>0</v>
      </c>
      <c r="P65" s="11">
        <f ca="1">IFERROR(OFFSET('[1]Invest Free'!$U67,0,J$1-2011),)</f>
        <v>0</v>
      </c>
      <c r="Q65" s="11">
        <f ca="1">IFERROR(OFFSET('[1]Finan free'!$U67,0,J$1-2011),)</f>
        <v>0</v>
      </c>
      <c r="R65" s="11">
        <f ca="1">IFERROR(OFFSET('[1]Property rights'!$U67,0,J$1-2011),)</f>
        <v>0</v>
      </c>
      <c r="S65" s="11">
        <f ca="1">IFERROR(OFFSET('[1]Free from Corrupt'!$U67,0,J$1-2011),)</f>
        <v>0</v>
      </c>
      <c r="T65" s="11">
        <f ca="1">IFERROR(OFFSET('[1]Labor free'!$U67,0,J$1-2011),)</f>
        <v>0</v>
      </c>
      <c r="U65" s="11">
        <f ca="1">IFERROR(OFFSET([2]Raw!$U67,0,$U$1-2011),)</f>
        <v>146</v>
      </c>
      <c r="V65" s="11">
        <f ca="1">IFERROR(OFFSET([2]start!$U67,0,$U$1-2011),)</f>
        <v>115</v>
      </c>
      <c r="W65" s="11">
        <f ca="1">IFERROR(OFFSET([2]Construction!$U67,0,$U$1-2011),)</f>
        <v>80</v>
      </c>
      <c r="X65" s="11">
        <f ca="1">IFERROR(OFFSET([2]Register!$U67,0,$U$1-2011),)</f>
        <v>121</v>
      </c>
      <c r="Y65" s="11">
        <f ca="1">IFERROR(OFFSET([2]Credit!$U67,0,$U$1-2011),)</f>
        <v>138</v>
      </c>
      <c r="Z65" s="11">
        <f ca="1">IFERROR(OFFSET([2]Investors!$U67,0,$U$1-2011),)</f>
        <v>173</v>
      </c>
      <c r="AA65" s="11">
        <f ca="1">IFERROR(OFFSET([2]Taxes!$U67,0,$U$1-2011),)</f>
        <v>176</v>
      </c>
      <c r="AB65" s="11">
        <f ca="1">IFERROR(OFFSET([2]Trading!$U67,0,$U$1-2011),)</f>
        <v>87</v>
      </c>
      <c r="AC65" s="11">
        <f ca="1">IFERROR(OFFSET([2]Contracts!$U67,0,$U$1-2011),)</f>
        <v>67</v>
      </c>
      <c r="AD65" s="11">
        <f ca="1">IFERROR(OFFSET([2]Closing!$U67,0,$U$1-2011),)</f>
        <v>121</v>
      </c>
      <c r="AE65" s="11">
        <f ca="1">IFERROR(OFFSET([3]Total!$U67,0,$AE$1-2011),)</f>
        <v>80.900000000000006</v>
      </c>
      <c r="AF65" s="11">
        <f ca="1">IFERROR(OFFSET('[3]Demografic pressure'!$U67,0,$AE$1-2011),)</f>
        <v>7.9</v>
      </c>
      <c r="AG65" s="11">
        <f ca="1">IFERROR(OFFSET([3]Refugees!$U67,0,$AE$1-2011),)</f>
        <v>6.4</v>
      </c>
      <c r="AH65" s="11">
        <f ca="1">IFERROR(OFFSET([3]Vengeance!$U67,0,$AE$1-2011),)</f>
        <v>4</v>
      </c>
      <c r="AI65" s="11">
        <f ca="1">IFERROR(OFFSET('[3]Brain Drain'!$U67,0,$AE$1-2011),)</f>
        <v>6.5</v>
      </c>
      <c r="AJ65" s="11">
        <f ca="1">IFERROR(OFFSET('[3]Uneven Economy'!$U67,0,$AE$1-2011),)</f>
        <v>6.6</v>
      </c>
      <c r="AK65" s="11">
        <f ca="1">IFERROR(OFFSET([3]Poverty!$U67,0,$AE$1-2011),)</f>
        <v>7.1</v>
      </c>
      <c r="AL65" s="11">
        <f ca="1">IFERROR(OFFSET([3]Legitimacy!$U67,0,$AE$1-2011),)</f>
        <v>7.5</v>
      </c>
      <c r="AM65" s="11">
        <f ca="1">IFERROR(OFFSET('[3]Public Services'!$U67,0,$AE$1-2011),)</f>
        <v>7</v>
      </c>
      <c r="AN65" s="11">
        <f ca="1">IFERROR(OFFSET('[3]HR-RL'!$U67,0,$AE$1-2011),)</f>
        <v>7.5</v>
      </c>
      <c r="AO65" s="11">
        <f ca="1">IFERROR(OFFSET([3]Security!$U67,0,$AE$1-2011),)</f>
        <v>6.1</v>
      </c>
      <c r="AP65" s="11">
        <f ca="1">IFERROR(OFFSET([3]Elites!$U67,0,$AE$1-2011),)</f>
        <v>6.8</v>
      </c>
      <c r="AQ65" s="11">
        <f ca="1">IFERROR(OFFSET([3]Externals!$U67,0,$AE$1-2011),)</f>
        <v>7.5</v>
      </c>
    </row>
    <row r="66" spans="1:43">
      <c r="A66" s="13" t="s">
        <v>67</v>
      </c>
      <c r="B66" s="11">
        <f ca="1">IFERROR(OFFSET([4]Score!$U68,0,$B$1-2011),)</f>
        <v>0.73990043084008228</v>
      </c>
      <c r="C66" s="11">
        <f ca="1">IFERROR(OFFSET([6]Raw!$U68,0,$C$1-2011),)</f>
        <v>25.499890000000001</v>
      </c>
      <c r="D66" s="11">
        <f ca="1">IFERROR(OFFSET([5]VA!$U68,0,$D$1-2011),)</f>
        <v>-0.175303766797308</v>
      </c>
      <c r="E66" s="11">
        <f ca="1">IFERROR(OFFSET([5]PNV!$U68,0,$E$1-2011),)</f>
        <v>-0.99117757771062709</v>
      </c>
      <c r="F66" s="11">
        <f ca="1">IFERROR(OFFSET([5]GE!$U68,0,F$1-2011),)</f>
        <v>0.22356163929414616</v>
      </c>
      <c r="G66" s="11">
        <f ca="1">IFERROR(OFFSET([5]RQ!$U68,0,G$1-2011),)</f>
        <v>0.59980304862256384</v>
      </c>
      <c r="H66" s="11">
        <f ca="1">IFERROR(OFFSET([5]RL!$U68,0,H$1-2011),)</f>
        <v>-0.17419538963326711</v>
      </c>
      <c r="I66" s="11">
        <f ca="1">IFERROR(OFFSET([5]CC!$U68,0,I$1-2011),)</f>
        <v>-0.22735615110987017</v>
      </c>
      <c r="J66" s="11">
        <f ca="1">IFERROR(OFFSET([1]Total!$U68,0,J$1-2011),)</f>
        <v>70.400000000000006</v>
      </c>
      <c r="K66" s="11">
        <f ca="1">IFERROR(OFFSET('[1]business free'!$U68,0,J$1-2011),)</f>
        <v>87.3</v>
      </c>
      <c r="L66" s="11">
        <f ca="1">IFERROR(OFFSET('[1]Trade free'!$U68,0,J$1-2011),)</f>
        <v>89.2</v>
      </c>
      <c r="M66" s="11">
        <f ca="1">IFERROR(OFFSET('[1]Fiscal free'!$U68,0,J$1-2011),)</f>
        <v>87.5</v>
      </c>
      <c r="N66" s="11">
        <f ca="1">IFERROR(OFFSET('[1]Gov spend'!$U68,0,J$1-2011),)</f>
        <v>60.3</v>
      </c>
      <c r="O66" s="11">
        <f ca="1">IFERROR(OFFSET('[1]Monetary Free'!$U68,0,J$1-2011),)</f>
        <v>76.7</v>
      </c>
      <c r="P66" s="11">
        <f ca="1">IFERROR(OFFSET('[1]Invest Free'!$U68,0,J$1-2011),)</f>
        <v>70</v>
      </c>
      <c r="Q66" s="11">
        <f ca="1">IFERROR(OFFSET('[1]Finan free'!$U68,0,J$1-2011),)</f>
        <v>60</v>
      </c>
      <c r="R66" s="11">
        <f ca="1">IFERROR(OFFSET('[1]Property rights'!$U68,0,J$1-2011),)</f>
        <v>40</v>
      </c>
      <c r="S66" s="11">
        <f ca="1">IFERROR(OFFSET('[1]Free from Corrupt'!$U68,0,J$1-2011),)</f>
        <v>41</v>
      </c>
      <c r="T66" s="11">
        <f ca="1">IFERROR(OFFSET('[1]Labor free'!$U68,0,J$1-2011),)</f>
        <v>92.1</v>
      </c>
      <c r="U66" s="11">
        <f ca="1">IFERROR(OFFSET([2]Raw!$U68,0,$U$1-2011),)</f>
        <v>12</v>
      </c>
      <c r="V66" s="11">
        <f ca="1">IFERROR(OFFSET([2]start!$U68,0,$U$1-2011),)</f>
        <v>8</v>
      </c>
      <c r="W66" s="11">
        <f ca="1">IFERROR(OFFSET([2]Construction!$U68,0,$U$1-2011),)</f>
        <v>7</v>
      </c>
      <c r="X66" s="11">
        <f ca="1">IFERROR(OFFSET([2]Register!$U68,0,$U$1-2011),)</f>
        <v>2</v>
      </c>
      <c r="Y66" s="11">
        <f ca="1">IFERROR(OFFSET([2]Credit!$U68,0,$U$1-2011),)</f>
        <v>15</v>
      </c>
      <c r="Z66" s="11">
        <f ca="1">IFERROR(OFFSET([2]Investors!$U68,0,$U$1-2011),)</f>
        <v>20</v>
      </c>
      <c r="AA66" s="11">
        <f ca="1">IFERROR(OFFSET([2]Taxes!$U68,0,$U$1-2011),)</f>
        <v>61</v>
      </c>
      <c r="AB66" s="11">
        <f ca="1">IFERROR(OFFSET([2]Trading!$U68,0,$U$1-2011),)</f>
        <v>35</v>
      </c>
      <c r="AC66" s="11">
        <f ca="1">IFERROR(OFFSET([2]Contracts!$U68,0,$U$1-2011),)</f>
        <v>41</v>
      </c>
      <c r="AD66" s="11">
        <f ca="1">IFERROR(OFFSET([2]Closing!$U68,0,$U$1-2011),)</f>
        <v>105</v>
      </c>
      <c r="AE66" s="11">
        <f ca="1">IFERROR(OFFSET([3]Total!$U68,0,$AE$1-2011),)</f>
        <v>86.4</v>
      </c>
      <c r="AF66" s="11">
        <f ca="1">IFERROR(OFFSET('[3]Demografic pressure'!$U68,0,$AE$1-2011),)</f>
        <v>5.8</v>
      </c>
      <c r="AG66" s="11">
        <f ca="1">IFERROR(OFFSET([3]Refugees!$U68,0,$AE$1-2011),)</f>
        <v>7.5</v>
      </c>
      <c r="AH66" s="11">
        <f ca="1">IFERROR(OFFSET([3]Vengeance!$U68,0,$AE$1-2011),)</f>
        <v>8</v>
      </c>
      <c r="AI66" s="11">
        <f ca="1">IFERROR(OFFSET('[3]Brain Drain'!$U68,0,$AE$1-2011),)</f>
        <v>5.5</v>
      </c>
      <c r="AJ66" s="11">
        <f ca="1">IFERROR(OFFSET('[3]Uneven Economy'!$U68,0,$AE$1-2011),)</f>
        <v>6.9</v>
      </c>
      <c r="AK66" s="11">
        <f ca="1">IFERROR(OFFSET([3]Poverty!$U68,0,$AE$1-2011),)</f>
        <v>6</v>
      </c>
      <c r="AL66" s="11">
        <f ca="1">IFERROR(OFFSET([3]Legitimacy!$U68,0,$AE$1-2011),)</f>
        <v>8.4</v>
      </c>
      <c r="AM66" s="11">
        <f ca="1">IFERROR(OFFSET('[3]Public Services'!$U68,0,$AE$1-2011),)</f>
        <v>6</v>
      </c>
      <c r="AN66" s="11">
        <f ca="1">IFERROR(OFFSET('[3]HR-RL'!$U68,0,$AE$1-2011),)</f>
        <v>6.9</v>
      </c>
      <c r="AO66" s="11">
        <f ca="1">IFERROR(OFFSET([3]Security!$U68,0,$AE$1-2011),)</f>
        <v>7.9</v>
      </c>
      <c r="AP66" s="11">
        <f ca="1">IFERROR(OFFSET([3]Elites!$U68,0,$AE$1-2011),)</f>
        <v>9</v>
      </c>
      <c r="AQ66" s="11">
        <f ca="1">IFERROR(OFFSET([3]Externals!$U68,0,$AE$1-2011),)</f>
        <v>8.5</v>
      </c>
    </row>
    <row r="67" spans="1:43">
      <c r="A67" s="13" t="s">
        <v>68</v>
      </c>
      <c r="B67" s="11">
        <f ca="1">IFERROR(OFFSET([4]Score!$U69,0,$B$1-2011),)</f>
        <v>1</v>
      </c>
      <c r="C67" s="11">
        <f ca="1">IFERROR(OFFSET([6]Raw!$U69,0,$C$1-2011),)</f>
        <v>0</v>
      </c>
      <c r="D67" s="11">
        <f ca="1">IFERROR(OFFSET([5]VA!$U69,0,$D$1-2011),)</f>
        <v>1.3872643983302482</v>
      </c>
      <c r="E67" s="11">
        <f ca="1">IFERROR(OFFSET([5]PNV!$U69,0,$E$1-2011),)</f>
        <v>0.85493202775090837</v>
      </c>
      <c r="F67" s="11">
        <f ca="1">IFERROR(OFFSET([5]GE!$U69,0,F$1-2011),)</f>
        <v>1.4840425814612479</v>
      </c>
      <c r="G67" s="11">
        <f ca="1">IFERROR(OFFSET([5]RQ!$U69,0,G$1-2011),)</f>
        <v>1.4692258618997009</v>
      </c>
      <c r="H67" s="11">
        <f ca="1">IFERROR(OFFSET([5]RL!$U69,0,H$1-2011),)</f>
        <v>1.6340707066535416</v>
      </c>
      <c r="I67" s="11">
        <f ca="1">IFERROR(OFFSET([5]CC!$U69,0,I$1-2011),)</f>
        <v>1.7039013267546943</v>
      </c>
      <c r="J67" s="11">
        <f ca="1">IFERROR(OFFSET([1]Total!$U69,0,J$1-2011),)</f>
        <v>71.8</v>
      </c>
      <c r="K67" s="11">
        <f ca="1">IFERROR(OFFSET('[1]business free'!$U69,0,J$1-2011),)</f>
        <v>89.6</v>
      </c>
      <c r="L67" s="11">
        <f ca="1">IFERROR(OFFSET('[1]Trade free'!$U69,0,J$1-2011),)</f>
        <v>87.6</v>
      </c>
      <c r="M67" s="11">
        <f ca="1">IFERROR(OFFSET('[1]Fiscal free'!$U69,0,J$1-2011),)</f>
        <v>58.5</v>
      </c>
      <c r="N67" s="11">
        <f ca="1">IFERROR(OFFSET('[1]Gov spend'!$U69,0,J$1-2011),)</f>
        <v>42.7</v>
      </c>
      <c r="O67" s="11">
        <f ca="1">IFERROR(OFFSET('[1]Monetary Free'!$U69,0,J$1-2011),)</f>
        <v>83.9</v>
      </c>
      <c r="P67" s="11">
        <f ca="1">IFERROR(OFFSET('[1]Invest Free'!$U69,0,J$1-2011),)</f>
        <v>85</v>
      </c>
      <c r="Q67" s="11">
        <f ca="1">IFERROR(OFFSET('[1]Finan free'!$U69,0,J$1-2011),)</f>
        <v>60</v>
      </c>
      <c r="R67" s="11">
        <f ca="1">IFERROR(OFFSET('[1]Property rights'!$U69,0,J$1-2011),)</f>
        <v>90</v>
      </c>
      <c r="S67" s="11">
        <f ca="1">IFERROR(OFFSET('[1]Free from Corrupt'!$U69,0,J$1-2011),)</f>
        <v>80</v>
      </c>
      <c r="T67" s="11">
        <f ca="1">IFERROR(OFFSET('[1]Labor free'!$U69,0,J$1-2011),)</f>
        <v>40.6</v>
      </c>
      <c r="U67" s="11">
        <f ca="1">IFERROR(OFFSET([2]Raw!$U69,0,$U$1-2011),)</f>
        <v>22</v>
      </c>
      <c r="V67" s="11">
        <f ca="1">IFERROR(OFFSET([2]start!$U69,0,$U$1-2011),)</f>
        <v>88</v>
      </c>
      <c r="W67" s="11">
        <f ca="1">IFERROR(OFFSET([2]Construction!$U69,0,$U$1-2011),)</f>
        <v>18</v>
      </c>
      <c r="X67" s="11">
        <f ca="1">IFERROR(OFFSET([2]Register!$U69,0,$U$1-2011),)</f>
        <v>67</v>
      </c>
      <c r="Y67" s="11">
        <f ca="1">IFERROR(OFFSET([2]Credit!$U69,0,$U$1-2011),)</f>
        <v>15</v>
      </c>
      <c r="Z67" s="11">
        <f ca="1">IFERROR(OFFSET([2]Investors!$U69,0,$U$1-2011),)</f>
        <v>93</v>
      </c>
      <c r="AA67" s="11">
        <f ca="1">IFERROR(OFFSET([2]Taxes!$U69,0,$U$1-2011),)</f>
        <v>88</v>
      </c>
      <c r="AB67" s="11">
        <f ca="1">IFERROR(OFFSET([2]Trading!$U69,0,$U$1-2011),)</f>
        <v>14</v>
      </c>
      <c r="AC67" s="11">
        <f ca="1">IFERROR(OFFSET([2]Contracts!$U69,0,$U$1-2011),)</f>
        <v>6</v>
      </c>
      <c r="AD67" s="11">
        <f ca="1">IFERROR(OFFSET([2]Closing!$U69,0,$U$1-2011),)</f>
        <v>35</v>
      </c>
      <c r="AE67" s="11">
        <f ca="1">IFERROR(OFFSET([3]Total!$U69,0,$AE$1-2011),)</f>
        <v>33.9</v>
      </c>
      <c r="AF67" s="11">
        <f ca="1">IFERROR(OFFSET('[3]Demografic pressure'!$U69,0,$AE$1-2011),)</f>
        <v>2.9</v>
      </c>
      <c r="AG67" s="11">
        <f ca="1">IFERROR(OFFSET([3]Refugees!$U69,0,$AE$1-2011),)</f>
        <v>4.2</v>
      </c>
      <c r="AH67" s="11">
        <f ca="1">IFERROR(OFFSET([3]Vengeance!$U69,0,$AE$1-2011),)</f>
        <v>4.7</v>
      </c>
      <c r="AI67" s="11">
        <f ca="1">IFERROR(OFFSET('[3]Brain Drain'!$U69,0,$AE$1-2011),)</f>
        <v>2.6</v>
      </c>
      <c r="AJ67" s="11">
        <f ca="1">IFERROR(OFFSET('[3]Uneven Economy'!$U69,0,$AE$1-2011),)</f>
        <v>4.4000000000000004</v>
      </c>
      <c r="AK67" s="11">
        <f ca="1">IFERROR(OFFSET([3]Poverty!$U69,0,$AE$1-2011),)</f>
        <v>2.9</v>
      </c>
      <c r="AL67" s="11">
        <f ca="1">IFERROR(OFFSET([3]Legitimacy!$U69,0,$AE$1-2011),)</f>
        <v>1.9</v>
      </c>
      <c r="AM67" s="11">
        <f ca="1">IFERROR(OFFSET('[3]Public Services'!$U69,0,$AE$1-2011),)</f>
        <v>2</v>
      </c>
      <c r="AN67" s="11">
        <f ca="1">IFERROR(OFFSET('[3]HR-RL'!$U69,0,$AE$1-2011),)</f>
        <v>2</v>
      </c>
      <c r="AO67" s="11">
        <f ca="1">IFERROR(OFFSET([3]Security!$U69,0,$AE$1-2011),)</f>
        <v>2.2000000000000002</v>
      </c>
      <c r="AP67" s="11">
        <f ca="1">IFERROR(OFFSET([3]Elites!$U69,0,$AE$1-2011),)</f>
        <v>2.1</v>
      </c>
      <c r="AQ67" s="11">
        <f ca="1">IFERROR(OFFSET([3]Externals!$U69,0,$AE$1-2011),)</f>
        <v>2</v>
      </c>
    </row>
    <row r="68" spans="1:43">
      <c r="A68" s="13" t="s">
        <v>69</v>
      </c>
      <c r="B68" s="11">
        <f ca="1">IFERROR(OFFSET([4]Score!$U70,0,$B$1-2011),)</f>
        <v>0.7042623078400011</v>
      </c>
      <c r="C68" s="11">
        <f ca="1">IFERROR(OFFSET([6]Raw!$U70,0,$C$1-2011),)</f>
        <v>8.6294599999999999</v>
      </c>
      <c r="D68" s="11">
        <f ca="1">IFERROR(OFFSET([5]VA!$U70,0,$D$1-2011),)</f>
        <v>0.49526542706032467</v>
      </c>
      <c r="E68" s="11">
        <f ca="1">IFERROR(OFFSET([5]PNV!$U70,0,$E$1-2011),)</f>
        <v>0.16228765284092395</v>
      </c>
      <c r="F68" s="11">
        <f ca="1">IFERROR(OFFSET([5]GE!$U70,0,F$1-2011),)</f>
        <v>6.4159784773434717E-2</v>
      </c>
      <c r="G68" s="11">
        <f ca="1">IFERROR(OFFSET([5]RQ!$U70,0,G$1-2011),)</f>
        <v>0.12102486889540558</v>
      </c>
      <c r="H68" s="11">
        <f ca="1">IFERROR(OFFSET([5]RL!$U70,0,H$1-2011),)</f>
        <v>-0.10587632701968444</v>
      </c>
      <c r="I68" s="11">
        <f ca="1">IFERROR(OFFSET([5]CC!$U70,0,I$1-2011),)</f>
        <v>6.268868777719161E-2</v>
      </c>
      <c r="J68" s="11">
        <f ca="1">IFERROR(OFFSET([1]Total!$U70,0,J$1-2011),)</f>
        <v>59.4</v>
      </c>
      <c r="K68" s="11">
        <f ca="1">IFERROR(OFFSET('[1]business free'!$U70,0,J$1-2011),)</f>
        <v>63.4</v>
      </c>
      <c r="L68" s="11">
        <f ca="1">IFERROR(OFFSET('[1]Trade free'!$U70,0,J$1-2011),)</f>
        <v>67.8</v>
      </c>
      <c r="M68" s="11">
        <f ca="1">IFERROR(OFFSET('[1]Fiscal free'!$U70,0,J$1-2011),)</f>
        <v>83.3</v>
      </c>
      <c r="N68" s="11">
        <f ca="1">IFERROR(OFFSET('[1]Gov spend'!$U70,0,J$1-2011),)</f>
        <v>46.1</v>
      </c>
      <c r="O68" s="11">
        <f ca="1">IFERROR(OFFSET('[1]Monetary Free'!$U70,0,J$1-2011),)</f>
        <v>63.3</v>
      </c>
      <c r="P68" s="11">
        <f ca="1">IFERROR(OFFSET('[1]Invest Free'!$U70,0,J$1-2011),)</f>
        <v>65</v>
      </c>
      <c r="Q68" s="11">
        <f ca="1">IFERROR(OFFSET('[1]Finan free'!$U70,0,J$1-2011),)</f>
        <v>60</v>
      </c>
      <c r="R68" s="11">
        <f ca="1">IFERROR(OFFSET('[1]Property rights'!$U70,0,J$1-2011),)</f>
        <v>50</v>
      </c>
      <c r="S68" s="11">
        <f ca="1">IFERROR(OFFSET('[1]Free from Corrupt'!$U70,0,J$1-2011),)</f>
        <v>39</v>
      </c>
      <c r="T68" s="11">
        <f ca="1">IFERROR(OFFSET('[1]Labor free'!$U70,0,J$1-2011),)</f>
        <v>56.1</v>
      </c>
      <c r="U68" s="11">
        <f ca="1">IFERROR(OFFSET([2]Raw!$U70,0,$U$1-2011),)</f>
        <v>67</v>
      </c>
      <c r="V68" s="11">
        <f ca="1">IFERROR(OFFSET([2]start!$U70,0,$U$1-2011),)</f>
        <v>99</v>
      </c>
      <c r="W68" s="11">
        <f ca="1">IFERROR(OFFSET([2]Construction!$U70,0,$U$1-2011),)</f>
        <v>151</v>
      </c>
      <c r="X68" s="11">
        <f ca="1">IFERROR(OFFSET([2]Register!$U70,0,$U$1-2011),)</f>
        <v>36</v>
      </c>
      <c r="Y68" s="11">
        <f ca="1">IFERROR(OFFSET([2]Credit!$U70,0,$U$1-2011),)</f>
        <v>46</v>
      </c>
      <c r="Z68" s="11">
        <f ca="1">IFERROR(OFFSET([2]Investors!$U70,0,$U$1-2011),)</f>
        <v>44</v>
      </c>
      <c r="AA68" s="11">
        <f ca="1">IFERROR(OFFSET([2]Taxes!$U70,0,$U$1-2011),)</f>
        <v>78</v>
      </c>
      <c r="AB68" s="11">
        <f ca="1">IFERROR(OFFSET([2]Trading!$U70,0,$U$1-2011),)</f>
        <v>89</v>
      </c>
      <c r="AC68" s="11">
        <f ca="1">IFERROR(OFFSET([2]Contracts!$U70,0,$U$1-2011),)</f>
        <v>45</v>
      </c>
      <c r="AD68" s="11">
        <f ca="1">IFERROR(OFFSET([2]Closing!$U70,0,$U$1-2011),)</f>
        <v>109</v>
      </c>
      <c r="AE68" s="11">
        <f ca="1">IFERROR(OFFSET([3]Total!$U70,0,$AE$1-2011),)</f>
        <v>67.7</v>
      </c>
      <c r="AF68" s="11">
        <f ca="1">IFERROR(OFFSET('[3]Demografic pressure'!$U70,0,$AE$1-2011),)</f>
        <v>6.8</v>
      </c>
      <c r="AG68" s="11">
        <f ca="1">IFERROR(OFFSET([3]Refugees!$U70,0,$AE$1-2011),)</f>
        <v>5.5</v>
      </c>
      <c r="AH68" s="11">
        <f ca="1">IFERROR(OFFSET([3]Vengeance!$U70,0,$AE$1-2011),)</f>
        <v>5.5</v>
      </c>
      <c r="AI68" s="11">
        <f ca="1">IFERROR(OFFSET('[3]Brain Drain'!$U70,0,$AE$1-2011),)</f>
        <v>7.6</v>
      </c>
      <c r="AJ68" s="11">
        <f ca="1">IFERROR(OFFSET('[3]Uneven Economy'!$U70,0,$AE$1-2011),)</f>
        <v>6.3</v>
      </c>
      <c r="AK68" s="11">
        <f ca="1">IFERROR(OFFSET([3]Poverty!$U70,0,$AE$1-2011),)</f>
        <v>6.1</v>
      </c>
      <c r="AL68" s="11">
        <f ca="1">IFERROR(OFFSET([3]Legitimacy!$U70,0,$AE$1-2011),)</f>
        <v>4.8</v>
      </c>
      <c r="AM68" s="11">
        <f ca="1">IFERROR(OFFSET('[3]Public Services'!$U70,0,$AE$1-2011),)</f>
        <v>7.7</v>
      </c>
      <c r="AN68" s="11">
        <f ca="1">IFERROR(OFFSET('[3]HR-RL'!$U70,0,$AE$1-2011),)</f>
        <v>4.5</v>
      </c>
      <c r="AO68" s="11">
        <f ca="1">IFERROR(OFFSET([3]Security!$U70,0,$AE$1-2011),)</f>
        <v>3</v>
      </c>
      <c r="AP68" s="11">
        <f ca="1">IFERROR(OFFSET([3]Elites!$U70,0,$AE$1-2011),)</f>
        <v>4.2</v>
      </c>
      <c r="AQ68" s="11">
        <f ca="1">IFERROR(OFFSET([3]Externals!$U70,0,$AE$1-2011),)</f>
        <v>5.6</v>
      </c>
    </row>
    <row r="69" spans="1:43">
      <c r="A69" s="13" t="s">
        <v>70</v>
      </c>
      <c r="B69" s="11">
        <f ca="1">IFERROR(OFFSET([4]Score!$U71,0,$B$1-2011),)</f>
        <v>1</v>
      </c>
      <c r="C69" s="11">
        <f ca="1">IFERROR(OFFSET([6]Raw!$U71,0,$C$1-2011),)</f>
        <v>0</v>
      </c>
      <c r="D69" s="11">
        <f ca="1">IFERROR(OFFSET([5]VA!$U71,0,$D$1-2011),)</f>
        <v>0.88162820794459229</v>
      </c>
      <c r="E69" s="11">
        <f ca="1">IFERROR(OFFSET([5]PNV!$U71,0,$E$1-2011),)</f>
        <v>-6.4750278851420831E-2</v>
      </c>
      <c r="F69" s="11">
        <f ca="1">IFERROR(OFFSET([5]GE!$U71,0,F$1-2011),)</f>
        <v>0.60813266801166477</v>
      </c>
      <c r="G69" s="11">
        <f ca="1">IFERROR(OFFSET([5]RQ!$U71,0,G$1-2011),)</f>
        <v>0.79958080087111005</v>
      </c>
      <c r="H69" s="11">
        <f ca="1">IFERROR(OFFSET([5]RL!$U71,0,H$1-2011),)</f>
        <v>0.6382199529690098</v>
      </c>
      <c r="I69" s="11">
        <f ca="1">IFERROR(OFFSET([5]CC!$U71,0,I$1-2011),)</f>
        <v>0.11858739107989016</v>
      </c>
      <c r="J69" s="11">
        <f ca="1">IFERROR(OFFSET([1]Total!$U71,0,J$1-2011),)</f>
        <v>60.3</v>
      </c>
      <c r="K69" s="11">
        <f ca="1">IFERROR(OFFSET('[1]business free'!$U71,0,J$1-2011),)</f>
        <v>76.2</v>
      </c>
      <c r="L69" s="11">
        <f ca="1">IFERROR(OFFSET('[1]Trade free'!$U71,0,J$1-2011),)</f>
        <v>82.6</v>
      </c>
      <c r="M69" s="11">
        <f ca="1">IFERROR(OFFSET('[1]Fiscal free'!$U71,0,J$1-2011),)</f>
        <v>65.900000000000006</v>
      </c>
      <c r="N69" s="11">
        <f ca="1">IFERROR(OFFSET('[1]Gov spend'!$U71,0,J$1-2011),)</f>
        <v>34.299999999999997</v>
      </c>
      <c r="O69" s="11">
        <f ca="1">IFERROR(OFFSET('[1]Monetary Free'!$U71,0,J$1-2011),)</f>
        <v>80.599999999999994</v>
      </c>
      <c r="P69" s="11">
        <f ca="1">IFERROR(OFFSET('[1]Invest Free'!$U71,0,J$1-2011),)</f>
        <v>60</v>
      </c>
      <c r="Q69" s="11">
        <f ca="1">IFERROR(OFFSET('[1]Finan free'!$U71,0,J$1-2011),)</f>
        <v>60</v>
      </c>
      <c r="R69" s="11">
        <f ca="1">IFERROR(OFFSET('[1]Property rights'!$U71,0,J$1-2011),)</f>
        <v>50</v>
      </c>
      <c r="S69" s="11">
        <f ca="1">IFERROR(OFFSET('[1]Free from Corrupt'!$U71,0,J$1-2011),)</f>
        <v>38</v>
      </c>
      <c r="T69" s="11">
        <f ca="1">IFERROR(OFFSET('[1]Labor free'!$U71,0,J$1-2011),)</f>
        <v>55.2</v>
      </c>
      <c r="U69" s="11">
        <f ca="1">IFERROR(OFFSET([2]Raw!$U71,0,$U$1-2011),)</f>
        <v>109</v>
      </c>
      <c r="V69" s="11">
        <f ca="1">IFERROR(OFFSET([2]start!$U71,0,$U$1-2011),)</f>
        <v>149</v>
      </c>
      <c r="W69" s="11">
        <f ca="1">IFERROR(OFFSET([2]Construction!$U71,0,$U$1-2011),)</f>
        <v>51</v>
      </c>
      <c r="X69" s="11">
        <f ca="1">IFERROR(OFFSET([2]Register!$U71,0,$U$1-2011),)</f>
        <v>153</v>
      </c>
      <c r="Y69" s="11">
        <f ca="1">IFERROR(OFFSET([2]Credit!$U71,0,$U$1-2011),)</f>
        <v>89</v>
      </c>
      <c r="Z69" s="11">
        <f ca="1">IFERROR(OFFSET([2]Investors!$U71,0,$U$1-2011),)</f>
        <v>154</v>
      </c>
      <c r="AA69" s="11">
        <f ca="1">IFERROR(OFFSET([2]Taxes!$U71,0,$U$1-2011),)</f>
        <v>74</v>
      </c>
      <c r="AB69" s="11">
        <f ca="1">IFERROR(OFFSET([2]Trading!$U71,0,$U$1-2011),)</f>
        <v>84</v>
      </c>
      <c r="AC69" s="11">
        <f ca="1">IFERROR(OFFSET([2]Contracts!$U71,0,$U$1-2011),)</f>
        <v>88</v>
      </c>
      <c r="AD69" s="11">
        <f ca="1">IFERROR(OFFSET([2]Closing!$U71,0,$U$1-2011),)</f>
        <v>49</v>
      </c>
      <c r="AE69" s="11">
        <f ca="1">IFERROR(OFFSET([3]Total!$U71,0,$AE$1-2011),)</f>
        <v>47.4</v>
      </c>
      <c r="AF69" s="11">
        <f ca="1">IFERROR(OFFSET('[3]Demografic pressure'!$U71,0,$AE$1-2011),)</f>
        <v>4.0999999999999996</v>
      </c>
      <c r="AG69" s="11">
        <f ca="1">IFERROR(OFFSET([3]Refugees!$U71,0,$AE$1-2011),)</f>
        <v>2.6</v>
      </c>
      <c r="AH69" s="11">
        <f ca="1">IFERROR(OFFSET([3]Vengeance!$U71,0,$AE$1-2011),)</f>
        <v>4.5</v>
      </c>
      <c r="AI69" s="11">
        <f ca="1">IFERROR(OFFSET('[3]Brain Drain'!$U71,0,$AE$1-2011),)</f>
        <v>4.4000000000000004</v>
      </c>
      <c r="AJ69" s="11">
        <f ca="1">IFERROR(OFFSET('[3]Uneven Economy'!$U71,0,$AE$1-2011),)</f>
        <v>4.3</v>
      </c>
      <c r="AK69" s="11">
        <f ca="1">IFERROR(OFFSET([3]Poverty!$U71,0,$AE$1-2011),)</f>
        <v>5.0999999999999996</v>
      </c>
      <c r="AL69" s="11">
        <f ca="1">IFERROR(OFFSET([3]Legitimacy!$U71,0,$AE$1-2011),)</f>
        <v>4.9000000000000004</v>
      </c>
      <c r="AM69" s="11">
        <f ca="1">IFERROR(OFFSET('[3]Public Services'!$U71,0,$AE$1-2011),)</f>
        <v>3.8</v>
      </c>
      <c r="AN69" s="11">
        <f ca="1">IFERROR(OFFSET('[3]HR-RL'!$U71,0,$AE$1-2011),)</f>
        <v>3.1</v>
      </c>
      <c r="AO69" s="11">
        <f ca="1">IFERROR(OFFSET([3]Security!$U71,0,$AE$1-2011),)</f>
        <v>3.8</v>
      </c>
      <c r="AP69" s="11">
        <f ca="1">IFERROR(OFFSET([3]Elites!$U71,0,$AE$1-2011),)</f>
        <v>2.5</v>
      </c>
      <c r="AQ69" s="11">
        <f ca="1">IFERROR(OFFSET([3]Externals!$U71,0,$AE$1-2011),)</f>
        <v>4.3</v>
      </c>
    </row>
    <row r="70" spans="1:43">
      <c r="A70" s="13" t="s">
        <v>71</v>
      </c>
      <c r="B70" s="11">
        <f ca="1">IFERROR(OFFSET([4]Score!$U72,0,$B$1-2011),)</f>
        <v>0.68422121727230889</v>
      </c>
      <c r="C70" s="11">
        <f ca="1">IFERROR(OFFSET([6]Raw!$U72,0,$C$1-2011),)</f>
        <v>53.494880000000002</v>
      </c>
      <c r="D70" s="11">
        <f ca="1">IFERROR(OFFSET([5]VA!$U72,0,$D$1-2011),)</f>
        <v>0.87087769254435554</v>
      </c>
      <c r="E70" s="11">
        <f ca="1">IFERROR(OFFSET([5]PNV!$U72,0,$E$1-2011),)</f>
        <v>0.4604396620540594</v>
      </c>
      <c r="F70" s="11">
        <f ca="1">IFERROR(OFFSET([5]GE!$U72,0,F$1-2011),)</f>
        <v>0.26516259687029325</v>
      </c>
      <c r="G70" s="11">
        <f ca="1">IFERROR(OFFSET([5]RQ!$U72,0,G$1-2011),)</f>
        <v>0.28001651371564834</v>
      </c>
      <c r="H70" s="11">
        <f ca="1">IFERROR(OFFSET([5]RL!$U72,0,H$1-2011),)</f>
        <v>0.12652257191837163</v>
      </c>
      <c r="I70" s="11">
        <f ca="1">IFERROR(OFFSET([5]CC!$U72,0,I$1-2011),)</f>
        <v>0.36492143389441623</v>
      </c>
      <c r="J70" s="11">
        <f ca="1">IFERROR(OFFSET([1]Total!$U72,0,J$1-2011),)</f>
        <v>0</v>
      </c>
      <c r="K70" s="11">
        <f ca="1">IFERROR(OFFSET('[1]business free'!$U72,0,J$1-2011),)</f>
        <v>0</v>
      </c>
      <c r="L70" s="11">
        <f ca="1">IFERROR(OFFSET('[1]Trade free'!$U72,0,J$1-2011),)</f>
        <v>0</v>
      </c>
      <c r="M70" s="11">
        <f ca="1">IFERROR(OFFSET('[1]Fiscal free'!$U72,0,J$1-2011),)</f>
        <v>0</v>
      </c>
      <c r="N70" s="11">
        <f ca="1">IFERROR(OFFSET('[1]Gov spend'!$U72,0,J$1-2011),)</f>
        <v>0</v>
      </c>
      <c r="O70" s="11">
        <f ca="1">IFERROR(OFFSET('[1]Monetary Free'!$U72,0,J$1-2011),)</f>
        <v>0</v>
      </c>
      <c r="P70" s="11">
        <f ca="1">IFERROR(OFFSET('[1]Invest Free'!$U72,0,J$1-2011),)</f>
        <v>0</v>
      </c>
      <c r="Q70" s="11">
        <f ca="1">IFERROR(OFFSET('[1]Finan free'!$U72,0,J$1-2011),)</f>
        <v>0</v>
      </c>
      <c r="R70" s="11">
        <f ca="1">IFERROR(OFFSET('[1]Property rights'!$U72,0,J$1-2011),)</f>
        <v>0</v>
      </c>
      <c r="S70" s="11">
        <f ca="1">IFERROR(OFFSET('[1]Free from Corrupt'!$U72,0,J$1-2011),)</f>
        <v>0</v>
      </c>
      <c r="T70" s="11">
        <f ca="1">IFERROR(OFFSET('[1]Labor free'!$U72,0,J$1-2011),)</f>
        <v>0</v>
      </c>
      <c r="U70" s="11">
        <f ca="1">IFERROR(OFFSET([2]Raw!$U72,0,$U$1-2011),)</f>
        <v>92</v>
      </c>
      <c r="V70" s="11">
        <f ca="1">IFERROR(OFFSET([2]start!$U72,0,$U$1-2011),)</f>
        <v>49</v>
      </c>
      <c r="W70" s="11">
        <f ca="1">IFERROR(OFFSET([2]Construction!$U72,0,$U$1-2011),)</f>
        <v>15</v>
      </c>
      <c r="X70" s="11">
        <f ca="1">IFERROR(OFFSET([2]Register!$U72,0,$U$1-2011),)</f>
        <v>145</v>
      </c>
      <c r="Y70" s="11">
        <f ca="1">IFERROR(OFFSET([2]Credit!$U72,0,$U$1-2011),)</f>
        <v>89</v>
      </c>
      <c r="Z70" s="11">
        <f ca="1">IFERROR(OFFSET([2]Investors!$U72,0,$U$1-2011),)</f>
        <v>28</v>
      </c>
      <c r="AA70" s="11">
        <f ca="1">IFERROR(OFFSET([2]Taxes!$U72,0,$U$1-2011),)</f>
        <v>79</v>
      </c>
      <c r="AB70" s="11">
        <f ca="1">IFERROR(OFFSET([2]Trading!$U72,0,$U$1-2011),)</f>
        <v>57</v>
      </c>
      <c r="AC70" s="11">
        <f ca="1">IFERROR(OFFSET([2]Contracts!$U72,0,$U$1-2011),)</f>
        <v>161</v>
      </c>
      <c r="AD70" s="11">
        <f ca="1">IFERROR(OFFSET([2]Closing!$U72,0,$U$1-2011),)</f>
        <v>183</v>
      </c>
      <c r="AE70" s="11">
        <f ca="1">IFERROR(OFFSET([3]Total!$U72,0,$AE$1-2011),)</f>
        <v>66.400000000000006</v>
      </c>
      <c r="AF70" s="11">
        <f ca="1">IFERROR(OFFSET('[3]Demografic pressure'!$U72,0,$AE$1-2011),)</f>
        <v>5.8</v>
      </c>
      <c r="AG70" s="11">
        <f ca="1">IFERROR(OFFSET([3]Refugees!$U72,0,$AE$1-2011),)</f>
        <v>3.2</v>
      </c>
      <c r="AH70" s="11">
        <f ca="1">IFERROR(OFFSET([3]Vengeance!$U72,0,$AE$1-2011),)</f>
        <v>3.9</v>
      </c>
      <c r="AI70" s="11">
        <f ca="1">IFERROR(OFFSET('[3]Brain Drain'!$U72,0,$AE$1-2011),)</f>
        <v>8</v>
      </c>
      <c r="AJ70" s="11">
        <f ca="1">IFERROR(OFFSET('[3]Uneven Economy'!$U72,0,$AE$1-2011),)</f>
        <v>6.5</v>
      </c>
      <c r="AK70" s="11">
        <f ca="1">IFERROR(OFFSET([3]Poverty!$U72,0,$AE$1-2011),)</f>
        <v>5.7</v>
      </c>
      <c r="AL70" s="11">
        <f ca="1">IFERROR(OFFSET([3]Legitimacy!$U72,0,$AE$1-2011),)</f>
        <v>6.2</v>
      </c>
      <c r="AM70" s="11">
        <f ca="1">IFERROR(OFFSET('[3]Public Services'!$U72,0,$AE$1-2011),)</f>
        <v>4.2</v>
      </c>
      <c r="AN70" s="11">
        <f ca="1">IFERROR(OFFSET('[3]HR-RL'!$U72,0,$AE$1-2011),)</f>
        <v>4.3</v>
      </c>
      <c r="AO70" s="11">
        <f ca="1">IFERROR(OFFSET([3]Security!$U72,0,$AE$1-2011),)</f>
        <v>5.3</v>
      </c>
      <c r="AP70" s="11">
        <f ca="1">IFERROR(OFFSET([3]Elites!$U72,0,$AE$1-2011),)</f>
        <v>5.6</v>
      </c>
      <c r="AQ70" s="11">
        <f ca="1">IFERROR(OFFSET([3]Externals!$U72,0,$AE$1-2011),)</f>
        <v>7.7</v>
      </c>
    </row>
    <row r="71" spans="1:43">
      <c r="A71" s="13" t="s">
        <v>72</v>
      </c>
      <c r="B71" s="11">
        <f ca="1">IFERROR(OFFSET([4]Score!$U73,0,$B$1-2011),)</f>
        <v>1</v>
      </c>
      <c r="C71" s="11">
        <f ca="1">IFERROR(OFFSET([6]Raw!$U73,0,$C$1-2011),)</f>
        <v>0</v>
      </c>
      <c r="D71" s="11">
        <f ca="1">IFERROR(OFFSET([5]VA!$U73,0,$D$1-2011),)</f>
        <v>-0.32770632559767027</v>
      </c>
      <c r="E71" s="11">
        <f ca="1">IFERROR(OFFSET([5]PNV!$U73,0,$E$1-2011),)</f>
        <v>-0.7348133251199046</v>
      </c>
      <c r="F71" s="11">
        <f ca="1">IFERROR(OFFSET([5]GE!$U73,0,F$1-2011),)</f>
        <v>-0.69174394977981601</v>
      </c>
      <c r="G71" s="11">
        <f ca="1">IFERROR(OFFSET([5]RQ!$U73,0,G$1-2011),)</f>
        <v>-6.6575461853688692E-2</v>
      </c>
      <c r="H71" s="11">
        <f ca="1">IFERROR(OFFSET([5]RL!$U73,0,H$1-2011),)</f>
        <v>-1.1181694526331905</v>
      </c>
      <c r="I71" s="11">
        <f ca="1">IFERROR(OFFSET([5]CC!$U73,0,I$1-2011),)</f>
        <v>-0.60080347019230596</v>
      </c>
      <c r="J71" s="11">
        <f ca="1">IFERROR(OFFSET([1]Total!$U73,0,J$1-2011),)</f>
        <v>0</v>
      </c>
      <c r="K71" s="11">
        <f ca="1">IFERROR(OFFSET('[1]business free'!$U73,0,J$1-2011),)</f>
        <v>0</v>
      </c>
      <c r="L71" s="11">
        <f ca="1">IFERROR(OFFSET('[1]Trade free'!$U73,0,J$1-2011),)</f>
        <v>0</v>
      </c>
      <c r="M71" s="11">
        <f ca="1">IFERROR(OFFSET('[1]Fiscal free'!$U73,0,J$1-2011),)</f>
        <v>0</v>
      </c>
      <c r="N71" s="11">
        <f ca="1">IFERROR(OFFSET('[1]Gov spend'!$U73,0,J$1-2011),)</f>
        <v>0</v>
      </c>
      <c r="O71" s="11">
        <f ca="1">IFERROR(OFFSET('[1]Monetary Free'!$U73,0,J$1-2011),)</f>
        <v>0</v>
      </c>
      <c r="P71" s="11">
        <f ca="1">IFERROR(OFFSET('[1]Invest Free'!$U73,0,J$1-2011),)</f>
        <v>0</v>
      </c>
      <c r="Q71" s="11">
        <f ca="1">IFERROR(OFFSET('[1]Finan free'!$U73,0,J$1-2011),)</f>
        <v>0</v>
      </c>
      <c r="R71" s="11">
        <f ca="1">IFERROR(OFFSET('[1]Property rights'!$U73,0,J$1-2011),)</f>
        <v>0</v>
      </c>
      <c r="S71" s="11">
        <f ca="1">IFERROR(OFFSET('[1]Free from Corrupt'!$U73,0,J$1-2011),)</f>
        <v>0</v>
      </c>
      <c r="T71" s="11">
        <f ca="1">IFERROR(OFFSET('[1]Labor free'!$U73,0,J$1-2011),)</f>
        <v>0</v>
      </c>
      <c r="U71" s="11">
        <f ca="1">IFERROR(OFFSET([2]Raw!$U73,0,$U$1-2011),)</f>
        <v>101</v>
      </c>
      <c r="V71" s="11">
        <f ca="1">IFERROR(OFFSET([2]start!$U73,0,$U$1-2011),)</f>
        <v>162</v>
      </c>
      <c r="W71" s="11">
        <f ca="1">IFERROR(OFFSET([2]Construction!$U73,0,$U$1-2011),)</f>
        <v>144</v>
      </c>
      <c r="X71" s="11">
        <f ca="1">IFERROR(OFFSET([2]Register!$U73,0,$U$1-2011),)</f>
        <v>23</v>
      </c>
      <c r="Y71" s="11">
        <f ca="1">IFERROR(OFFSET([2]Credit!$U73,0,$U$1-2011),)</f>
        <v>6</v>
      </c>
      <c r="Z71" s="11">
        <f ca="1">IFERROR(OFFSET([2]Investors!$U73,0,$U$1-2011),)</f>
        <v>132</v>
      </c>
      <c r="AA71" s="11">
        <f ca="1">IFERROR(OFFSET([2]Taxes!$U73,0,$U$1-2011),)</f>
        <v>116</v>
      </c>
      <c r="AB71" s="11">
        <f ca="1">IFERROR(OFFSET([2]Trading!$U73,0,$U$1-2011),)</f>
        <v>122</v>
      </c>
      <c r="AC71" s="11">
        <f ca="1">IFERROR(OFFSET([2]Contracts!$U73,0,$U$1-2011),)</f>
        <v>101</v>
      </c>
      <c r="AD71" s="11">
        <f ca="1">IFERROR(OFFSET([2]Closing!$U73,0,$U$1-2011),)</f>
        <v>94</v>
      </c>
      <c r="AE71" s="11">
        <f ca="1">IFERROR(OFFSET([3]Total!$U73,0,$AE$1-2011),)</f>
        <v>80.099999999999994</v>
      </c>
      <c r="AF71" s="11">
        <f ca="1">IFERROR(OFFSET('[3]Demografic pressure'!$U73,0,$AE$1-2011),)</f>
        <v>7.3</v>
      </c>
      <c r="AG71" s="11">
        <f ca="1">IFERROR(OFFSET([3]Refugees!$U73,0,$AE$1-2011),)</f>
        <v>5.6</v>
      </c>
      <c r="AH71" s="11">
        <f ca="1">IFERROR(OFFSET([3]Vengeance!$U73,0,$AE$1-2011),)</f>
        <v>6.9</v>
      </c>
      <c r="AI71" s="11">
        <f ca="1">IFERROR(OFFSET('[3]Brain Drain'!$U73,0,$AE$1-2011),)</f>
        <v>6.5</v>
      </c>
      <c r="AJ71" s="11">
        <f ca="1">IFERROR(OFFSET('[3]Uneven Economy'!$U73,0,$AE$1-2011),)</f>
        <v>7.7</v>
      </c>
      <c r="AK71" s="11">
        <f ca="1">IFERROR(OFFSET([3]Poverty!$U73,0,$AE$1-2011),)</f>
        <v>6.5</v>
      </c>
      <c r="AL71" s="11">
        <f ca="1">IFERROR(OFFSET([3]Legitimacy!$U73,0,$AE$1-2011),)</f>
        <v>6.8</v>
      </c>
      <c r="AM71" s="11">
        <f ca="1">IFERROR(OFFSET('[3]Public Services'!$U73,0,$AE$1-2011),)</f>
        <v>6.9</v>
      </c>
      <c r="AN71" s="11">
        <f ca="1">IFERROR(OFFSET('[3]HR-RL'!$U73,0,$AE$1-2011),)</f>
        <v>6.9</v>
      </c>
      <c r="AO71" s="11">
        <f ca="1">IFERROR(OFFSET([3]Security!$U73,0,$AE$1-2011),)</f>
        <v>7.6</v>
      </c>
      <c r="AP71" s="11">
        <f ca="1">IFERROR(OFFSET([3]Elites!$U73,0,$AE$1-2011),)</f>
        <v>6</v>
      </c>
      <c r="AQ71" s="11">
        <f ca="1">IFERROR(OFFSET([3]Externals!$U73,0,$AE$1-2011),)</f>
        <v>5.3</v>
      </c>
    </row>
    <row r="72" spans="1:43">
      <c r="A72" s="13" t="s">
        <v>73</v>
      </c>
      <c r="B72" s="11">
        <f ca="1">IFERROR(OFFSET([4]Score!$U74,0,$B$1-2011),)</f>
        <v>0.61874771818156893</v>
      </c>
      <c r="C72" s="11">
        <f ca="1">IFERROR(OFFSET([6]Raw!$U74,0,$C$1-2011),)</f>
        <v>0</v>
      </c>
      <c r="D72" s="11">
        <f ca="1">IFERROR(OFFSET([5]VA!$U74,0,$D$1-2011),)</f>
        <v>-1.4260578252274942</v>
      </c>
      <c r="E72" s="11">
        <f ca="1">IFERROR(OFFSET([5]PNV!$U74,0,$E$1-2011),)</f>
        <v>-1.8974040134088539</v>
      </c>
      <c r="F72" s="11">
        <f ca="1">IFERROR(OFFSET([5]GE!$U74,0,F$1-2011),)</f>
        <v>-1.2893951814229534</v>
      </c>
      <c r="G72" s="11">
        <f ca="1">IFERROR(OFFSET([5]RQ!$U74,0,G$1-2011),)</f>
        <v>-1.1753077804245229</v>
      </c>
      <c r="H72" s="11">
        <f ca="1">IFERROR(OFFSET([5]RL!$U74,0,H$1-2011),)</f>
        <v>-1.6086350558925371</v>
      </c>
      <c r="I72" s="11">
        <f ca="1">IFERROR(OFFSET([5]CC!$U74,0,I$1-2011),)</f>
        <v>-1.2273073177559644</v>
      </c>
      <c r="J72" s="11">
        <f ca="1">IFERROR(OFFSET([1]Total!$U74,0,J$1-2011),)</f>
        <v>51.7</v>
      </c>
      <c r="K72" s="11">
        <f ca="1">IFERROR(OFFSET('[1]business free'!$U74,0,J$1-2011),)</f>
        <v>40.799999999999997</v>
      </c>
      <c r="L72" s="11">
        <f ca="1">IFERROR(OFFSET('[1]Trade free'!$U74,0,J$1-2011),)</f>
        <v>61.2</v>
      </c>
      <c r="M72" s="11">
        <f ca="1">IFERROR(OFFSET('[1]Fiscal free'!$U74,0,J$1-2011),)</f>
        <v>69.599999999999994</v>
      </c>
      <c r="N72" s="11">
        <f ca="1">IFERROR(OFFSET('[1]Gov spend'!$U74,0,J$1-2011),)</f>
        <v>90.9</v>
      </c>
      <c r="O72" s="11">
        <f ca="1">IFERROR(OFFSET('[1]Monetary Free'!$U74,0,J$1-2011),)</f>
        <v>70.3</v>
      </c>
      <c r="P72" s="11">
        <f ca="1">IFERROR(OFFSET('[1]Invest Free'!$U74,0,J$1-2011),)</f>
        <v>40</v>
      </c>
      <c r="Q72" s="11">
        <f ca="1">IFERROR(OFFSET('[1]Finan free'!$U74,0,J$1-2011),)</f>
        <v>40</v>
      </c>
      <c r="R72" s="11">
        <f ca="1">IFERROR(OFFSET('[1]Property rights'!$U74,0,J$1-2011),)</f>
        <v>20</v>
      </c>
      <c r="S72" s="11">
        <f ca="1">IFERROR(OFFSET('[1]Free from Corrupt'!$U74,0,J$1-2011),)</f>
        <v>18</v>
      </c>
      <c r="T72" s="11">
        <f ca="1">IFERROR(OFFSET('[1]Labor free'!$U74,0,J$1-2011),)</f>
        <v>66.599999999999994</v>
      </c>
      <c r="U72" s="11">
        <f ca="1">IFERROR(OFFSET([2]Raw!$U74,0,$U$1-2011),)</f>
        <v>179</v>
      </c>
      <c r="V72" s="11">
        <f ca="1">IFERROR(OFFSET([2]start!$U74,0,$U$1-2011),)</f>
        <v>181</v>
      </c>
      <c r="W72" s="11">
        <f ca="1">IFERROR(OFFSET([2]Construction!$U74,0,$U$1-2011),)</f>
        <v>171</v>
      </c>
      <c r="X72" s="11">
        <f ca="1">IFERROR(OFFSET([2]Register!$U74,0,$U$1-2011),)</f>
        <v>166</v>
      </c>
      <c r="Y72" s="11">
        <f ca="1">IFERROR(OFFSET([2]Credit!$U74,0,$U$1-2011),)</f>
        <v>168</v>
      </c>
      <c r="Z72" s="11">
        <f ca="1">IFERROR(OFFSET([2]Investors!$U74,0,$U$1-2011),)</f>
        <v>173</v>
      </c>
      <c r="AA72" s="11">
        <f ca="1">IFERROR(OFFSET([2]Taxes!$U74,0,$U$1-2011),)</f>
        <v>173</v>
      </c>
      <c r="AB72" s="11">
        <f ca="1">IFERROR(OFFSET([2]Trading!$U74,0,$U$1-2011),)</f>
        <v>129</v>
      </c>
      <c r="AC72" s="11">
        <f ca="1">IFERROR(OFFSET([2]Contracts!$U74,0,$U$1-2011),)</f>
        <v>130</v>
      </c>
      <c r="AD72" s="11">
        <f ca="1">IFERROR(OFFSET([2]Closing!$U74,0,$U$1-2011),)</f>
        <v>123</v>
      </c>
      <c r="AE72" s="11">
        <f ca="1">IFERROR(OFFSET([3]Total!$U74,0,$AE$1-2011),)</f>
        <v>102.5</v>
      </c>
      <c r="AF72" s="11">
        <f ca="1">IFERROR(OFFSET('[3]Demografic pressure'!$U74,0,$AE$1-2011),)</f>
        <v>8.1999999999999993</v>
      </c>
      <c r="AG72" s="11">
        <f ca="1">IFERROR(OFFSET([3]Refugees!$U74,0,$AE$1-2011),)</f>
        <v>7.7</v>
      </c>
      <c r="AH72" s="11">
        <f ca="1">IFERROR(OFFSET([3]Vengeance!$U74,0,$AE$1-2011),)</f>
        <v>7.9</v>
      </c>
      <c r="AI72" s="11">
        <f ca="1">IFERROR(OFFSET('[3]Brain Drain'!$U74,0,$AE$1-2011),)</f>
        <v>8.3000000000000007</v>
      </c>
      <c r="AJ72" s="11">
        <f ca="1">IFERROR(OFFSET('[3]Uneven Economy'!$U74,0,$AE$1-2011),)</f>
        <v>8.4</v>
      </c>
      <c r="AK72" s="11">
        <f ca="1">IFERROR(OFFSET([3]Poverty!$U74,0,$AE$1-2011),)</f>
        <v>8.6</v>
      </c>
      <c r="AL72" s="11">
        <f ca="1">IFERROR(OFFSET([3]Legitimacy!$U74,0,$AE$1-2011),)</f>
        <v>9.4</v>
      </c>
      <c r="AM72" s="11">
        <f ca="1">IFERROR(OFFSET('[3]Public Services'!$U74,0,$AE$1-2011),)</f>
        <v>8.6999999999999993</v>
      </c>
      <c r="AN72" s="11">
        <f ca="1">IFERROR(OFFSET('[3]HR-RL'!$U74,0,$AE$1-2011),)</f>
        <v>9.1999999999999993</v>
      </c>
      <c r="AO72" s="11">
        <f ca="1">IFERROR(OFFSET([3]Security!$U74,0,$AE$1-2011),)</f>
        <v>9.3000000000000007</v>
      </c>
      <c r="AP72" s="11">
        <f ca="1">IFERROR(OFFSET([3]Elites!$U74,0,$AE$1-2011),)</f>
        <v>9.1999999999999993</v>
      </c>
      <c r="AQ72" s="11">
        <f ca="1">IFERROR(OFFSET([3]Externals!$U74,0,$AE$1-2011),)</f>
        <v>7.6</v>
      </c>
    </row>
    <row r="73" spans="1:43">
      <c r="A73" s="13" t="s">
        <v>74</v>
      </c>
      <c r="B73" s="11">
        <f ca="1">IFERROR(OFFSET([4]Score!$U75,0,$B$1-2011),)</f>
        <v>0.38653242383066999</v>
      </c>
      <c r="C73" s="11">
        <f ca="1">IFERROR(OFFSET([6]Raw!$U75,0,$C$1-2011),)</f>
        <v>0</v>
      </c>
      <c r="D73" s="11">
        <f ca="1">IFERROR(OFFSET([5]VA!$U75,0,$D$1-2011),)</f>
        <v>-0.75771712301983241</v>
      </c>
      <c r="E73" s="11">
        <f ca="1">IFERROR(OFFSET([5]PNV!$U75,0,$E$1-2011),)</f>
        <v>-0.48845726579558357</v>
      </c>
      <c r="F73" s="11">
        <f ca="1">IFERROR(OFFSET([5]GE!$U75,0,F$1-2011),)</f>
        <v>-1.0653643943263271</v>
      </c>
      <c r="G73" s="11">
        <f ca="1">IFERROR(OFFSET([5]RQ!$U75,0,G$1-2011),)</f>
        <v>-1.1869270568297265</v>
      </c>
      <c r="H73" s="11">
        <f ca="1">IFERROR(OFFSET([5]RL!$U75,0,H$1-2011),)</f>
        <v>-1.37844743028702</v>
      </c>
      <c r="I73" s="11">
        <f ca="1">IFERROR(OFFSET([5]CC!$U75,0,I$1-2011),)</f>
        <v>-1.1241560123759542</v>
      </c>
      <c r="J73" s="11">
        <f ca="1">IFERROR(OFFSET([1]Total!$U75,0,J$1-2011),)</f>
        <v>46.5</v>
      </c>
      <c r="K73" s="11">
        <f ca="1">IFERROR(OFFSET('[1]business free'!$U75,0,J$1-2011),)</f>
        <v>25.5</v>
      </c>
      <c r="L73" s="11">
        <f ca="1">IFERROR(OFFSET('[1]Trade free'!$U75,0,J$1-2011),)</f>
        <v>63.6</v>
      </c>
      <c r="M73" s="11">
        <f ca="1">IFERROR(OFFSET('[1]Fiscal free'!$U75,0,J$1-2011),)</f>
        <v>88.7</v>
      </c>
      <c r="N73" s="11">
        <f ca="1">IFERROR(OFFSET('[1]Gov spend'!$U75,0,J$1-2011),)</f>
        <v>54.8</v>
      </c>
      <c r="O73" s="11">
        <f ca="1">IFERROR(OFFSET('[1]Monetary Free'!$U75,0,J$1-2011),)</f>
        <v>72.2</v>
      </c>
      <c r="P73" s="11">
        <f ca="1">IFERROR(OFFSET('[1]Invest Free'!$U75,0,J$1-2011),)</f>
        <v>30</v>
      </c>
      <c r="Q73" s="11">
        <f ca="1">IFERROR(OFFSET('[1]Finan free'!$U75,0,J$1-2011),)</f>
        <v>30</v>
      </c>
      <c r="R73" s="11">
        <f ca="1">IFERROR(OFFSET('[1]Property rights'!$U75,0,J$1-2011),)</f>
        <v>20</v>
      </c>
      <c r="S73" s="11">
        <f ca="1">IFERROR(OFFSET('[1]Free from Corrupt'!$U75,0,J$1-2011),)</f>
        <v>19</v>
      </c>
      <c r="T73" s="11">
        <f ca="1">IFERROR(OFFSET('[1]Labor free'!$U75,0,J$1-2011),)</f>
        <v>61.4</v>
      </c>
      <c r="U73" s="11">
        <f ca="1">IFERROR(OFFSET([2]Raw!$U75,0,$U$1-2011),)</f>
        <v>176</v>
      </c>
      <c r="V73" s="11">
        <f ca="1">IFERROR(OFFSET([2]start!$U75,0,$U$1-2011),)</f>
        <v>183</v>
      </c>
      <c r="W73" s="11">
        <f ca="1">IFERROR(OFFSET([2]Construction!$U75,0,$U$1-2011),)</f>
        <v>103</v>
      </c>
      <c r="X73" s="11">
        <f ca="1">IFERROR(OFFSET([2]Register!$U75,0,$U$1-2011),)</f>
        <v>175</v>
      </c>
      <c r="Y73" s="11">
        <f ca="1">IFERROR(OFFSET([2]Credit!$U75,0,$U$1-2011),)</f>
        <v>152</v>
      </c>
      <c r="Z73" s="11">
        <f ca="1">IFERROR(OFFSET([2]Investors!$U75,0,$U$1-2011),)</f>
        <v>132</v>
      </c>
      <c r="AA73" s="11">
        <f ca="1">IFERROR(OFFSET([2]Taxes!$U75,0,$U$1-2011),)</f>
        <v>133</v>
      </c>
      <c r="AB73" s="11">
        <f ca="1">IFERROR(OFFSET([2]Trading!$U75,0,$U$1-2011),)</f>
        <v>117</v>
      </c>
      <c r="AC73" s="11">
        <f ca="1">IFERROR(OFFSET([2]Contracts!$U75,0,$U$1-2011),)</f>
        <v>139</v>
      </c>
      <c r="AD73" s="11">
        <f ca="1">IFERROR(OFFSET([2]Closing!$U75,0,$U$1-2011),)</f>
        <v>183</v>
      </c>
      <c r="AE73" s="11">
        <f ca="1">IFERROR(OFFSET([3]Total!$U75,0,$AE$1-2011),)</f>
        <v>98.3</v>
      </c>
      <c r="AF73" s="11">
        <f ca="1">IFERROR(OFFSET('[3]Demografic pressure'!$U75,0,$AE$1-2011),)</f>
        <v>8.6999999999999993</v>
      </c>
      <c r="AG73" s="11">
        <f ca="1">IFERROR(OFFSET([3]Refugees!$U75,0,$AE$1-2011),)</f>
        <v>7.2</v>
      </c>
      <c r="AH73" s="11">
        <f ca="1">IFERROR(OFFSET([3]Vengeance!$U75,0,$AE$1-2011),)</f>
        <v>5.4</v>
      </c>
      <c r="AI73" s="11">
        <f ca="1">IFERROR(OFFSET('[3]Brain Drain'!$U75,0,$AE$1-2011),)</f>
        <v>7.4</v>
      </c>
      <c r="AJ73" s="11">
        <f ca="1">IFERROR(OFFSET('[3]Uneven Economy'!$U75,0,$AE$1-2011),)</f>
        <v>8.1</v>
      </c>
      <c r="AK73" s="11">
        <f ca="1">IFERROR(OFFSET([3]Poverty!$U75,0,$AE$1-2011),)</f>
        <v>8.6999999999999993</v>
      </c>
      <c r="AL73" s="11">
        <f ca="1">IFERROR(OFFSET([3]Legitimacy!$U75,0,$AE$1-2011),)</f>
        <v>9.1999999999999993</v>
      </c>
      <c r="AM73" s="11">
        <f ca="1">IFERROR(OFFSET('[3]Public Services'!$U75,0,$AE$1-2011),)</f>
        <v>8.4</v>
      </c>
      <c r="AN73" s="11">
        <f ca="1">IFERROR(OFFSET('[3]HR-RL'!$U75,0,$AE$1-2011),)</f>
        <v>7.8</v>
      </c>
      <c r="AO73" s="11">
        <f ca="1">IFERROR(OFFSET([3]Security!$U75,0,$AE$1-2011),)</f>
        <v>9.3000000000000007</v>
      </c>
      <c r="AP73" s="11">
        <f ca="1">IFERROR(OFFSET([3]Elites!$U75,0,$AE$1-2011),)</f>
        <v>9.1999999999999993</v>
      </c>
      <c r="AQ73" s="11">
        <f ca="1">IFERROR(OFFSET([3]Externals!$U75,0,$AE$1-2011),)</f>
        <v>8.8000000000000007</v>
      </c>
    </row>
    <row r="74" spans="1:43">
      <c r="A74" s="13" t="s">
        <v>75</v>
      </c>
      <c r="B74" s="11">
        <f ca="1">IFERROR(OFFSET([4]Score!$U76,0,$B$1-2011),)</f>
        <v>0.42956815868048781</v>
      </c>
      <c r="C74" s="11">
        <f ca="1">IFERROR(OFFSET([6]Raw!$U76,0,$C$1-2011),)</f>
        <v>11.217309999999999</v>
      </c>
      <c r="D74" s="11">
        <f ca="1">IFERROR(OFFSET([5]VA!$U76,0,$D$1-2011),)</f>
        <v>0.10992142676300856</v>
      </c>
      <c r="E74" s="11">
        <f ca="1">IFERROR(OFFSET([5]PNV!$U76,0,$E$1-2011),)</f>
        <v>-0.52596557082212558</v>
      </c>
      <c r="F74" s="11">
        <f ca="1">IFERROR(OFFSET([5]GE!$U76,0,F$1-2011),)</f>
        <v>-0.20813493029236782</v>
      </c>
      <c r="G74" s="11">
        <f ca="1">IFERROR(OFFSET([5]RQ!$U76,0,G$1-2011),)</f>
        <v>-0.60766278020419484</v>
      </c>
      <c r="H74" s="11">
        <f ca="1">IFERROR(OFFSET([5]RL!$U76,0,H$1-2011),)</f>
        <v>-0.593813551572278</v>
      </c>
      <c r="I74" s="11">
        <f ca="1">IFERROR(OFFSET([5]CC!$U76,0,I$1-2011),)</f>
        <v>-0.54227160912478267</v>
      </c>
      <c r="J74" s="11">
        <f ca="1">IFERROR(OFFSET([1]Total!$U76,0,J$1-2011),)</f>
        <v>49.4</v>
      </c>
      <c r="K74" s="11">
        <f ca="1">IFERROR(OFFSET('[1]business free'!$U76,0,J$1-2011),)</f>
        <v>66.8</v>
      </c>
      <c r="L74" s="11">
        <f ca="1">IFERROR(OFFSET('[1]Trade free'!$U76,0,J$1-2011),)</f>
        <v>71.3</v>
      </c>
      <c r="M74" s="11">
        <f ca="1">IFERROR(OFFSET('[1]Fiscal free'!$U76,0,J$1-2011),)</f>
        <v>64.599999999999994</v>
      </c>
      <c r="N74" s="11">
        <f ca="1">IFERROR(OFFSET('[1]Gov spend'!$U76,0,J$1-2011),)</f>
        <v>29.1</v>
      </c>
      <c r="O74" s="11">
        <f ca="1">IFERROR(OFFSET('[1]Monetary Free'!$U76,0,J$1-2011),)</f>
        <v>75.8</v>
      </c>
      <c r="P74" s="11">
        <f ca="1">IFERROR(OFFSET('[1]Invest Free'!$U76,0,J$1-2011),)</f>
        <v>30</v>
      </c>
      <c r="Q74" s="11">
        <f ca="1">IFERROR(OFFSET('[1]Finan free'!$U76,0,J$1-2011),)</f>
        <v>40</v>
      </c>
      <c r="R74" s="11">
        <f ca="1">IFERROR(OFFSET('[1]Property rights'!$U76,0,J$1-2011),)</f>
        <v>30</v>
      </c>
      <c r="S74" s="11">
        <f ca="1">IFERROR(OFFSET('[1]Free from Corrupt'!$U76,0,J$1-2011),)</f>
        <v>26</v>
      </c>
      <c r="T74" s="11">
        <f ca="1">IFERROR(OFFSET('[1]Labor free'!$U76,0,J$1-2011),)</f>
        <v>60.3</v>
      </c>
      <c r="U74" s="11">
        <f ca="1">IFERROR(OFFSET([2]Raw!$U76,0,$U$1-2011),)</f>
        <v>100</v>
      </c>
      <c r="V74" s="11">
        <f ca="1">IFERROR(OFFSET([2]start!$U76,0,$U$1-2011),)</f>
        <v>90</v>
      </c>
      <c r="W74" s="11">
        <f ca="1">IFERROR(OFFSET([2]Construction!$U76,0,$U$1-2011),)</f>
        <v>33</v>
      </c>
      <c r="X74" s="11">
        <f ca="1">IFERROR(OFFSET([2]Register!$U76,0,$U$1-2011),)</f>
        <v>75</v>
      </c>
      <c r="Y74" s="11">
        <f ca="1">IFERROR(OFFSET([2]Credit!$U76,0,$U$1-2011),)</f>
        <v>152</v>
      </c>
      <c r="Z74" s="11">
        <f ca="1">IFERROR(OFFSET([2]Investors!$U76,0,$U$1-2011),)</f>
        <v>74</v>
      </c>
      <c r="AA74" s="11">
        <f ca="1">IFERROR(OFFSET([2]Taxes!$U76,0,$U$1-2011),)</f>
        <v>119</v>
      </c>
      <c r="AB74" s="11">
        <f ca="1">IFERROR(OFFSET([2]Trading!$U76,0,$U$1-2011),)</f>
        <v>78</v>
      </c>
      <c r="AC74" s="11">
        <f ca="1">IFERROR(OFFSET([2]Contracts!$U76,0,$U$1-2011),)</f>
        <v>74</v>
      </c>
      <c r="AD74" s="11">
        <f ca="1">IFERROR(OFFSET([2]Closing!$U76,0,$U$1-2011),)</f>
        <v>130</v>
      </c>
      <c r="AE74" s="11">
        <f ca="1">IFERROR(OFFSET([3]Total!$U76,0,$AE$1-2011),)</f>
        <v>72.599999999999994</v>
      </c>
      <c r="AF74" s="11">
        <f ca="1">IFERROR(OFFSET('[3]Demografic pressure'!$U76,0,$AE$1-2011),)</f>
        <v>6.4</v>
      </c>
      <c r="AG74" s="11">
        <f ca="1">IFERROR(OFFSET([3]Refugees!$U76,0,$AE$1-2011),)</f>
        <v>3.6</v>
      </c>
      <c r="AH74" s="11">
        <f ca="1">IFERROR(OFFSET([3]Vengeance!$U76,0,$AE$1-2011),)</f>
        <v>5.9</v>
      </c>
      <c r="AI74" s="11">
        <f ca="1">IFERROR(OFFSET('[3]Brain Drain'!$U76,0,$AE$1-2011),)</f>
        <v>8.4</v>
      </c>
      <c r="AJ74" s="11">
        <f ca="1">IFERROR(OFFSET('[3]Uneven Economy'!$U76,0,$AE$1-2011),)</f>
        <v>7.4</v>
      </c>
      <c r="AK74" s="11">
        <f ca="1">IFERROR(OFFSET([3]Poverty!$U76,0,$AE$1-2011),)</f>
        <v>6.4</v>
      </c>
      <c r="AL74" s="11">
        <f ca="1">IFERROR(OFFSET([3]Legitimacy!$U76,0,$AE$1-2011),)</f>
        <v>6.5</v>
      </c>
      <c r="AM74" s="11">
        <f ca="1">IFERROR(OFFSET('[3]Public Services'!$U76,0,$AE$1-2011),)</f>
        <v>5.5</v>
      </c>
      <c r="AN74" s="11">
        <f ca="1">IFERROR(OFFSET('[3]HR-RL'!$U76,0,$AE$1-2011),)</f>
        <v>5</v>
      </c>
      <c r="AO74" s="11">
        <f ca="1">IFERROR(OFFSET([3]Security!$U76,0,$AE$1-2011),)</f>
        <v>6.3</v>
      </c>
      <c r="AP74" s="11">
        <f ca="1">IFERROR(OFFSET([3]Elites!$U76,0,$AE$1-2011),)</f>
        <v>5.0999999999999996</v>
      </c>
      <c r="AQ74" s="11">
        <f ca="1">IFERROR(OFFSET([3]Externals!$U76,0,$AE$1-2011),)</f>
        <v>6</v>
      </c>
    </row>
    <row r="75" spans="1:43">
      <c r="A75" s="13" t="s">
        <v>76</v>
      </c>
      <c r="B75" s="11">
        <f ca="1">IFERROR(OFFSET([4]Score!$U77,0,$B$1-2011),)</f>
        <v>0.40401547525460002</v>
      </c>
      <c r="C75" s="11">
        <f ca="1">IFERROR(OFFSET([6]Raw!$U77,0,$C$1-2011),)</f>
        <v>0</v>
      </c>
      <c r="D75" s="11">
        <f ca="1">IFERROR(OFFSET([5]VA!$U77,0,$D$1-2011),)</f>
        <v>-0.5978558230146831</v>
      </c>
      <c r="E75" s="11">
        <f ca="1">IFERROR(OFFSET([5]PNV!$U77,0,$E$1-2011),)</f>
        <v>-0.87407066120847043</v>
      </c>
      <c r="F75" s="11">
        <f ca="1">IFERROR(OFFSET([5]GE!$U77,0,F$1-2011),)</f>
        <v>-1.4338704325195581</v>
      </c>
      <c r="G75" s="11">
        <f ca="1">IFERROR(OFFSET([5]RQ!$U77,0,G$1-2011),)</f>
        <v>-0.82508136809613386</v>
      </c>
      <c r="H75" s="11">
        <f ca="1">IFERROR(OFFSET([5]RL!$U77,0,H$1-2011),)</f>
        <v>-1.3375283181628601</v>
      </c>
      <c r="I75" s="11">
        <f ca="1">IFERROR(OFFSET([5]CC!$U77,0,I$1-2011),)</f>
        <v>-1.1221146993851721</v>
      </c>
      <c r="J75" s="11">
        <f ca="1">IFERROR(OFFSET([1]Total!$U77,0,J$1-2011),)</f>
        <v>52.1</v>
      </c>
      <c r="K75" s="11">
        <f ca="1">IFERROR(OFFSET('[1]business free'!$U77,0,J$1-2011),)</f>
        <v>37.5</v>
      </c>
      <c r="L75" s="11">
        <f ca="1">IFERROR(OFFSET('[1]Trade free'!$U77,0,J$1-2011),)</f>
        <v>74.8</v>
      </c>
      <c r="M75" s="11">
        <f ca="1">IFERROR(OFFSET('[1]Fiscal free'!$U77,0,J$1-2011),)</f>
        <v>80.900000000000006</v>
      </c>
      <c r="N75" s="11">
        <f ca="1">IFERROR(OFFSET('[1]Gov spend'!$U77,0,J$1-2011),)</f>
        <v>90.1</v>
      </c>
      <c r="O75" s="11">
        <f ca="1">IFERROR(OFFSET('[1]Monetary Free'!$U77,0,J$1-2011),)</f>
        <v>73.7</v>
      </c>
      <c r="P75" s="11">
        <f ca="1">IFERROR(OFFSET('[1]Invest Free'!$U77,0,J$1-2011),)</f>
        <v>30</v>
      </c>
      <c r="Q75" s="11">
        <f ca="1">IFERROR(OFFSET('[1]Finan free'!$U77,0,J$1-2011),)</f>
        <v>30</v>
      </c>
      <c r="R75" s="11">
        <f ca="1">IFERROR(OFFSET('[1]Property rights'!$U77,0,J$1-2011),)</f>
        <v>10</v>
      </c>
      <c r="S75" s="11">
        <f ca="1">IFERROR(OFFSET('[1]Free from Corrupt'!$U77,0,J$1-2011),)</f>
        <v>18</v>
      </c>
      <c r="T75" s="11">
        <f ca="1">IFERROR(OFFSET('[1]Labor free'!$U77,0,J$1-2011),)</f>
        <v>76.400000000000006</v>
      </c>
      <c r="U75" s="11">
        <f ca="1">IFERROR(OFFSET([2]Raw!$U77,0,$U$1-2011),)</f>
        <v>162</v>
      </c>
      <c r="V75" s="11">
        <f ca="1">IFERROR(OFFSET([2]start!$U77,0,$U$1-2011),)</f>
        <v>178</v>
      </c>
      <c r="W75" s="11">
        <f ca="1">IFERROR(OFFSET([2]Construction!$U77,0,$U$1-2011),)</f>
        <v>122</v>
      </c>
      <c r="X75" s="11">
        <f ca="1">IFERROR(OFFSET([2]Register!$U77,0,$U$1-2011),)</f>
        <v>128</v>
      </c>
      <c r="Y75" s="11">
        <f ca="1">IFERROR(OFFSET([2]Credit!$U77,0,$U$1-2011),)</f>
        <v>138</v>
      </c>
      <c r="Z75" s="11">
        <f ca="1">IFERROR(OFFSET([2]Investors!$U77,0,$U$1-2011),)</f>
        <v>167</v>
      </c>
      <c r="AA75" s="11">
        <f ca="1">IFERROR(OFFSET([2]Taxes!$U77,0,$U$1-2011),)</f>
        <v>97</v>
      </c>
      <c r="AB75" s="11">
        <f ca="1">IFERROR(OFFSET([2]Trading!$U77,0,$U$1-2011),)</f>
        <v>145</v>
      </c>
      <c r="AC75" s="11">
        <f ca="1">IFERROR(OFFSET([2]Contracts!$U77,0,$U$1-2011),)</f>
        <v>91</v>
      </c>
      <c r="AD75" s="11">
        <f ca="1">IFERROR(OFFSET([2]Closing!$U77,0,$U$1-2011),)</f>
        <v>151</v>
      </c>
      <c r="AE75" s="11">
        <f ca="1">IFERROR(OFFSET([3]Total!$U77,0,$AE$1-2011),)</f>
        <v>108</v>
      </c>
      <c r="AF75" s="11">
        <f ca="1">IFERROR(OFFSET('[3]Demografic pressure'!$U77,0,$AE$1-2011),)</f>
        <v>10</v>
      </c>
      <c r="AG75" s="11">
        <f ca="1">IFERROR(OFFSET([3]Refugees!$U77,0,$AE$1-2011),)</f>
        <v>9.1999999999999993</v>
      </c>
      <c r="AH75" s="11">
        <f ca="1">IFERROR(OFFSET([3]Vengeance!$U77,0,$AE$1-2011),)</f>
        <v>7.3</v>
      </c>
      <c r="AI75" s="11">
        <f ca="1">IFERROR(OFFSET('[3]Brain Drain'!$U77,0,$AE$1-2011),)</f>
        <v>8.9</v>
      </c>
      <c r="AJ75" s="11">
        <f ca="1">IFERROR(OFFSET('[3]Uneven Economy'!$U77,0,$AE$1-2011),)</f>
        <v>8.8000000000000007</v>
      </c>
      <c r="AK75" s="11">
        <f ca="1">IFERROR(OFFSET([3]Poverty!$U77,0,$AE$1-2011),)</f>
        <v>9.1999999999999993</v>
      </c>
      <c r="AL75" s="11">
        <f ca="1">IFERROR(OFFSET([3]Legitimacy!$U77,0,$AE$1-2011),)</f>
        <v>9.4</v>
      </c>
      <c r="AM75" s="11">
        <f ca="1">IFERROR(OFFSET('[3]Public Services'!$U77,0,$AE$1-2011),)</f>
        <v>10</v>
      </c>
      <c r="AN75" s="11">
        <f ca="1">IFERROR(OFFSET('[3]HR-RL'!$U77,0,$AE$1-2011),)</f>
        <v>8</v>
      </c>
      <c r="AO75" s="11">
        <f ca="1">IFERROR(OFFSET([3]Security!$U77,0,$AE$1-2011),)</f>
        <v>8.4</v>
      </c>
      <c r="AP75" s="11">
        <f ca="1">IFERROR(OFFSET([3]Elites!$U77,0,$AE$1-2011),)</f>
        <v>8.8000000000000007</v>
      </c>
      <c r="AQ75" s="11">
        <f ca="1">IFERROR(OFFSET([3]Externals!$U77,0,$AE$1-2011),)</f>
        <v>10</v>
      </c>
    </row>
    <row r="76" spans="1:43">
      <c r="A76" s="13" t="s">
        <v>77</v>
      </c>
      <c r="B76" s="11">
        <f ca="1">IFERROR(OFFSET([4]Score!$U78,0,$B$1-2011),)</f>
        <v>1</v>
      </c>
      <c r="C76" s="11">
        <f ca="1">IFERROR(OFFSET([6]Raw!$U78,0,$C$1-2011),)</f>
        <v>0</v>
      </c>
      <c r="D76" s="11">
        <f ca="1">IFERROR(OFFSET([5]VA!$U78,0,$D$1-2011),)</f>
        <v>-0.46405612450828332</v>
      </c>
      <c r="E76" s="11">
        <f ca="1">IFERROR(OFFSET([5]PNV!$U78,0,$E$1-2011),)</f>
        <v>-0.27409745898156074</v>
      </c>
      <c r="F76" s="11">
        <f ca="1">IFERROR(OFFSET([5]GE!$U78,0,F$1-2011),)</f>
        <v>-0.70735579637160373</v>
      </c>
      <c r="G76" s="11">
        <f ca="1">IFERROR(OFFSET([5]RQ!$U78,0,G$1-2011),)</f>
        <v>-0.23945578198982156</v>
      </c>
      <c r="H76" s="11">
        <f ca="1">IFERROR(OFFSET([5]RL!$U78,0,H$1-2011),)</f>
        <v>-0.87169116059813256</v>
      </c>
      <c r="I76" s="11">
        <f ca="1">IFERROR(OFFSET([5]CC!$U78,0,I$1-2011),)</f>
        <v>-0.89186693513812332</v>
      </c>
      <c r="J76" s="11">
        <f ca="1">IFERROR(OFFSET([1]Total!$U78,0,J$1-2011),)</f>
        <v>0</v>
      </c>
      <c r="K76" s="11">
        <f ca="1">IFERROR(OFFSET('[1]business free'!$U78,0,J$1-2011),)</f>
        <v>0</v>
      </c>
      <c r="L76" s="11">
        <f ca="1">IFERROR(OFFSET('[1]Trade free'!$U78,0,J$1-2011),)</f>
        <v>0</v>
      </c>
      <c r="M76" s="11">
        <f ca="1">IFERROR(OFFSET('[1]Fiscal free'!$U78,0,J$1-2011),)</f>
        <v>0</v>
      </c>
      <c r="N76" s="11">
        <f ca="1">IFERROR(OFFSET('[1]Gov spend'!$U78,0,J$1-2011),)</f>
        <v>0</v>
      </c>
      <c r="O76" s="11">
        <f ca="1">IFERROR(OFFSET('[1]Monetary Free'!$U78,0,J$1-2011),)</f>
        <v>0</v>
      </c>
      <c r="P76" s="11">
        <f ca="1">IFERROR(OFFSET('[1]Invest Free'!$U78,0,J$1-2011),)</f>
        <v>0</v>
      </c>
      <c r="Q76" s="11">
        <f ca="1">IFERROR(OFFSET('[1]Finan free'!$U78,0,J$1-2011),)</f>
        <v>0</v>
      </c>
      <c r="R76" s="11">
        <f ca="1">IFERROR(OFFSET('[1]Property rights'!$U78,0,J$1-2011),)</f>
        <v>0</v>
      </c>
      <c r="S76" s="11">
        <f ca="1">IFERROR(OFFSET('[1]Free from Corrupt'!$U78,0,J$1-2011),)</f>
        <v>0</v>
      </c>
      <c r="T76" s="11">
        <f ca="1">IFERROR(OFFSET('[1]Labor free'!$U78,0,J$1-2011),)</f>
        <v>0</v>
      </c>
      <c r="U76" s="11">
        <f ca="1">IFERROR(OFFSET([2]Raw!$U78,0,$U$1-2011),)</f>
        <v>131</v>
      </c>
      <c r="V76" s="11">
        <f ca="1">IFERROR(OFFSET([2]start!$U78,0,$U$1-2011),)</f>
        <v>145</v>
      </c>
      <c r="W76" s="11">
        <f ca="1">IFERROR(OFFSET([2]Construction!$U78,0,$U$1-2011),)</f>
        <v>73</v>
      </c>
      <c r="X76" s="11">
        <f ca="1">IFERROR(OFFSET([2]Register!$U78,0,$U$1-2011),)</f>
        <v>89</v>
      </c>
      <c r="Y76" s="11">
        <f ca="1">IFERROR(OFFSET([2]Credit!$U78,0,$U$1-2011),)</f>
        <v>32</v>
      </c>
      <c r="Z76" s="11">
        <f ca="1">IFERROR(OFFSET([2]Investors!$U78,0,$U$1-2011),)</f>
        <v>167</v>
      </c>
      <c r="AA76" s="11">
        <f ca="1">IFERROR(OFFSET([2]Taxes!$U78,0,$U$1-2011),)</f>
        <v>147</v>
      </c>
      <c r="AB76" s="11">
        <f ca="1">IFERROR(OFFSET([2]Trading!$U78,0,$U$1-2011),)</f>
        <v>110</v>
      </c>
      <c r="AC76" s="11">
        <f ca="1">IFERROR(OFFSET([2]Contracts!$U78,0,$U$1-2011),)</f>
        <v>175</v>
      </c>
      <c r="AD76" s="11">
        <f ca="1">IFERROR(OFFSET([2]Closing!$U78,0,$U$1-2011),)</f>
        <v>120</v>
      </c>
      <c r="AE76" s="11">
        <f ca="1">IFERROR(OFFSET([3]Total!$U78,0,$AE$1-2011),)</f>
        <v>78.3</v>
      </c>
      <c r="AF76" s="11">
        <f ca="1">IFERROR(OFFSET('[3]Demografic pressure'!$U78,0,$AE$1-2011),)</f>
        <v>7.6</v>
      </c>
      <c r="AG76" s="11">
        <f ca="1">IFERROR(OFFSET([3]Refugees!$U78,0,$AE$1-2011),)</f>
        <v>3.9</v>
      </c>
      <c r="AH76" s="11">
        <f ca="1">IFERROR(OFFSET([3]Vengeance!$U78,0,$AE$1-2011),)</f>
        <v>5.3</v>
      </c>
      <c r="AI76" s="11">
        <f ca="1">IFERROR(OFFSET('[3]Brain Drain'!$U78,0,$AE$1-2011),)</f>
        <v>6.6</v>
      </c>
      <c r="AJ76" s="11">
        <f ca="1">IFERROR(OFFSET('[3]Uneven Economy'!$U78,0,$AE$1-2011),)</f>
        <v>8.1</v>
      </c>
      <c r="AK76" s="11">
        <f ca="1">IFERROR(OFFSET([3]Poverty!$U78,0,$AE$1-2011),)</f>
        <v>7</v>
      </c>
      <c r="AL76" s="11">
        <f ca="1">IFERROR(OFFSET([3]Legitimacy!$U78,0,$AE$1-2011),)</f>
        <v>7.3</v>
      </c>
      <c r="AM76" s="11">
        <f ca="1">IFERROR(OFFSET('[3]Public Services'!$U78,0,$AE$1-2011),)</f>
        <v>6.6</v>
      </c>
      <c r="AN76" s="11">
        <f ca="1">IFERROR(OFFSET('[3]HR-RL'!$U78,0,$AE$1-2011),)</f>
        <v>6.3</v>
      </c>
      <c r="AO76" s="11">
        <f ca="1">IFERROR(OFFSET([3]Security!$U78,0,$AE$1-2011),)</f>
        <v>6.5</v>
      </c>
      <c r="AP76" s="11">
        <f ca="1">IFERROR(OFFSET([3]Elites!$U78,0,$AE$1-2011),)</f>
        <v>6.3</v>
      </c>
      <c r="AQ76" s="11">
        <f ca="1">IFERROR(OFFSET([3]Externals!$U78,0,$AE$1-2011),)</f>
        <v>6.9</v>
      </c>
    </row>
    <row r="77" spans="1:43">
      <c r="A77" s="13" t="s">
        <v>78</v>
      </c>
      <c r="B77" s="11">
        <f ca="1">IFERROR(OFFSET([4]Score!$U79,0,$B$1-2011),)</f>
        <v>1</v>
      </c>
      <c r="C77" s="11">
        <f ca="1">IFERROR(OFFSET([6]Raw!$U79,0,$C$1-2011),)</f>
        <v>0</v>
      </c>
      <c r="D77" s="11">
        <f ca="1">IFERROR(OFFSET([5]VA!$U79,0,$D$1-2011),)</f>
        <v>1.0070034023456935</v>
      </c>
      <c r="E77" s="11">
        <f ca="1">IFERROR(OFFSET([5]PNV!$U79,0,$E$1-2011),)</f>
        <v>0.59944261903285145</v>
      </c>
      <c r="F77" s="11">
        <f ca="1">IFERROR(OFFSET([5]GE!$U79,0,F$1-2011),)</f>
        <v>0.73018546965978604</v>
      </c>
      <c r="G77" s="11">
        <f ca="1">IFERROR(OFFSET([5]RQ!$U79,0,G$1-2011),)</f>
        <v>1.096882478920524</v>
      </c>
      <c r="H77" s="11">
        <f ca="1">IFERROR(OFFSET([5]RL!$U79,0,H$1-2011),)</f>
        <v>0.81739983318846088</v>
      </c>
      <c r="I77" s="11">
        <f ca="1">IFERROR(OFFSET([5]CC!$U79,0,I$1-2011),)</f>
        <v>0.46414660592637258</v>
      </c>
      <c r="J77" s="11">
        <f ca="1">IFERROR(OFFSET([1]Total!$U79,0,J$1-2011),)</f>
        <v>0</v>
      </c>
      <c r="K77" s="11">
        <f ca="1">IFERROR(OFFSET('[1]business free'!$U79,0,J$1-2011),)</f>
        <v>0</v>
      </c>
      <c r="L77" s="11">
        <f ca="1">IFERROR(OFFSET('[1]Trade free'!$U79,0,J$1-2011),)</f>
        <v>0</v>
      </c>
      <c r="M77" s="11">
        <f ca="1">IFERROR(OFFSET('[1]Fiscal free'!$U79,0,J$1-2011),)</f>
        <v>0</v>
      </c>
      <c r="N77" s="11">
        <f ca="1">IFERROR(OFFSET('[1]Gov spend'!$U79,0,J$1-2011),)</f>
        <v>0</v>
      </c>
      <c r="O77" s="11">
        <f ca="1">IFERROR(OFFSET('[1]Monetary Free'!$U79,0,J$1-2011),)</f>
        <v>0</v>
      </c>
      <c r="P77" s="11">
        <f ca="1">IFERROR(OFFSET('[1]Invest Free'!$U79,0,J$1-2011),)</f>
        <v>0</v>
      </c>
      <c r="Q77" s="11">
        <f ca="1">IFERROR(OFFSET('[1]Finan free'!$U79,0,J$1-2011),)</f>
        <v>0</v>
      </c>
      <c r="R77" s="11">
        <f ca="1">IFERROR(OFFSET('[1]Property rights'!$U79,0,J$1-2011),)</f>
        <v>0</v>
      </c>
      <c r="S77" s="11">
        <f ca="1">IFERROR(OFFSET('[1]Free from Corrupt'!$U79,0,J$1-2011),)</f>
        <v>0</v>
      </c>
      <c r="T77" s="11">
        <f ca="1">IFERROR(OFFSET('[1]Labor free'!$U79,0,J$1-2011),)</f>
        <v>0</v>
      </c>
      <c r="U77" s="11">
        <f ca="1">IFERROR(OFFSET([2]Raw!$U79,0,$U$1-2011),)</f>
        <v>46</v>
      </c>
      <c r="V77" s="11">
        <f ca="1">IFERROR(OFFSET([2]start!$U79,0,$U$1-2011),)</f>
        <v>35</v>
      </c>
      <c r="W77" s="11">
        <f ca="1">IFERROR(OFFSET([2]Construction!$U79,0,$U$1-2011),)</f>
        <v>86</v>
      </c>
      <c r="X77" s="11">
        <f ca="1">IFERROR(OFFSET([2]Register!$U79,0,$U$1-2011),)</f>
        <v>41</v>
      </c>
      <c r="Y77" s="11">
        <f ca="1">IFERROR(OFFSET([2]Credit!$U79,0,$U$1-2011),)</f>
        <v>32</v>
      </c>
      <c r="Z77" s="11">
        <f ca="1">IFERROR(OFFSET([2]Investors!$U79,0,$U$1-2011),)</f>
        <v>120</v>
      </c>
      <c r="AA77" s="11">
        <f ca="1">IFERROR(OFFSET([2]Taxes!$U79,0,$U$1-2011),)</f>
        <v>109</v>
      </c>
      <c r="AB77" s="11">
        <f ca="1">IFERROR(OFFSET([2]Trading!$U79,0,$U$1-2011),)</f>
        <v>73</v>
      </c>
      <c r="AC77" s="11">
        <f ca="1">IFERROR(OFFSET([2]Contracts!$U79,0,$U$1-2011),)</f>
        <v>22</v>
      </c>
      <c r="AD77" s="11">
        <f ca="1">IFERROR(OFFSET([2]Closing!$U79,0,$U$1-2011),)</f>
        <v>62</v>
      </c>
      <c r="AE77" s="11">
        <f ca="1">IFERROR(OFFSET([3]Total!$U79,0,$AE$1-2011),)</f>
        <v>48.7</v>
      </c>
      <c r="AF77" s="11">
        <f ca="1">IFERROR(OFFSET('[3]Demografic pressure'!$U79,0,$AE$1-2011),)</f>
        <v>3.1</v>
      </c>
      <c r="AG77" s="11">
        <f ca="1">IFERROR(OFFSET([3]Refugees!$U79,0,$AE$1-2011),)</f>
        <v>3.1</v>
      </c>
      <c r="AH77" s="11">
        <f ca="1">IFERROR(OFFSET([3]Vengeance!$U79,0,$AE$1-2011),)</f>
        <v>3.5</v>
      </c>
      <c r="AI77" s="11">
        <f ca="1">IFERROR(OFFSET('[3]Brain Drain'!$U79,0,$AE$1-2011),)</f>
        <v>4.5</v>
      </c>
      <c r="AJ77" s="11">
        <f ca="1">IFERROR(OFFSET('[3]Uneven Economy'!$U79,0,$AE$1-2011),)</f>
        <v>5.5</v>
      </c>
      <c r="AK77" s="11">
        <f ca="1">IFERROR(OFFSET([3]Poverty!$U79,0,$AE$1-2011),)</f>
        <v>5.4</v>
      </c>
      <c r="AL77" s="11">
        <f ca="1">IFERROR(OFFSET([3]Legitimacy!$U79,0,$AE$1-2011),)</f>
        <v>5.4</v>
      </c>
      <c r="AM77" s="11">
        <f ca="1">IFERROR(OFFSET('[3]Public Services'!$U79,0,$AE$1-2011),)</f>
        <v>3.7</v>
      </c>
      <c r="AN77" s="11">
        <f ca="1">IFERROR(OFFSET('[3]HR-RL'!$U79,0,$AE$1-2011),)</f>
        <v>3</v>
      </c>
      <c r="AO77" s="11">
        <f ca="1">IFERROR(OFFSET([3]Security!$U79,0,$AE$1-2011),)</f>
        <v>2.5</v>
      </c>
      <c r="AP77" s="11">
        <f ca="1">IFERROR(OFFSET([3]Elites!$U79,0,$AE$1-2011),)</f>
        <v>4.7</v>
      </c>
      <c r="AQ77" s="11">
        <f ca="1">IFERROR(OFFSET([3]Externals!$U79,0,$AE$1-2011),)</f>
        <v>4.3</v>
      </c>
    </row>
    <row r="78" spans="1:43">
      <c r="A78" s="13" t="s">
        <v>79</v>
      </c>
      <c r="B78" s="11">
        <f ca="1">IFERROR(OFFSET([4]Score!$U80,0,$B$1-2011),)</f>
        <v>1</v>
      </c>
      <c r="C78" s="11">
        <f ca="1">IFERROR(OFFSET([6]Raw!$U80,0,$C$1-2011),)</f>
        <v>0</v>
      </c>
      <c r="D78" s="11">
        <f ca="1">IFERROR(OFFSET([5]VA!$U80,0,$D$1-2011),)</f>
        <v>1.4700289079985602</v>
      </c>
      <c r="E78" s="11">
        <f ca="1">IFERROR(OFFSET([5]PNV!$U80,0,$E$1-2011),)</f>
        <v>1.2069552999795303</v>
      </c>
      <c r="F78" s="11">
        <f ca="1">IFERROR(OFFSET([5]GE!$U80,0,F$1-2011),)</f>
        <v>1.6108267016018745</v>
      </c>
      <c r="G78" s="11">
        <f ca="1">IFERROR(OFFSET([5]RQ!$U80,0,G$1-2011),)</f>
        <v>0.9611144211920174</v>
      </c>
      <c r="H78" s="11">
        <f ca="1">IFERROR(OFFSET([5]RL!$U80,0,H$1-2011),)</f>
        <v>1.7165601407970852</v>
      </c>
      <c r="I78" s="11">
        <f ca="1">IFERROR(OFFSET([5]CC!$U80,0,I$1-2011),)</f>
        <v>2.0555628528527303</v>
      </c>
      <c r="J78" s="11">
        <f ca="1">IFERROR(OFFSET([1]Total!$U80,0,J$1-2011),)</f>
        <v>68.2</v>
      </c>
      <c r="K78" s="11">
        <f ca="1">IFERROR(OFFSET('[1]business free'!$U80,0,J$1-2011),)</f>
        <v>92.7</v>
      </c>
      <c r="L78" s="11">
        <f ca="1">IFERROR(OFFSET('[1]Trade free'!$U80,0,J$1-2011),)</f>
        <v>88.2</v>
      </c>
      <c r="M78" s="11">
        <f ca="1">IFERROR(OFFSET('[1]Fiscal free'!$U80,0,J$1-2011),)</f>
        <v>69.8</v>
      </c>
      <c r="N78" s="11">
        <f ca="1">IFERROR(OFFSET('[1]Gov spend'!$U80,0,J$1-2011),)</f>
        <v>0</v>
      </c>
      <c r="O78" s="11">
        <f ca="1">IFERROR(OFFSET('[1]Monetary Free'!$U80,0,J$1-2011),)</f>
        <v>68.599999999999994</v>
      </c>
      <c r="P78" s="11">
        <f ca="1">IFERROR(OFFSET('[1]Invest Free'!$U80,0,J$1-2011),)</f>
        <v>65</v>
      </c>
      <c r="Q78" s="11">
        <f ca="1">IFERROR(OFFSET('[1]Finan free'!$U80,0,J$1-2011),)</f>
        <v>60</v>
      </c>
      <c r="R78" s="11">
        <f ca="1">IFERROR(OFFSET('[1]Property rights'!$U80,0,J$1-2011),)</f>
        <v>90</v>
      </c>
      <c r="S78" s="11">
        <f ca="1">IFERROR(OFFSET('[1]Free from Corrupt'!$U80,0,J$1-2011),)</f>
        <v>87</v>
      </c>
      <c r="T78" s="11">
        <f ca="1">IFERROR(OFFSET('[1]Labor free'!$U80,0,J$1-2011),)</f>
        <v>60.7</v>
      </c>
      <c r="U78" s="11">
        <f ca="1">IFERROR(OFFSET([2]Raw!$U80,0,$U$1-2011),)</f>
        <v>15</v>
      </c>
      <c r="V78" s="11">
        <f ca="1">IFERROR(OFFSET([2]start!$U80,0,$U$1-2011),)</f>
        <v>29</v>
      </c>
      <c r="W78" s="11">
        <f ca="1">IFERROR(OFFSET([2]Construction!$U80,0,$U$1-2011),)</f>
        <v>31</v>
      </c>
      <c r="X78" s="11">
        <f ca="1">IFERROR(OFFSET([2]Register!$U80,0,$U$1-2011),)</f>
        <v>11</v>
      </c>
      <c r="Y78" s="11">
        <f ca="1">IFERROR(OFFSET([2]Credit!$U80,0,$U$1-2011),)</f>
        <v>32</v>
      </c>
      <c r="Z78" s="11">
        <f ca="1">IFERROR(OFFSET([2]Investors!$U80,0,$U$1-2011),)</f>
        <v>74</v>
      </c>
      <c r="AA78" s="11">
        <f ca="1">IFERROR(OFFSET([2]Taxes!$U80,0,$U$1-2011),)</f>
        <v>35</v>
      </c>
      <c r="AB78" s="11">
        <f ca="1">IFERROR(OFFSET([2]Trading!$U80,0,$U$1-2011),)</f>
        <v>79</v>
      </c>
      <c r="AC78" s="11">
        <f ca="1">IFERROR(OFFSET([2]Contracts!$U80,0,$U$1-2011),)</f>
        <v>3</v>
      </c>
      <c r="AD78" s="11">
        <f ca="1">IFERROR(OFFSET([2]Closing!$U80,0,$U$1-2011),)</f>
        <v>17</v>
      </c>
      <c r="AE78" s="11">
        <f ca="1">IFERROR(OFFSET([3]Total!$U80,0,$AE$1-2011),)</f>
        <v>30.1</v>
      </c>
      <c r="AF78" s="11">
        <f ca="1">IFERROR(OFFSET('[3]Demografic pressure'!$U80,0,$AE$1-2011),)</f>
        <v>1.6</v>
      </c>
      <c r="AG78" s="11">
        <f ca="1">IFERROR(OFFSET([3]Refugees!$U80,0,$AE$1-2011),)</f>
        <v>1.5</v>
      </c>
      <c r="AH78" s="11">
        <f ca="1">IFERROR(OFFSET([3]Vengeance!$U80,0,$AE$1-2011),)</f>
        <v>1</v>
      </c>
      <c r="AI78" s="11">
        <f ca="1">IFERROR(OFFSET('[3]Brain Drain'!$U80,0,$AE$1-2011),)</f>
        <v>3.3</v>
      </c>
      <c r="AJ78" s="11">
        <f ca="1">IFERROR(OFFSET('[3]Uneven Economy'!$U80,0,$AE$1-2011),)</f>
        <v>2.2000000000000002</v>
      </c>
      <c r="AK78" s="11">
        <f ca="1">IFERROR(OFFSET([3]Poverty!$U80,0,$AE$1-2011),)</f>
        <v>6.2</v>
      </c>
      <c r="AL78" s="11">
        <f ca="1">IFERROR(OFFSET([3]Legitimacy!$U80,0,$AE$1-2011),)</f>
        <v>2</v>
      </c>
      <c r="AM78" s="11">
        <f ca="1">IFERROR(OFFSET('[3]Public Services'!$U80,0,$AE$1-2011),)</f>
        <v>1.9</v>
      </c>
      <c r="AN78" s="11">
        <f ca="1">IFERROR(OFFSET('[3]HR-RL'!$U80,0,$AE$1-2011),)</f>
        <v>1.6</v>
      </c>
      <c r="AO78" s="11">
        <f ca="1">IFERROR(OFFSET([3]Security!$U80,0,$AE$1-2011),)</f>
        <v>1</v>
      </c>
      <c r="AP78" s="11">
        <f ca="1">IFERROR(OFFSET([3]Elites!$U80,0,$AE$1-2011),)</f>
        <v>1.8</v>
      </c>
      <c r="AQ78" s="11">
        <f ca="1">IFERROR(OFFSET([3]Externals!$U80,0,$AE$1-2011),)</f>
        <v>6</v>
      </c>
    </row>
    <row r="79" spans="1:43">
      <c r="A79" s="13" t="s">
        <v>80</v>
      </c>
      <c r="B79" s="11">
        <f ca="1">IFERROR(OFFSET([4]Score!$U81,0,$B$1-2011),)</f>
        <v>0.50498505917362113</v>
      </c>
      <c r="C79" s="11">
        <f ca="1">IFERROR(OFFSET([6]Raw!$U81,0,$C$1-2011),)</f>
        <v>0</v>
      </c>
      <c r="D79" s="11">
        <f ca="1">IFERROR(OFFSET([5]VA!$U81,0,$D$1-2011),)</f>
        <v>0.46746696087190048</v>
      </c>
      <c r="E79" s="11">
        <f ca="1">IFERROR(OFFSET([5]PNV!$U81,0,$E$1-2011),)</f>
        <v>-1.1879276317644305</v>
      </c>
      <c r="F79" s="11">
        <f ca="1">IFERROR(OFFSET([5]GE!$U81,0,F$1-2011),)</f>
        <v>-1.4161830579074025E-2</v>
      </c>
      <c r="G79" s="11">
        <f ca="1">IFERROR(OFFSET([5]RQ!$U81,0,G$1-2011),)</f>
        <v>-0.27517146220270677</v>
      </c>
      <c r="H79" s="11">
        <f ca="1">IFERROR(OFFSET([5]RL!$U81,0,H$1-2011),)</f>
        <v>4.9102192123698304E-2</v>
      </c>
      <c r="I79" s="11">
        <f ca="1">IFERROR(OFFSET([5]CC!$U81,0,I$1-2011),)</f>
        <v>-0.32554045142134796</v>
      </c>
      <c r="J79" s="11">
        <f ca="1">IFERROR(OFFSET([1]Total!$U81,0,J$1-2011),)</f>
        <v>54.6</v>
      </c>
      <c r="K79" s="11">
        <f ca="1">IFERROR(OFFSET('[1]business free'!$U81,0,J$1-2011),)</f>
        <v>36.9</v>
      </c>
      <c r="L79" s="11">
        <f ca="1">IFERROR(OFFSET('[1]Trade free'!$U81,0,J$1-2011),)</f>
        <v>64.2</v>
      </c>
      <c r="M79" s="11">
        <f ca="1">IFERROR(OFFSET('[1]Fiscal free'!$U81,0,J$1-2011),)</f>
        <v>75.400000000000006</v>
      </c>
      <c r="N79" s="11">
        <f ca="1">IFERROR(OFFSET('[1]Gov spend'!$U81,0,J$1-2011),)</f>
        <v>77.8</v>
      </c>
      <c r="O79" s="11">
        <f ca="1">IFERROR(OFFSET('[1]Monetary Free'!$U81,0,J$1-2011),)</f>
        <v>65.099999999999994</v>
      </c>
      <c r="P79" s="11">
        <f ca="1">IFERROR(OFFSET('[1]Invest Free'!$U81,0,J$1-2011),)</f>
        <v>35</v>
      </c>
      <c r="Q79" s="11">
        <f ca="1">IFERROR(OFFSET('[1]Finan free'!$U81,0,J$1-2011),)</f>
        <v>40</v>
      </c>
      <c r="R79" s="11">
        <f ca="1">IFERROR(OFFSET('[1]Property rights'!$U81,0,J$1-2011),)</f>
        <v>50</v>
      </c>
      <c r="S79" s="11">
        <f ca="1">IFERROR(OFFSET('[1]Free from Corrupt'!$U81,0,J$1-2011),)</f>
        <v>34</v>
      </c>
      <c r="T79" s="11">
        <f ca="1">IFERROR(OFFSET('[1]Labor free'!$U81,0,J$1-2011),)</f>
        <v>67.2</v>
      </c>
      <c r="U79" s="11">
        <f ca="1">IFERROR(OFFSET([2]Raw!$U81,0,$U$1-2011),)</f>
        <v>134</v>
      </c>
      <c r="V79" s="11">
        <f ca="1">IFERROR(OFFSET([2]start!$U81,0,$U$1-2011),)</f>
        <v>165</v>
      </c>
      <c r="W79" s="11">
        <f ca="1">IFERROR(OFFSET([2]Construction!$U81,0,$U$1-2011),)</f>
        <v>177</v>
      </c>
      <c r="X79" s="11">
        <f ca="1">IFERROR(OFFSET([2]Register!$U81,0,$U$1-2011),)</f>
        <v>94</v>
      </c>
      <c r="Y79" s="11">
        <f ca="1">IFERROR(OFFSET([2]Credit!$U81,0,$U$1-2011),)</f>
        <v>32</v>
      </c>
      <c r="Z79" s="11">
        <f ca="1">IFERROR(OFFSET([2]Investors!$U81,0,$U$1-2011),)</f>
        <v>44</v>
      </c>
      <c r="AA79" s="11">
        <f ca="1">IFERROR(OFFSET([2]Taxes!$U81,0,$U$1-2011),)</f>
        <v>164</v>
      </c>
      <c r="AB79" s="11">
        <f ca="1">IFERROR(OFFSET([2]Trading!$U81,0,$U$1-2011),)</f>
        <v>100</v>
      </c>
      <c r="AC79" s="11">
        <f ca="1">IFERROR(OFFSET([2]Contracts!$U81,0,$U$1-2011),)</f>
        <v>182</v>
      </c>
      <c r="AD79" s="11">
        <f ca="1">IFERROR(OFFSET([2]Closing!$U81,0,$U$1-2011),)</f>
        <v>134</v>
      </c>
      <c r="AE79" s="11">
        <f ca="1">IFERROR(OFFSET([3]Total!$U81,0,$AE$1-2011),)</f>
        <v>79.3</v>
      </c>
      <c r="AF79" s="11">
        <f ca="1">IFERROR(OFFSET('[3]Demografic pressure'!$U81,0,$AE$1-2011),)</f>
        <v>8</v>
      </c>
      <c r="AG79" s="11">
        <f ca="1">IFERROR(OFFSET([3]Refugees!$U81,0,$AE$1-2011),)</f>
        <v>5</v>
      </c>
      <c r="AH79" s="11">
        <f ca="1">IFERROR(OFFSET([3]Vengeance!$U81,0,$AE$1-2011),)</f>
        <v>8.1999999999999993</v>
      </c>
      <c r="AI79" s="11">
        <f ca="1">IFERROR(OFFSET('[3]Brain Drain'!$U81,0,$AE$1-2011),)</f>
        <v>6.2</v>
      </c>
      <c r="AJ79" s="11">
        <f ca="1">IFERROR(OFFSET('[3]Uneven Economy'!$U81,0,$AE$1-2011),)</f>
        <v>8.5</v>
      </c>
      <c r="AK79" s="11">
        <f ca="1">IFERROR(OFFSET([3]Poverty!$U81,0,$AE$1-2011),)</f>
        <v>5.4</v>
      </c>
      <c r="AL79" s="11">
        <f ca="1">IFERROR(OFFSET([3]Legitimacy!$U81,0,$AE$1-2011),)</f>
        <v>5.8</v>
      </c>
      <c r="AM79" s="11">
        <f ca="1">IFERROR(OFFSET('[3]Public Services'!$U81,0,$AE$1-2011),)</f>
        <v>7.2</v>
      </c>
      <c r="AN79" s="11">
        <f ca="1">IFERROR(OFFSET('[3]HR-RL'!$U81,0,$AE$1-2011),)</f>
        <v>5.9</v>
      </c>
      <c r="AO79" s="11">
        <f ca="1">IFERROR(OFFSET([3]Security!$U81,0,$AE$1-2011),)</f>
        <v>7.8</v>
      </c>
      <c r="AP79" s="11">
        <f ca="1">IFERROR(OFFSET([3]Elites!$U81,0,$AE$1-2011),)</f>
        <v>6.8</v>
      </c>
      <c r="AQ79" s="11">
        <f ca="1">IFERROR(OFFSET([3]Externals!$U81,0,$AE$1-2011),)</f>
        <v>4.5</v>
      </c>
    </row>
    <row r="80" spans="1:43">
      <c r="A80" s="13" t="s">
        <v>81</v>
      </c>
      <c r="B80" s="11">
        <f ca="1">IFERROR(OFFSET([4]Score!$U82,0,$B$1-2011),)</f>
        <v>0.76943024575701224</v>
      </c>
      <c r="C80" s="11">
        <f ca="1">IFERROR(OFFSET([6]Raw!$U82,0,$C$1-2011),)</f>
        <v>23.50048</v>
      </c>
      <c r="D80" s="11">
        <f ca="1">IFERROR(OFFSET([5]VA!$U82,0,$D$1-2011),)</f>
        <v>-5.2526229682291418E-2</v>
      </c>
      <c r="E80" s="11">
        <f ca="1">IFERROR(OFFSET([5]PNV!$U82,0,$E$1-2011),)</f>
        <v>-0.64207339483131209</v>
      </c>
      <c r="F80" s="11">
        <f ca="1">IFERROR(OFFSET([5]GE!$U82,0,F$1-2011),)</f>
        <v>-0.2114970301100762</v>
      </c>
      <c r="G80" s="11">
        <f ca="1">IFERROR(OFFSET([5]RQ!$U82,0,G$1-2011),)</f>
        <v>-0.28197627200402303</v>
      </c>
      <c r="H80" s="11">
        <f ca="1">IFERROR(OFFSET([5]RL!$U82,0,H$1-2011),)</f>
        <v>-0.55975802103774319</v>
      </c>
      <c r="I80" s="11">
        <f ca="1">IFERROR(OFFSET([5]CC!$U82,0,I$1-2011),)</f>
        <v>-0.70741861998601052</v>
      </c>
      <c r="J80" s="11">
        <f ca="1">IFERROR(OFFSET([1]Total!$U82,0,J$1-2011),)</f>
        <v>56</v>
      </c>
      <c r="K80" s="11">
        <f ca="1">IFERROR(OFFSET('[1]business free'!$U82,0,J$1-2011),)</f>
        <v>54.9</v>
      </c>
      <c r="L80" s="11">
        <f ca="1">IFERROR(OFFSET('[1]Trade free'!$U82,0,J$1-2011),)</f>
        <v>73.8</v>
      </c>
      <c r="M80" s="11">
        <f ca="1">IFERROR(OFFSET('[1]Fiscal free'!$U82,0,J$1-2011),)</f>
        <v>83</v>
      </c>
      <c r="N80" s="11">
        <f ca="1">IFERROR(OFFSET('[1]Gov spend'!$U82,0,J$1-2011),)</f>
        <v>88.9</v>
      </c>
      <c r="O80" s="11">
        <f ca="1">IFERROR(OFFSET('[1]Monetary Free'!$U82,0,J$1-2011),)</f>
        <v>74.3</v>
      </c>
      <c r="P80" s="11">
        <f ca="1">IFERROR(OFFSET('[1]Invest Free'!$U82,0,J$1-2011),)</f>
        <v>35</v>
      </c>
      <c r="Q80" s="11">
        <f ca="1">IFERROR(OFFSET('[1]Finan free'!$U82,0,J$1-2011),)</f>
        <v>40</v>
      </c>
      <c r="R80" s="11">
        <f ca="1">IFERROR(OFFSET('[1]Property rights'!$U82,0,J$1-2011),)</f>
        <v>30</v>
      </c>
      <c r="S80" s="11">
        <f ca="1">IFERROR(OFFSET('[1]Free from Corrupt'!$U82,0,J$1-2011),)</f>
        <v>28</v>
      </c>
      <c r="T80" s="11">
        <f ca="1">IFERROR(OFFSET('[1]Labor free'!$U82,0,J$1-2011),)</f>
        <v>51.8</v>
      </c>
      <c r="U80" s="11">
        <f ca="1">IFERROR(OFFSET([2]Raw!$U82,0,$U$1-2011),)</f>
        <v>121</v>
      </c>
      <c r="V80" s="11">
        <f ca="1">IFERROR(OFFSET([2]start!$U82,0,$U$1-2011),)</f>
        <v>155</v>
      </c>
      <c r="W80" s="11">
        <f ca="1">IFERROR(OFFSET([2]Construction!$U82,0,$U$1-2011),)</f>
        <v>60</v>
      </c>
      <c r="X80" s="11">
        <f ca="1">IFERROR(OFFSET([2]Register!$U82,0,$U$1-2011),)</f>
        <v>98</v>
      </c>
      <c r="Y80" s="11">
        <f ca="1">IFERROR(OFFSET([2]Credit!$U82,0,$U$1-2011),)</f>
        <v>116</v>
      </c>
      <c r="Z80" s="11">
        <f ca="1">IFERROR(OFFSET([2]Investors!$U82,0,$U$1-2011),)</f>
        <v>44</v>
      </c>
      <c r="AA80" s="11">
        <f ca="1">IFERROR(OFFSET([2]Taxes!$U82,0,$U$1-2011),)</f>
        <v>130</v>
      </c>
      <c r="AB80" s="11">
        <f ca="1">IFERROR(OFFSET([2]Trading!$U82,0,$U$1-2011),)</f>
        <v>47</v>
      </c>
      <c r="AC80" s="11">
        <f ca="1">IFERROR(OFFSET([2]Contracts!$U82,0,$U$1-2011),)</f>
        <v>154</v>
      </c>
      <c r="AD80" s="11">
        <f ca="1">IFERROR(OFFSET([2]Closing!$U82,0,$U$1-2011),)</f>
        <v>142</v>
      </c>
      <c r="AE80" s="11">
        <f ca="1">IFERROR(OFFSET([3]Total!$U82,0,$AE$1-2011),)</f>
        <v>81.599999999999994</v>
      </c>
      <c r="AF80" s="11">
        <f ca="1">IFERROR(OFFSET('[3]Demografic pressure'!$U82,0,$AE$1-2011),)</f>
        <v>7.4</v>
      </c>
      <c r="AG80" s="11">
        <f ca="1">IFERROR(OFFSET([3]Refugees!$U82,0,$AE$1-2011),)</f>
        <v>6.6</v>
      </c>
      <c r="AH80" s="11">
        <f ca="1">IFERROR(OFFSET([3]Vengeance!$U82,0,$AE$1-2011),)</f>
        <v>6.6</v>
      </c>
      <c r="AI80" s="11">
        <f ca="1">IFERROR(OFFSET('[3]Brain Drain'!$U82,0,$AE$1-2011),)</f>
        <v>6.9</v>
      </c>
      <c r="AJ80" s="11">
        <f ca="1">IFERROR(OFFSET('[3]Uneven Economy'!$U82,0,$AE$1-2011),)</f>
        <v>7.5</v>
      </c>
      <c r="AK80" s="11">
        <f ca="1">IFERROR(OFFSET([3]Poverty!$U82,0,$AE$1-2011),)</f>
        <v>6.4</v>
      </c>
      <c r="AL80" s="11">
        <f ca="1">IFERROR(OFFSET([3]Legitimacy!$U82,0,$AE$1-2011),)</f>
        <v>6.7</v>
      </c>
      <c r="AM80" s="11">
        <f ca="1">IFERROR(OFFSET('[3]Public Services'!$U82,0,$AE$1-2011),)</f>
        <v>6.5</v>
      </c>
      <c r="AN80" s="11">
        <f ca="1">IFERROR(OFFSET('[3]HR-RL'!$U82,0,$AE$1-2011),)</f>
        <v>6.3</v>
      </c>
      <c r="AO80" s="11">
        <f ca="1">IFERROR(OFFSET([3]Security!$U82,0,$AE$1-2011),)</f>
        <v>7.1</v>
      </c>
      <c r="AP80" s="11">
        <f ca="1">IFERROR(OFFSET([3]Elites!$U82,0,$AE$1-2011),)</f>
        <v>7</v>
      </c>
      <c r="AQ80" s="11">
        <f ca="1">IFERROR(OFFSET([3]Externals!$U82,0,$AE$1-2011),)</f>
        <v>6.5</v>
      </c>
    </row>
    <row r="81" spans="1:43">
      <c r="A81" s="13" t="s">
        <v>82</v>
      </c>
      <c r="B81" s="11">
        <f ca="1">IFERROR(OFFSET([4]Score!$U83,0,$B$1-2011),)</f>
        <v>0.80097810076626674</v>
      </c>
      <c r="C81" s="11">
        <f ca="1">IFERROR(OFFSET([6]Raw!$U83,0,$C$1-2011),)</f>
        <v>36.48659</v>
      </c>
      <c r="D81" s="11">
        <f ca="1">IFERROR(OFFSET([5]VA!$U83,0,$D$1-2011),)</f>
        <v>-1.4862473823241689</v>
      </c>
      <c r="E81" s="11">
        <f ca="1">IFERROR(OFFSET([5]PNV!$U83,0,$E$1-2011),)</f>
        <v>-1.5182016580505442</v>
      </c>
      <c r="F81" s="11">
        <f ca="1">IFERROR(OFFSET([5]GE!$U83,0,F$1-2011),)</f>
        <v>-0.74279869327733139</v>
      </c>
      <c r="G81" s="11">
        <f ca="1">IFERROR(OFFSET([5]RQ!$U83,0,G$1-2011),)</f>
        <v>-1.7375248111966499</v>
      </c>
      <c r="H81" s="11">
        <f ca="1">IFERROR(OFFSET([5]RL!$U83,0,H$1-2011),)</f>
        <v>-0.90089577075921157</v>
      </c>
      <c r="I81" s="11">
        <f ca="1">IFERROR(OFFSET([5]CC!$U83,0,I$1-2011),)</f>
        <v>-0.82998911256156416</v>
      </c>
      <c r="J81" s="11">
        <f ca="1">IFERROR(OFFSET([1]Total!$U83,0,J$1-2011),)</f>
        <v>42.1</v>
      </c>
      <c r="K81" s="11">
        <f ca="1">IFERROR(OFFSET('[1]business free'!$U83,0,J$1-2011),)</f>
        <v>69.400000000000006</v>
      </c>
      <c r="L81" s="11">
        <f ca="1">IFERROR(OFFSET('[1]Trade free'!$U83,0,J$1-2011),)</f>
        <v>44.8</v>
      </c>
      <c r="M81" s="11">
        <f ca="1">IFERROR(OFFSET('[1]Fiscal free'!$U83,0,J$1-2011),)</f>
        <v>81.099999999999994</v>
      </c>
      <c r="N81" s="11">
        <f ca="1">IFERROR(OFFSET('[1]Gov spend'!$U83,0,J$1-2011),)</f>
        <v>76</v>
      </c>
      <c r="O81" s="11">
        <f ca="1">IFERROR(OFFSET('[1]Monetary Free'!$U83,0,J$1-2011),)</f>
        <v>60.7</v>
      </c>
      <c r="P81" s="11">
        <f ca="1">IFERROR(OFFSET('[1]Invest Free'!$U83,0,J$1-2011),)</f>
        <v>0</v>
      </c>
      <c r="Q81" s="11">
        <f ca="1">IFERROR(OFFSET('[1]Finan free'!$U83,0,J$1-2011),)</f>
        <v>10</v>
      </c>
      <c r="R81" s="11">
        <f ca="1">IFERROR(OFFSET('[1]Property rights'!$U83,0,J$1-2011),)</f>
        <v>10</v>
      </c>
      <c r="S81" s="11">
        <f ca="1">IFERROR(OFFSET('[1]Free from Corrupt'!$U83,0,J$1-2011),)</f>
        <v>18</v>
      </c>
      <c r="T81" s="11">
        <f ca="1">IFERROR(OFFSET('[1]Labor free'!$U83,0,J$1-2011),)</f>
        <v>50.7</v>
      </c>
      <c r="U81" s="11">
        <f ca="1">IFERROR(OFFSET([2]Raw!$U83,0,$U$1-2011),)</f>
        <v>0</v>
      </c>
      <c r="V81" s="11">
        <f ca="1">IFERROR(OFFSET([2]start!$U83,0,$U$1-2011),)</f>
        <v>0</v>
      </c>
      <c r="W81" s="11">
        <f ca="1">IFERROR(OFFSET([2]Construction!$U83,0,$U$1-2011),)</f>
        <v>0</v>
      </c>
      <c r="X81" s="11">
        <f ca="1">IFERROR(OFFSET([2]Register!$U83,0,$U$1-2011),)</f>
        <v>0</v>
      </c>
      <c r="Y81" s="11">
        <f ca="1">IFERROR(OFFSET([2]Credit!$U83,0,$U$1-2011),)</f>
        <v>0</v>
      </c>
      <c r="Z81" s="11">
        <f ca="1">IFERROR(OFFSET([2]Investors!$U83,0,$U$1-2011),)</f>
        <v>0</v>
      </c>
      <c r="AA81" s="11">
        <f ca="1">IFERROR(OFFSET([2]Taxes!$U83,0,$U$1-2011),)</f>
        <v>0</v>
      </c>
      <c r="AB81" s="11">
        <f ca="1">IFERROR(OFFSET([2]Trading!$U83,0,$U$1-2011),)</f>
        <v>0</v>
      </c>
      <c r="AC81" s="11">
        <f ca="1">IFERROR(OFFSET([2]Contracts!$U83,0,$U$1-2011),)</f>
        <v>0</v>
      </c>
      <c r="AD81" s="11">
        <f ca="1">IFERROR(OFFSET([2]Closing!$U83,0,$U$1-2011),)</f>
        <v>0</v>
      </c>
      <c r="AE81" s="11">
        <f ca="1">IFERROR(OFFSET([3]Total!$U83,0,$AE$1-2011),)</f>
        <v>90.2</v>
      </c>
      <c r="AF81" s="11">
        <f ca="1">IFERROR(OFFSET('[3]Demografic pressure'!$U83,0,$AE$1-2011),)</f>
        <v>6.1</v>
      </c>
      <c r="AG81" s="11">
        <f ca="1">IFERROR(OFFSET([3]Refugees!$U83,0,$AE$1-2011),)</f>
        <v>7.9</v>
      </c>
      <c r="AH81" s="11">
        <f ca="1">IFERROR(OFFSET([3]Vengeance!$U83,0,$AE$1-2011),)</f>
        <v>8.5</v>
      </c>
      <c r="AI81" s="11">
        <f ca="1">IFERROR(OFFSET('[3]Brain Drain'!$U83,0,$AE$1-2011),)</f>
        <v>6.7</v>
      </c>
      <c r="AJ81" s="11">
        <f ca="1">IFERROR(OFFSET('[3]Uneven Economy'!$U83,0,$AE$1-2011),)</f>
        <v>7</v>
      </c>
      <c r="AK81" s="11">
        <f ca="1">IFERROR(OFFSET([3]Poverty!$U83,0,$AE$1-2011),)</f>
        <v>5.4</v>
      </c>
      <c r="AL81" s="11">
        <f ca="1">IFERROR(OFFSET([3]Legitimacy!$U83,0,$AE$1-2011),)</f>
        <v>9.1</v>
      </c>
      <c r="AM81" s="11">
        <f ca="1">IFERROR(OFFSET('[3]Public Services'!$U83,0,$AE$1-2011),)</f>
        <v>5.6</v>
      </c>
      <c r="AN81" s="11">
        <f ca="1">IFERROR(OFFSET('[3]HR-RL'!$U83,0,$AE$1-2011),)</f>
        <v>9</v>
      </c>
      <c r="AO81" s="11">
        <f ca="1">IFERROR(OFFSET([3]Security!$U83,0,$AE$1-2011),)</f>
        <v>8.6</v>
      </c>
      <c r="AP81" s="11">
        <f ca="1">IFERROR(OFFSET([3]Elites!$U83,0,$AE$1-2011),)</f>
        <v>9.1999999999999993</v>
      </c>
      <c r="AQ81" s="11">
        <f ca="1">IFERROR(OFFSET([3]Externals!$U83,0,$AE$1-2011),)</f>
        <v>7</v>
      </c>
    </row>
    <row r="82" spans="1:43">
      <c r="A82" s="13" t="s">
        <v>83</v>
      </c>
      <c r="B82" s="11">
        <f ca="1">IFERROR(OFFSET([4]Score!$U84,0,$B$1-2011),)</f>
        <v>0.6957875743821067</v>
      </c>
      <c r="C82" s="11">
        <f ca="1">IFERROR(OFFSET([6]Raw!$U84,0,$C$1-2011),)</f>
        <v>0</v>
      </c>
      <c r="D82" s="11">
        <f ca="1">IFERROR(OFFSET([5]VA!$U84,0,$D$1-2011),)</f>
        <v>-1.1709031204545888</v>
      </c>
      <c r="E82" s="11">
        <f ca="1">IFERROR(OFFSET([5]PNV!$U84,0,$E$1-2011),)</f>
        <v>-2.330425640283972</v>
      </c>
      <c r="F82" s="11">
        <f ca="1">IFERROR(OFFSET([5]GE!$U84,0,F$1-2011),)</f>
        <v>-1.2554755531864976</v>
      </c>
      <c r="G82" s="11">
        <f ca="1">IFERROR(OFFSET([5]RQ!$U84,0,G$1-2011),)</f>
        <v>-1.0384640294799181</v>
      </c>
      <c r="H82" s="11">
        <f ca="1">IFERROR(OFFSET([5]RL!$U84,0,H$1-2011),)</f>
        <v>-1.8305615139865732</v>
      </c>
      <c r="I82" s="11">
        <f ca="1">IFERROR(OFFSET([5]CC!$U84,0,I$1-2011),)</f>
        <v>-1.3815585043550183</v>
      </c>
      <c r="J82" s="11">
        <f ca="1">IFERROR(OFFSET([1]Total!$U84,0,J$1-2011),)</f>
        <v>0</v>
      </c>
      <c r="K82" s="11">
        <f ca="1">IFERROR(OFFSET('[1]business free'!$U84,0,J$1-2011),)</f>
        <v>0</v>
      </c>
      <c r="L82" s="11">
        <f ca="1">IFERROR(OFFSET('[1]Trade free'!$U84,0,J$1-2011),)</f>
        <v>0</v>
      </c>
      <c r="M82" s="11">
        <f ca="1">IFERROR(OFFSET('[1]Fiscal free'!$U84,0,J$1-2011),)</f>
        <v>0</v>
      </c>
      <c r="N82" s="11">
        <f ca="1">IFERROR(OFFSET('[1]Gov spend'!$U84,0,J$1-2011),)</f>
        <v>0</v>
      </c>
      <c r="O82" s="11">
        <f ca="1">IFERROR(OFFSET('[1]Monetary Free'!$U84,0,J$1-2011),)</f>
        <v>0</v>
      </c>
      <c r="P82" s="11">
        <f ca="1">IFERROR(OFFSET('[1]Invest Free'!$U84,0,J$1-2011),)</f>
        <v>0</v>
      </c>
      <c r="Q82" s="11">
        <f ca="1">IFERROR(OFFSET('[1]Finan free'!$U84,0,J$1-2011),)</f>
        <v>0</v>
      </c>
      <c r="R82" s="11">
        <f ca="1">IFERROR(OFFSET('[1]Property rights'!$U84,0,J$1-2011),)</f>
        <v>0</v>
      </c>
      <c r="S82" s="11">
        <f ca="1">IFERROR(OFFSET('[1]Free from Corrupt'!$U84,0,J$1-2011),)</f>
        <v>0</v>
      </c>
      <c r="T82" s="11">
        <f ca="1">IFERROR(OFFSET('[1]Labor free'!$U84,0,J$1-2011),)</f>
        <v>0</v>
      </c>
      <c r="U82" s="11">
        <f ca="1">IFERROR(OFFSET([2]Raw!$U84,0,$U$1-2011),)</f>
        <v>166</v>
      </c>
      <c r="V82" s="11">
        <f ca="1">IFERROR(OFFSET([2]start!$U84,0,$U$1-2011),)</f>
        <v>174</v>
      </c>
      <c r="W82" s="11">
        <f ca="1">IFERROR(OFFSET([2]Construction!$U84,0,$U$1-2011),)</f>
        <v>102</v>
      </c>
      <c r="X82" s="11">
        <f ca="1">IFERROR(OFFSET([2]Register!$U84,0,$U$1-2011),)</f>
        <v>96</v>
      </c>
      <c r="Y82" s="11">
        <f ca="1">IFERROR(OFFSET([2]Credit!$U84,0,$U$1-2011),)</f>
        <v>168</v>
      </c>
      <c r="Z82" s="11">
        <f ca="1">IFERROR(OFFSET([2]Investors!$U84,0,$U$1-2011),)</f>
        <v>120</v>
      </c>
      <c r="AA82" s="11">
        <f ca="1">IFERROR(OFFSET([2]Taxes!$U84,0,$U$1-2011),)</f>
        <v>54</v>
      </c>
      <c r="AB82" s="11">
        <f ca="1">IFERROR(OFFSET([2]Trading!$U84,0,$U$1-2011),)</f>
        <v>179</v>
      </c>
      <c r="AC82" s="11">
        <f ca="1">IFERROR(OFFSET([2]Contracts!$U84,0,$U$1-2011),)</f>
        <v>141</v>
      </c>
      <c r="AD82" s="11">
        <f ca="1">IFERROR(OFFSET([2]Closing!$U84,0,$U$1-2011),)</f>
        <v>183</v>
      </c>
      <c r="AE82" s="11">
        <f ca="1">IFERROR(OFFSET([3]Total!$U84,0,$AE$1-2011),)</f>
        <v>104.8</v>
      </c>
      <c r="AF82" s="11">
        <f ca="1">IFERROR(OFFSET('[3]Demografic pressure'!$U84,0,$AE$1-2011),)</f>
        <v>8.3000000000000007</v>
      </c>
      <c r="AG82" s="11">
        <f ca="1">IFERROR(OFFSET([3]Refugees!$U84,0,$AE$1-2011),)</f>
        <v>9</v>
      </c>
      <c r="AH82" s="11">
        <f ca="1">IFERROR(OFFSET([3]Vengeance!$U84,0,$AE$1-2011),)</f>
        <v>9</v>
      </c>
      <c r="AI82" s="11">
        <f ca="1">IFERROR(OFFSET('[3]Brain Drain'!$U84,0,$AE$1-2011),)</f>
        <v>8.9</v>
      </c>
      <c r="AJ82" s="11">
        <f ca="1">IFERROR(OFFSET('[3]Uneven Economy'!$U84,0,$AE$1-2011),)</f>
        <v>9</v>
      </c>
      <c r="AK82" s="11">
        <f ca="1">IFERROR(OFFSET([3]Poverty!$U84,0,$AE$1-2011),)</f>
        <v>7</v>
      </c>
      <c r="AL82" s="11">
        <f ca="1">IFERROR(OFFSET([3]Legitimacy!$U84,0,$AE$1-2011),)</f>
        <v>8.6999999999999993</v>
      </c>
      <c r="AM82" s="11">
        <f ca="1">IFERROR(OFFSET('[3]Public Services'!$U84,0,$AE$1-2011),)</f>
        <v>8</v>
      </c>
      <c r="AN82" s="11">
        <f ca="1">IFERROR(OFFSET('[3]HR-RL'!$U84,0,$AE$1-2011),)</f>
        <v>8.6</v>
      </c>
      <c r="AO82" s="11">
        <f ca="1">IFERROR(OFFSET([3]Security!$U84,0,$AE$1-2011),)</f>
        <v>9.5</v>
      </c>
      <c r="AP82" s="11">
        <f ca="1">IFERROR(OFFSET([3]Elites!$U84,0,$AE$1-2011),)</f>
        <v>9.6</v>
      </c>
      <c r="AQ82" s="11">
        <f ca="1">IFERROR(OFFSET([3]Externals!$U84,0,$AE$1-2011),)</f>
        <v>9.3000000000000007</v>
      </c>
    </row>
    <row r="83" spans="1:43">
      <c r="A83" s="13" t="s">
        <v>84</v>
      </c>
      <c r="B83" s="11">
        <f ca="1">IFERROR(OFFSET([4]Score!$U85,0,$B$1-2011),)</f>
        <v>1</v>
      </c>
      <c r="C83" s="11">
        <f ca="1">IFERROR(OFFSET([6]Raw!$U85,0,$C$1-2011),)</f>
        <v>0</v>
      </c>
      <c r="D83" s="11">
        <f ca="1">IFERROR(OFFSET([5]VA!$U85,0,$D$1-2011),)</f>
        <v>1.3703903495238556</v>
      </c>
      <c r="E83" s="11">
        <f ca="1">IFERROR(OFFSET([5]PNV!$U85,0,$E$1-2011),)</f>
        <v>0.97605396127891175</v>
      </c>
      <c r="F83" s="11">
        <f ca="1">IFERROR(OFFSET([5]GE!$U85,0,F$1-2011),)</f>
        <v>1.2987237058539933</v>
      </c>
      <c r="G83" s="11">
        <f ca="1">IFERROR(OFFSET([5]RQ!$U85,0,G$1-2011),)</f>
        <v>1.6294321244438792</v>
      </c>
      <c r="H83" s="11">
        <f ca="1">IFERROR(OFFSET([5]RL!$U85,0,H$1-2011),)</f>
        <v>1.7128139869272405</v>
      </c>
      <c r="I83" s="11">
        <f ca="1">IFERROR(OFFSET([5]CC!$U85,0,I$1-2011),)</f>
        <v>1.7240280045230025</v>
      </c>
      <c r="J83" s="11">
        <f ca="1">IFERROR(OFFSET([1]Total!$U85,0,J$1-2011),)</f>
        <v>78.7</v>
      </c>
      <c r="K83" s="11">
        <f ca="1">IFERROR(OFFSET('[1]business free'!$U85,0,J$1-2011),)</f>
        <v>92</v>
      </c>
      <c r="L83" s="11">
        <f ca="1">IFERROR(OFFSET('[1]Trade free'!$U85,0,J$1-2011),)</f>
        <v>87.6</v>
      </c>
      <c r="M83" s="11">
        <f ca="1">IFERROR(OFFSET('[1]Fiscal free'!$U85,0,J$1-2011),)</f>
        <v>72.099999999999994</v>
      </c>
      <c r="N83" s="11">
        <f ca="1">IFERROR(OFFSET('[1]Gov spend'!$U85,0,J$1-2011),)</f>
        <v>47.1</v>
      </c>
      <c r="O83" s="11">
        <f ca="1">IFERROR(OFFSET('[1]Monetary Free'!$U85,0,J$1-2011),)</f>
        <v>80.7</v>
      </c>
      <c r="P83" s="11">
        <f ca="1">IFERROR(OFFSET('[1]Invest Free'!$U85,0,J$1-2011),)</f>
        <v>90</v>
      </c>
      <c r="Q83" s="11">
        <f ca="1">IFERROR(OFFSET('[1]Finan free'!$U85,0,J$1-2011),)</f>
        <v>70</v>
      </c>
      <c r="R83" s="11">
        <f ca="1">IFERROR(OFFSET('[1]Property rights'!$U85,0,J$1-2011),)</f>
        <v>90</v>
      </c>
      <c r="S83" s="11">
        <f ca="1">IFERROR(OFFSET('[1]Free from Corrupt'!$U85,0,J$1-2011),)</f>
        <v>80</v>
      </c>
      <c r="T83" s="11">
        <f ca="1">IFERROR(OFFSET('[1]Labor free'!$U85,0,J$1-2011),)</f>
        <v>77.5</v>
      </c>
      <c r="U83" s="11">
        <f ca="1">IFERROR(OFFSET([2]Raw!$U85,0,$U$1-2011),)</f>
        <v>9</v>
      </c>
      <c r="V83" s="11">
        <f ca="1">IFERROR(OFFSET([2]start!$U85,0,$U$1-2011),)</f>
        <v>11</v>
      </c>
      <c r="W83" s="11">
        <f ca="1">IFERROR(OFFSET([2]Construction!$U85,0,$U$1-2011),)</f>
        <v>38</v>
      </c>
      <c r="X83" s="11">
        <f ca="1">IFERROR(OFFSET([2]Register!$U85,0,$U$1-2011),)</f>
        <v>78</v>
      </c>
      <c r="Y83" s="11">
        <f ca="1">IFERROR(OFFSET([2]Credit!$U85,0,$U$1-2011),)</f>
        <v>15</v>
      </c>
      <c r="Z83" s="11">
        <f ca="1">IFERROR(OFFSET([2]Investors!$U85,0,$U$1-2011),)</f>
        <v>5</v>
      </c>
      <c r="AA83" s="11">
        <f ca="1">IFERROR(OFFSET([2]Taxes!$U85,0,$U$1-2011),)</f>
        <v>7</v>
      </c>
      <c r="AB83" s="11">
        <f ca="1">IFERROR(OFFSET([2]Trading!$U85,0,$U$1-2011),)</f>
        <v>23</v>
      </c>
      <c r="AC83" s="11">
        <f ca="1">IFERROR(OFFSET([2]Contracts!$U85,0,$U$1-2011),)</f>
        <v>37</v>
      </c>
      <c r="AD83" s="11">
        <f ca="1">IFERROR(OFFSET([2]Closing!$U85,0,$U$1-2011),)</f>
        <v>9</v>
      </c>
      <c r="AE83" s="11">
        <f ca="1">IFERROR(OFFSET([3]Total!$U85,0,$AE$1-2011),)</f>
        <v>25.3</v>
      </c>
      <c r="AF83" s="11">
        <f ca="1">IFERROR(OFFSET('[3]Demografic pressure'!$U85,0,$AE$1-2011),)</f>
        <v>2.2999999999999998</v>
      </c>
      <c r="AG83" s="11">
        <f ca="1">IFERROR(OFFSET([3]Refugees!$U85,0,$AE$1-2011),)</f>
        <v>2</v>
      </c>
      <c r="AH83" s="11">
        <f ca="1">IFERROR(OFFSET([3]Vengeance!$U85,0,$AE$1-2011),)</f>
        <v>1.3</v>
      </c>
      <c r="AI83" s="11">
        <f ca="1">IFERROR(OFFSET('[3]Brain Drain'!$U85,0,$AE$1-2011),)</f>
        <v>2.4</v>
      </c>
      <c r="AJ83" s="11">
        <f ca="1">IFERROR(OFFSET('[3]Uneven Economy'!$U85,0,$AE$1-2011),)</f>
        <v>2.6</v>
      </c>
      <c r="AK83" s="11">
        <f ca="1">IFERROR(OFFSET([3]Poverty!$U85,0,$AE$1-2011),)</f>
        <v>3.9</v>
      </c>
      <c r="AL83" s="11">
        <f ca="1">IFERROR(OFFSET([3]Legitimacy!$U85,0,$AE$1-2011),)</f>
        <v>2</v>
      </c>
      <c r="AM83" s="11">
        <f ca="1">IFERROR(OFFSET('[3]Public Services'!$U85,0,$AE$1-2011),)</f>
        <v>2.2000000000000002</v>
      </c>
      <c r="AN83" s="11">
        <f ca="1">IFERROR(OFFSET('[3]HR-RL'!$U85,0,$AE$1-2011),)</f>
        <v>1.2</v>
      </c>
      <c r="AO83" s="11">
        <f ca="1">IFERROR(OFFSET([3]Security!$U85,0,$AE$1-2011),)</f>
        <v>1.6</v>
      </c>
      <c r="AP83" s="11">
        <f ca="1">IFERROR(OFFSET([3]Elites!$U85,0,$AE$1-2011),)</f>
        <v>1.4</v>
      </c>
      <c r="AQ83" s="11">
        <f ca="1">IFERROR(OFFSET([3]Externals!$U85,0,$AE$1-2011),)</f>
        <v>2.4</v>
      </c>
    </row>
    <row r="84" spans="1:43">
      <c r="A84" s="13" t="s">
        <v>85</v>
      </c>
      <c r="B84" s="11">
        <f ca="1">IFERROR(OFFSET([4]Score!$U86,0,$B$1-2011),)</f>
        <v>1</v>
      </c>
      <c r="C84" s="11">
        <f ca="1">IFERROR(OFFSET([6]Raw!$U86,0,$C$1-2011),)</f>
        <v>0</v>
      </c>
      <c r="D84" s="11">
        <f ca="1">IFERROR(OFFSET([5]VA!$U86,0,$D$1-2011),)</f>
        <v>0.57952679502553162</v>
      </c>
      <c r="E84" s="11">
        <f ca="1">IFERROR(OFFSET([5]PNV!$U86,0,$E$1-2011),)</f>
        <v>-1.4505107725425137</v>
      </c>
      <c r="F84" s="11">
        <f ca="1">IFERROR(OFFSET([5]GE!$U86,0,F$1-2011),)</f>
        <v>1.094824377736894</v>
      </c>
      <c r="G84" s="11">
        <f ca="1">IFERROR(OFFSET([5]RQ!$U86,0,G$1-2011),)</f>
        <v>1.0949779612577797</v>
      </c>
      <c r="H84" s="11">
        <f ca="1">IFERROR(OFFSET([5]RL!$U86,0,H$1-2011),)</f>
        <v>0.83308615025236044</v>
      </c>
      <c r="I84" s="11">
        <f ca="1">IFERROR(OFFSET([5]CC!$U86,0,I$1-2011),)</f>
        <v>0.78497405780873475</v>
      </c>
      <c r="J84" s="11">
        <f ca="1">IFERROR(OFFSET([1]Total!$U86,0,J$1-2011),)</f>
        <v>68.5</v>
      </c>
      <c r="K84" s="11">
        <f ca="1">IFERROR(OFFSET('[1]business free'!$U86,0,J$1-2011),)</f>
        <v>66.099999999999994</v>
      </c>
      <c r="L84" s="11">
        <f ca="1">IFERROR(OFFSET('[1]Trade free'!$U86,0,J$1-2011),)</f>
        <v>87.8</v>
      </c>
      <c r="M84" s="11">
        <f ca="1">IFERROR(OFFSET('[1]Fiscal free'!$U86,0,J$1-2011),)</f>
        <v>62.3</v>
      </c>
      <c r="N84" s="11">
        <f ca="1">IFERROR(OFFSET('[1]Gov spend'!$U86,0,J$1-2011),)</f>
        <v>44.8</v>
      </c>
      <c r="O84" s="11">
        <f ca="1">IFERROR(OFFSET('[1]Monetary Free'!$U86,0,J$1-2011),)</f>
        <v>78.400000000000006</v>
      </c>
      <c r="P84" s="11">
        <f ca="1">IFERROR(OFFSET('[1]Invest Free'!$U86,0,J$1-2011),)</f>
        <v>80</v>
      </c>
      <c r="Q84" s="11">
        <f ca="1">IFERROR(OFFSET('[1]Finan free'!$U86,0,J$1-2011),)</f>
        <v>70</v>
      </c>
      <c r="R84" s="11">
        <f ca="1">IFERROR(OFFSET('[1]Property rights'!$U86,0,J$1-2011),)</f>
        <v>70</v>
      </c>
      <c r="S84" s="11">
        <f ca="1">IFERROR(OFFSET('[1]Free from Corrupt'!$U86,0,J$1-2011),)</f>
        <v>61</v>
      </c>
      <c r="T84" s="11">
        <f ca="1">IFERROR(OFFSET('[1]Labor free'!$U86,0,J$1-2011),)</f>
        <v>64.3</v>
      </c>
      <c r="U84" s="11">
        <f ca="1">IFERROR(OFFSET([2]Raw!$U86,0,$U$1-2011),)</f>
        <v>29</v>
      </c>
      <c r="V84" s="11">
        <f ca="1">IFERROR(OFFSET([2]start!$U86,0,$U$1-2011),)</f>
        <v>36</v>
      </c>
      <c r="W84" s="11">
        <f ca="1">IFERROR(OFFSET([2]Construction!$U86,0,$U$1-2011),)</f>
        <v>121</v>
      </c>
      <c r="X84" s="11">
        <f ca="1">IFERROR(OFFSET([2]Register!$U86,0,$U$1-2011),)</f>
        <v>147</v>
      </c>
      <c r="Y84" s="11">
        <f ca="1">IFERROR(OFFSET([2]Credit!$U86,0,$U$1-2011),)</f>
        <v>6</v>
      </c>
      <c r="Z84" s="11">
        <f ca="1">IFERROR(OFFSET([2]Investors!$U86,0,$U$1-2011),)</f>
        <v>5</v>
      </c>
      <c r="AA84" s="11">
        <f ca="1">IFERROR(OFFSET([2]Taxes!$U86,0,$U$1-2011),)</f>
        <v>82</v>
      </c>
      <c r="AB84" s="11">
        <f ca="1">IFERROR(OFFSET([2]Trading!$U86,0,$U$1-2011),)</f>
        <v>10</v>
      </c>
      <c r="AC84" s="11">
        <f ca="1">IFERROR(OFFSET([2]Contracts!$U86,0,$U$1-2011),)</f>
        <v>96</v>
      </c>
      <c r="AD84" s="11">
        <f ca="1">IFERROR(OFFSET([2]Closing!$U86,0,$U$1-2011),)</f>
        <v>40</v>
      </c>
      <c r="AE84" s="11">
        <f ca="1">IFERROR(OFFSET([3]Total!$U86,0,$AE$1-2011),)</f>
        <v>84.4</v>
      </c>
      <c r="AF84" s="11">
        <f ca="1">IFERROR(OFFSET('[3]Demografic pressure'!$U86,0,$AE$1-2011),)</f>
        <v>6.8</v>
      </c>
      <c r="AG84" s="11">
        <f ca="1">IFERROR(OFFSET([3]Refugees!$U86,0,$AE$1-2011),)</f>
        <v>7.6</v>
      </c>
      <c r="AH84" s="11">
        <f ca="1">IFERROR(OFFSET([3]Vengeance!$U86,0,$AE$1-2011),)</f>
        <v>9.6</v>
      </c>
      <c r="AI84" s="11">
        <f ca="1">IFERROR(OFFSET('[3]Brain Drain'!$U86,0,$AE$1-2011),)</f>
        <v>3.8</v>
      </c>
      <c r="AJ84" s="11">
        <f ca="1">IFERROR(OFFSET('[3]Uneven Economy'!$U86,0,$AE$1-2011),)</f>
        <v>7.8</v>
      </c>
      <c r="AK84" s="11">
        <f ca="1">IFERROR(OFFSET([3]Poverty!$U86,0,$AE$1-2011),)</f>
        <v>4.3</v>
      </c>
      <c r="AL84" s="11">
        <f ca="1">IFERROR(OFFSET([3]Legitimacy!$U86,0,$AE$1-2011),)</f>
        <v>7.3</v>
      </c>
      <c r="AM84" s="11">
        <f ca="1">IFERROR(OFFSET('[3]Public Services'!$U86,0,$AE$1-2011),)</f>
        <v>6.5</v>
      </c>
      <c r="AN84" s="11">
        <f ca="1">IFERROR(OFFSET('[3]HR-RL'!$U86,0,$AE$1-2011),)</f>
        <v>7.9</v>
      </c>
      <c r="AO84" s="11">
        <f ca="1">IFERROR(OFFSET([3]Security!$U86,0,$AE$1-2011),)</f>
        <v>7</v>
      </c>
      <c r="AP84" s="11">
        <f ca="1">IFERROR(OFFSET([3]Elites!$U86,0,$AE$1-2011),)</f>
        <v>8.1</v>
      </c>
      <c r="AQ84" s="11">
        <f ca="1">IFERROR(OFFSET([3]Externals!$U86,0,$AE$1-2011),)</f>
        <v>7.8</v>
      </c>
    </row>
    <row r="85" spans="1:43">
      <c r="A85" s="13" t="s">
        <v>86</v>
      </c>
      <c r="B85" s="11">
        <f ca="1">IFERROR(OFFSET([4]Score!$U87,0,$B$1-2011),)</f>
        <v>1</v>
      </c>
      <c r="C85" s="11">
        <f ca="1">IFERROR(OFFSET([6]Raw!$U87,0,$C$1-2011),)</f>
        <v>0</v>
      </c>
      <c r="D85" s="11">
        <f ca="1">IFERROR(OFFSET([5]VA!$U87,0,$D$1-2011),)</f>
        <v>1.0402627408545639</v>
      </c>
      <c r="E85" s="11">
        <f ca="1">IFERROR(OFFSET([5]PNV!$U87,0,$E$1-2011),)</f>
        <v>0.52961869236831227</v>
      </c>
      <c r="F85" s="11">
        <f ca="1">IFERROR(OFFSET([5]GE!$U87,0,F$1-2011),)</f>
        <v>0.5169117933287265</v>
      </c>
      <c r="G85" s="11">
        <f ca="1">IFERROR(OFFSET([5]RQ!$U87,0,G$1-2011),)</f>
        <v>0.90010850224151129</v>
      </c>
      <c r="H85" s="11">
        <f ca="1">IFERROR(OFFSET([5]RL!$U87,0,H$1-2011),)</f>
        <v>0.38830153415756924</v>
      </c>
      <c r="I85" s="11">
        <f ca="1">IFERROR(OFFSET([5]CC!$U87,0,I$1-2011),)</f>
        <v>5.4778462699348163E-2</v>
      </c>
      <c r="J85" s="11">
        <f ca="1">IFERROR(OFFSET([1]Total!$U87,0,J$1-2011),)</f>
        <v>60.3</v>
      </c>
      <c r="K85" s="11">
        <f ca="1">IFERROR(OFFSET('[1]business free'!$U87,0,J$1-2011),)</f>
        <v>77.3</v>
      </c>
      <c r="L85" s="11">
        <f ca="1">IFERROR(OFFSET('[1]Trade free'!$U87,0,J$1-2011),)</f>
        <v>87.6</v>
      </c>
      <c r="M85" s="11">
        <f ca="1">IFERROR(OFFSET('[1]Fiscal free'!$U87,0,J$1-2011),)</f>
        <v>55.4</v>
      </c>
      <c r="N85" s="11">
        <f ca="1">IFERROR(OFFSET('[1]Gov spend'!$U87,0,J$1-2011),)</f>
        <v>28.6</v>
      </c>
      <c r="O85" s="11">
        <f ca="1">IFERROR(OFFSET('[1]Monetary Free'!$U87,0,J$1-2011),)</f>
        <v>82.1</v>
      </c>
      <c r="P85" s="11">
        <f ca="1">IFERROR(OFFSET('[1]Invest Free'!$U87,0,J$1-2011),)</f>
        <v>75</v>
      </c>
      <c r="Q85" s="11">
        <f ca="1">IFERROR(OFFSET('[1]Finan free'!$U87,0,J$1-2011),)</f>
        <v>60</v>
      </c>
      <c r="R85" s="11">
        <f ca="1">IFERROR(OFFSET('[1]Property rights'!$U87,0,J$1-2011),)</f>
        <v>50</v>
      </c>
      <c r="S85" s="11">
        <f ca="1">IFERROR(OFFSET('[1]Free from Corrupt'!$U87,0,J$1-2011),)</f>
        <v>43</v>
      </c>
      <c r="T85" s="11">
        <f ca="1">IFERROR(OFFSET('[1]Labor free'!$U87,0,J$1-2011),)</f>
        <v>44.4</v>
      </c>
      <c r="U85" s="11">
        <f ca="1">IFERROR(OFFSET([2]Raw!$U87,0,$U$1-2011),)</f>
        <v>80</v>
      </c>
      <c r="V85" s="11">
        <f ca="1">IFERROR(OFFSET([2]start!$U87,0,$U$1-2011),)</f>
        <v>68</v>
      </c>
      <c r="W85" s="11">
        <f ca="1">IFERROR(OFFSET([2]Construction!$U87,0,$U$1-2011),)</f>
        <v>92</v>
      </c>
      <c r="X85" s="11">
        <f ca="1">IFERROR(OFFSET([2]Register!$U87,0,$U$1-2011),)</f>
        <v>95</v>
      </c>
      <c r="Y85" s="11">
        <f ca="1">IFERROR(OFFSET([2]Credit!$U87,0,$U$1-2011),)</f>
        <v>89</v>
      </c>
      <c r="Z85" s="11">
        <f ca="1">IFERROR(OFFSET([2]Investors!$U87,0,$U$1-2011),)</f>
        <v>59</v>
      </c>
      <c r="AA85" s="11">
        <f ca="1">IFERROR(OFFSET([2]Taxes!$U87,0,$U$1-2011),)</f>
        <v>128</v>
      </c>
      <c r="AB85" s="11">
        <f ca="1">IFERROR(OFFSET([2]Trading!$U87,0,$U$1-2011),)</f>
        <v>59</v>
      </c>
      <c r="AC85" s="11">
        <f ca="1">IFERROR(OFFSET([2]Contracts!$U87,0,$U$1-2011),)</f>
        <v>157</v>
      </c>
      <c r="AD85" s="11">
        <f ca="1">IFERROR(OFFSET([2]Closing!$U87,0,$U$1-2011),)</f>
        <v>30</v>
      </c>
      <c r="AE85" s="11">
        <f ca="1">IFERROR(OFFSET([3]Total!$U87,0,$AE$1-2011),)</f>
        <v>45.8</v>
      </c>
      <c r="AF85" s="11">
        <f ca="1">IFERROR(OFFSET('[3]Demografic pressure'!$U87,0,$AE$1-2011),)</f>
        <v>3.6</v>
      </c>
      <c r="AG85" s="11">
        <f ca="1">IFERROR(OFFSET([3]Refugees!$U87,0,$AE$1-2011),)</f>
        <v>3.5</v>
      </c>
      <c r="AH85" s="11">
        <f ca="1">IFERROR(OFFSET([3]Vengeance!$U87,0,$AE$1-2011),)</f>
        <v>5.3</v>
      </c>
      <c r="AI85" s="11">
        <f ca="1">IFERROR(OFFSET('[3]Brain Drain'!$U87,0,$AE$1-2011),)</f>
        <v>3.2</v>
      </c>
      <c r="AJ85" s="11">
        <f ca="1">IFERROR(OFFSET('[3]Uneven Economy'!$U87,0,$AE$1-2011),)</f>
        <v>4.0999999999999996</v>
      </c>
      <c r="AK85" s="11">
        <f ca="1">IFERROR(OFFSET([3]Poverty!$U87,0,$AE$1-2011),)</f>
        <v>4.2</v>
      </c>
      <c r="AL85" s="11">
        <f ca="1">IFERROR(OFFSET([3]Legitimacy!$U87,0,$AE$1-2011),)</f>
        <v>4.7</v>
      </c>
      <c r="AM85" s="11">
        <f ca="1">IFERROR(OFFSET('[3]Public Services'!$U87,0,$AE$1-2011),)</f>
        <v>2.8</v>
      </c>
      <c r="AN85" s="11">
        <f ca="1">IFERROR(OFFSET('[3]HR-RL'!$U87,0,$AE$1-2011),)</f>
        <v>3.1</v>
      </c>
      <c r="AO85" s="11">
        <f ca="1">IFERROR(OFFSET([3]Security!$U87,0,$AE$1-2011),)</f>
        <v>4.9000000000000004</v>
      </c>
      <c r="AP85" s="11">
        <f ca="1">IFERROR(OFFSET([3]Elites!$U87,0,$AE$1-2011),)</f>
        <v>4.4000000000000004</v>
      </c>
      <c r="AQ85" s="11">
        <f ca="1">IFERROR(OFFSET([3]Externals!$U87,0,$AE$1-2011),)</f>
        <v>2</v>
      </c>
    </row>
    <row r="86" spans="1:43">
      <c r="A86" s="13" t="s">
        <v>87</v>
      </c>
      <c r="B86" s="11">
        <f ca="1">IFERROR(OFFSET([4]Score!$U88,0,$B$1-2011),)</f>
        <v>1</v>
      </c>
      <c r="C86" s="11">
        <f ca="1">IFERROR(OFFSET([6]Raw!$U88,0,$C$1-2011),)</f>
        <v>0</v>
      </c>
      <c r="D86" s="11">
        <f ca="1">IFERROR(OFFSET([5]VA!$U88,0,$D$1-2011),)</f>
        <v>0.53069771170693925</v>
      </c>
      <c r="E86" s="11">
        <f ca="1">IFERROR(OFFSET([5]PNV!$U88,0,$E$1-2011),)</f>
        <v>-0.33428650312318331</v>
      </c>
      <c r="F86" s="11">
        <f ca="1">IFERROR(OFFSET([5]GE!$U88,0,F$1-2011),)</f>
        <v>0.12552231478137982</v>
      </c>
      <c r="G86" s="11">
        <f ca="1">IFERROR(OFFSET([5]RQ!$U88,0,G$1-2011),)</f>
        <v>0.31154105029203927</v>
      </c>
      <c r="H86" s="11">
        <f ca="1">IFERROR(OFFSET([5]RL!$U88,0,H$1-2011),)</f>
        <v>-0.48904925422930401</v>
      </c>
      <c r="I86" s="11">
        <f ca="1">IFERROR(OFFSET([5]CC!$U88,0,I$1-2011),)</f>
        <v>-0.43943219182737236</v>
      </c>
      <c r="J86" s="11">
        <f ca="1">IFERROR(OFFSET([1]Total!$U88,0,J$1-2011),)</f>
        <v>0</v>
      </c>
      <c r="K86" s="11">
        <f ca="1">IFERROR(OFFSET('[1]business free'!$U88,0,J$1-2011),)</f>
        <v>0</v>
      </c>
      <c r="L86" s="11">
        <f ca="1">IFERROR(OFFSET('[1]Trade free'!$U88,0,J$1-2011),)</f>
        <v>0</v>
      </c>
      <c r="M86" s="11">
        <f ca="1">IFERROR(OFFSET('[1]Fiscal free'!$U88,0,J$1-2011),)</f>
        <v>0</v>
      </c>
      <c r="N86" s="11">
        <f ca="1">IFERROR(OFFSET('[1]Gov spend'!$U88,0,J$1-2011),)</f>
        <v>0</v>
      </c>
      <c r="O86" s="11">
        <f ca="1">IFERROR(OFFSET('[1]Monetary Free'!$U88,0,J$1-2011),)</f>
        <v>0</v>
      </c>
      <c r="P86" s="11">
        <f ca="1">IFERROR(OFFSET('[1]Invest Free'!$U88,0,J$1-2011),)</f>
        <v>0</v>
      </c>
      <c r="Q86" s="11">
        <f ca="1">IFERROR(OFFSET('[1]Finan free'!$U88,0,J$1-2011),)</f>
        <v>0</v>
      </c>
      <c r="R86" s="11">
        <f ca="1">IFERROR(OFFSET('[1]Property rights'!$U88,0,J$1-2011),)</f>
        <v>0</v>
      </c>
      <c r="S86" s="11">
        <f ca="1">IFERROR(OFFSET('[1]Free from Corrupt'!$U88,0,J$1-2011),)</f>
        <v>0</v>
      </c>
      <c r="T86" s="11">
        <f ca="1">IFERROR(OFFSET('[1]Labor free'!$U88,0,J$1-2011),)</f>
        <v>0</v>
      </c>
      <c r="U86" s="11">
        <f ca="1">IFERROR(OFFSET([2]Raw!$U88,0,$U$1-2011),)</f>
        <v>81</v>
      </c>
      <c r="V86" s="11">
        <f ca="1">IFERROR(OFFSET([2]start!$U88,0,$U$1-2011),)</f>
        <v>18</v>
      </c>
      <c r="W86" s="11">
        <f ca="1">IFERROR(OFFSET([2]Construction!$U88,0,$U$1-2011),)</f>
        <v>47</v>
      </c>
      <c r="X86" s="11">
        <f ca="1">IFERROR(OFFSET([2]Register!$U88,0,$U$1-2011),)</f>
        <v>106</v>
      </c>
      <c r="Y86" s="11">
        <f ca="1">IFERROR(OFFSET([2]Credit!$U88,0,$U$1-2011),)</f>
        <v>89</v>
      </c>
      <c r="Z86" s="11">
        <f ca="1">IFERROR(OFFSET([2]Investors!$U88,0,$U$1-2011),)</f>
        <v>74</v>
      </c>
      <c r="AA86" s="11">
        <f ca="1">IFERROR(OFFSET([2]Taxes!$U88,0,$U$1-2011),)</f>
        <v>174</v>
      </c>
      <c r="AB86" s="11">
        <f ca="1">IFERROR(OFFSET([2]Trading!$U88,0,$U$1-2011),)</f>
        <v>104</v>
      </c>
      <c r="AC86" s="11">
        <f ca="1">IFERROR(OFFSET([2]Contracts!$U88,0,$U$1-2011),)</f>
        <v>128</v>
      </c>
      <c r="AD86" s="11">
        <f ca="1">IFERROR(OFFSET([2]Closing!$U88,0,$U$1-2011),)</f>
        <v>24</v>
      </c>
      <c r="AE86" s="11">
        <f ca="1">IFERROR(OFFSET([3]Total!$U88,0,$AE$1-2011),)</f>
        <v>67.099999999999994</v>
      </c>
      <c r="AF86" s="11">
        <f ca="1">IFERROR(OFFSET('[3]Demografic pressure'!$U88,0,$AE$1-2011),)</f>
        <v>6.2</v>
      </c>
      <c r="AG86" s="11">
        <f ca="1">IFERROR(OFFSET([3]Refugees!$U88,0,$AE$1-2011),)</f>
        <v>3.4</v>
      </c>
      <c r="AH86" s="11">
        <f ca="1">IFERROR(OFFSET([3]Vengeance!$U88,0,$AE$1-2011),)</f>
        <v>4.3</v>
      </c>
      <c r="AI86" s="11">
        <f ca="1">IFERROR(OFFSET('[3]Brain Drain'!$U88,0,$AE$1-2011),)</f>
        <v>6.7</v>
      </c>
      <c r="AJ86" s="11">
        <f ca="1">IFERROR(OFFSET('[3]Uneven Economy'!$U88,0,$AE$1-2011),)</f>
        <v>6.2</v>
      </c>
      <c r="AK86" s="11">
        <f ca="1">IFERROR(OFFSET([3]Poverty!$U88,0,$AE$1-2011),)</f>
        <v>6.3</v>
      </c>
      <c r="AL86" s="11">
        <f ca="1">IFERROR(OFFSET([3]Legitimacy!$U88,0,$AE$1-2011),)</f>
        <v>6.5</v>
      </c>
      <c r="AM86" s="11">
        <f ca="1">IFERROR(OFFSET('[3]Public Services'!$U88,0,$AE$1-2011),)</f>
        <v>5.9</v>
      </c>
      <c r="AN86" s="11">
        <f ca="1">IFERROR(OFFSET('[3]HR-RL'!$U88,0,$AE$1-2011),)</f>
        <v>5.3</v>
      </c>
      <c r="AO86" s="11">
        <f ca="1">IFERROR(OFFSET([3]Security!$U88,0,$AE$1-2011),)</f>
        <v>6.3</v>
      </c>
      <c r="AP86" s="11">
        <f ca="1">IFERROR(OFFSET([3]Elites!$U88,0,$AE$1-2011),)</f>
        <v>3.7</v>
      </c>
      <c r="AQ86" s="11">
        <f ca="1">IFERROR(OFFSET([3]Externals!$U88,0,$AE$1-2011),)</f>
        <v>6.3</v>
      </c>
    </row>
    <row r="87" spans="1:43">
      <c r="A87" s="13" t="s">
        <v>88</v>
      </c>
      <c r="B87" s="11">
        <f ca="1">IFERROR(OFFSET([4]Score!$U89,0,$B$1-2011),)</f>
        <v>1</v>
      </c>
      <c r="C87" s="11">
        <f ca="1">IFERROR(OFFSET([6]Raw!$U89,0,$C$1-2011),)</f>
        <v>0</v>
      </c>
      <c r="D87" s="11">
        <f ca="1">IFERROR(OFFSET([5]VA!$U89,0,$D$1-2011),)</f>
        <v>1.0317753595842329</v>
      </c>
      <c r="E87" s="11">
        <f ca="1">IFERROR(OFFSET([5]PNV!$U89,0,$E$1-2011),)</f>
        <v>0.95398267034953133</v>
      </c>
      <c r="F87" s="11">
        <f ca="1">IFERROR(OFFSET([5]GE!$U89,0,F$1-2011),)</f>
        <v>1.2562340243456187</v>
      </c>
      <c r="G87" s="11">
        <f ca="1">IFERROR(OFFSET([5]RQ!$U89,0,G$1-2011),)</f>
        <v>1.0678359128372008</v>
      </c>
      <c r="H87" s="11">
        <f ca="1">IFERROR(OFFSET([5]RL!$U89,0,H$1-2011),)</f>
        <v>1.3149847807358455</v>
      </c>
      <c r="I87" s="11">
        <f ca="1">IFERROR(OFFSET([5]CC!$U89,0,I$1-2011),)</f>
        <v>1.3498446535163409</v>
      </c>
      <c r="J87" s="11">
        <f ca="1">IFERROR(OFFSET([1]Total!$U89,0,J$1-2011),)</f>
        <v>72.8</v>
      </c>
      <c r="K87" s="11">
        <f ca="1">IFERROR(OFFSET('[1]business free'!$U89,0,J$1-2011),)</f>
        <v>83.8</v>
      </c>
      <c r="L87" s="11">
        <f ca="1">IFERROR(OFFSET('[1]Trade free'!$U89,0,J$1-2011),)</f>
        <v>82.6</v>
      </c>
      <c r="M87" s="11">
        <f ca="1">IFERROR(OFFSET('[1]Fiscal free'!$U89,0,J$1-2011),)</f>
        <v>67</v>
      </c>
      <c r="N87" s="11">
        <f ca="1">IFERROR(OFFSET('[1]Gov spend'!$U89,0,J$1-2011),)</f>
        <v>58.7</v>
      </c>
      <c r="O87" s="11">
        <f ca="1">IFERROR(OFFSET('[1]Monetary Free'!$U89,0,J$1-2011),)</f>
        <v>87.9</v>
      </c>
      <c r="P87" s="11">
        <f ca="1">IFERROR(OFFSET('[1]Invest Free'!$U89,0,J$1-2011),)</f>
        <v>60</v>
      </c>
      <c r="Q87" s="11">
        <f ca="1">IFERROR(OFFSET('[1]Finan free'!$U89,0,J$1-2011),)</f>
        <v>50</v>
      </c>
      <c r="R87" s="11">
        <f ca="1">IFERROR(OFFSET('[1]Property rights'!$U89,0,J$1-2011),)</f>
        <v>80</v>
      </c>
      <c r="S87" s="11">
        <f ca="1">IFERROR(OFFSET('[1]Free from Corrupt'!$U89,0,J$1-2011),)</f>
        <v>77</v>
      </c>
      <c r="T87" s="11">
        <f ca="1">IFERROR(OFFSET('[1]Labor free'!$U89,0,J$1-2011),)</f>
        <v>81.099999999999994</v>
      </c>
      <c r="U87" s="11">
        <f ca="1">IFERROR(OFFSET([2]Raw!$U89,0,$U$1-2011),)</f>
        <v>18</v>
      </c>
      <c r="V87" s="11">
        <f ca="1">IFERROR(OFFSET([2]start!$U89,0,$U$1-2011),)</f>
        <v>98</v>
      </c>
      <c r="W87" s="11">
        <f ca="1">IFERROR(OFFSET([2]Construction!$U89,0,$U$1-2011),)</f>
        <v>44</v>
      </c>
      <c r="X87" s="11">
        <f ca="1">IFERROR(OFFSET([2]Register!$U89,0,$U$1-2011),)</f>
        <v>59</v>
      </c>
      <c r="Y87" s="11">
        <f ca="1">IFERROR(OFFSET([2]Credit!$U89,0,$U$1-2011),)</f>
        <v>15</v>
      </c>
      <c r="Z87" s="11">
        <f ca="1">IFERROR(OFFSET([2]Investors!$U89,0,$U$1-2011),)</f>
        <v>16</v>
      </c>
      <c r="AA87" s="11">
        <f ca="1">IFERROR(OFFSET([2]Taxes!$U89,0,$U$1-2011),)</f>
        <v>112</v>
      </c>
      <c r="AB87" s="11">
        <f ca="1">IFERROR(OFFSET([2]Trading!$U89,0,$U$1-2011),)</f>
        <v>24</v>
      </c>
      <c r="AC87" s="11">
        <f ca="1">IFERROR(OFFSET([2]Contracts!$U89,0,$U$1-2011),)</f>
        <v>19</v>
      </c>
      <c r="AD87" s="11">
        <f ca="1">IFERROR(OFFSET([2]Closing!$U89,0,$U$1-2011),)</f>
        <v>1</v>
      </c>
      <c r="AE87" s="11">
        <f ca="1">IFERROR(OFFSET([3]Total!$U89,0,$AE$1-2011),)</f>
        <v>31</v>
      </c>
      <c r="AF87" s="11">
        <f ca="1">IFERROR(OFFSET('[3]Demografic pressure'!$U89,0,$AE$1-2011),)</f>
        <v>3.6</v>
      </c>
      <c r="AG87" s="11">
        <f ca="1">IFERROR(OFFSET([3]Refugees!$U89,0,$AE$1-2011),)</f>
        <v>1.1000000000000001</v>
      </c>
      <c r="AH87" s="11">
        <f ca="1">IFERROR(OFFSET([3]Vengeance!$U89,0,$AE$1-2011),)</f>
        <v>3.9</v>
      </c>
      <c r="AI87" s="11">
        <f ca="1">IFERROR(OFFSET('[3]Brain Drain'!$U89,0,$AE$1-2011),)</f>
        <v>1.8</v>
      </c>
      <c r="AJ87" s="11">
        <f ca="1">IFERROR(OFFSET('[3]Uneven Economy'!$U89,0,$AE$1-2011),)</f>
        <v>2.2999999999999998</v>
      </c>
      <c r="AK87" s="11">
        <f ca="1">IFERROR(OFFSET([3]Poverty!$U89,0,$AE$1-2011),)</f>
        <v>3.5</v>
      </c>
      <c r="AL87" s="11">
        <f ca="1">IFERROR(OFFSET([3]Legitimacy!$U89,0,$AE$1-2011),)</f>
        <v>2</v>
      </c>
      <c r="AM87" s="11">
        <f ca="1">IFERROR(OFFSET('[3]Public Services'!$U89,0,$AE$1-2011),)</f>
        <v>1.7</v>
      </c>
      <c r="AN87" s="11">
        <f ca="1">IFERROR(OFFSET('[3]HR-RL'!$U89,0,$AE$1-2011),)</f>
        <v>3</v>
      </c>
      <c r="AO87" s="11">
        <f ca="1">IFERROR(OFFSET([3]Security!$U89,0,$AE$1-2011),)</f>
        <v>2</v>
      </c>
      <c r="AP87" s="11">
        <f ca="1">IFERROR(OFFSET([3]Elites!$U89,0,$AE$1-2011),)</f>
        <v>2.6</v>
      </c>
      <c r="AQ87" s="11">
        <f ca="1">IFERROR(OFFSET([3]Externals!$U89,0,$AE$1-2011),)</f>
        <v>3.5</v>
      </c>
    </row>
    <row r="88" spans="1:43">
      <c r="A88" s="13" t="s">
        <v>89</v>
      </c>
      <c r="B88" s="11">
        <f ca="1">IFERROR(OFFSET([4]Score!$U90,0,$B$1-2011),)</f>
        <v>1</v>
      </c>
      <c r="C88" s="11">
        <f ca="1">IFERROR(OFFSET([6]Raw!$U90,0,$C$1-2011),)</f>
        <v>0</v>
      </c>
      <c r="D88" s="11">
        <f ca="1">IFERROR(OFFSET([5]VA!$U90,0,$D$1-2011),)</f>
        <v>-0.84908780454787114</v>
      </c>
      <c r="E88" s="11">
        <f ca="1">IFERROR(OFFSET([5]PNV!$U90,0,$E$1-2011),)</f>
        <v>-0.22655995070893362</v>
      </c>
      <c r="F88" s="11">
        <f ca="1">IFERROR(OFFSET([5]GE!$U90,0,F$1-2011),)</f>
        <v>0.28072078917539905</v>
      </c>
      <c r="G88" s="11">
        <f ca="1">IFERROR(OFFSET([5]RQ!$U90,0,G$1-2011),)</f>
        <v>0.35810281022666429</v>
      </c>
      <c r="H88" s="11">
        <f ca="1">IFERROR(OFFSET([5]RL!$U90,0,H$1-2011),)</f>
        <v>0.37870091704124859</v>
      </c>
      <c r="I88" s="11">
        <f ca="1">IFERROR(OFFSET([5]CC!$U90,0,I$1-2011),)</f>
        <v>0.2650248874898512</v>
      </c>
      <c r="J88" s="11">
        <f ca="1">IFERROR(OFFSET([1]Total!$U90,0,J$1-2011),)</f>
        <v>68.900000000000006</v>
      </c>
      <c r="K88" s="11">
        <f ca="1">IFERROR(OFFSET('[1]business free'!$U90,0,J$1-2011),)</f>
        <v>65.8</v>
      </c>
      <c r="L88" s="11">
        <f ca="1">IFERROR(OFFSET('[1]Trade free'!$U90,0,J$1-2011),)</f>
        <v>78.8</v>
      </c>
      <c r="M88" s="11">
        <f ca="1">IFERROR(OFFSET('[1]Fiscal free'!$U90,0,J$1-2011),)</f>
        <v>92.7</v>
      </c>
      <c r="N88" s="11">
        <f ca="1">IFERROR(OFFSET('[1]Gov spend'!$U90,0,J$1-2011),)</f>
        <v>60.9</v>
      </c>
      <c r="O88" s="11">
        <f ca="1">IFERROR(OFFSET('[1]Monetary Free'!$U90,0,J$1-2011),)</f>
        <v>81.400000000000006</v>
      </c>
      <c r="P88" s="11">
        <f ca="1">IFERROR(OFFSET('[1]Invest Free'!$U90,0,J$1-2011),)</f>
        <v>70</v>
      </c>
      <c r="Q88" s="11">
        <f ca="1">IFERROR(OFFSET('[1]Finan free'!$U90,0,J$1-2011),)</f>
        <v>60</v>
      </c>
      <c r="R88" s="11">
        <f ca="1">IFERROR(OFFSET('[1]Property rights'!$U90,0,J$1-2011),)</f>
        <v>55</v>
      </c>
      <c r="S88" s="11">
        <f ca="1">IFERROR(OFFSET('[1]Free from Corrupt'!$U90,0,J$1-2011),)</f>
        <v>50</v>
      </c>
      <c r="T88" s="11">
        <f ca="1">IFERROR(OFFSET('[1]Labor free'!$U90,0,J$1-2011),)</f>
        <v>74.2</v>
      </c>
      <c r="U88" s="11">
        <f ca="1">IFERROR(OFFSET([2]Raw!$U90,0,$U$1-2011),)</f>
        <v>111</v>
      </c>
      <c r="V88" s="11">
        <f ca="1">IFERROR(OFFSET([2]start!$U90,0,$U$1-2011),)</f>
        <v>127</v>
      </c>
      <c r="W88" s="11">
        <f ca="1">IFERROR(OFFSET([2]Construction!$U90,0,$U$1-2011),)</f>
        <v>92</v>
      </c>
      <c r="X88" s="11">
        <f ca="1">IFERROR(OFFSET([2]Register!$U90,0,$U$1-2011),)</f>
        <v>106</v>
      </c>
      <c r="Y88" s="11">
        <f ca="1">IFERROR(OFFSET([2]Credit!$U90,0,$U$1-2011),)</f>
        <v>128</v>
      </c>
      <c r="Z88" s="11">
        <f ca="1">IFERROR(OFFSET([2]Investors!$U90,0,$U$1-2011),)</f>
        <v>120</v>
      </c>
      <c r="AA88" s="11">
        <f ca="1">IFERROR(OFFSET([2]Taxes!$U90,0,$U$1-2011),)</f>
        <v>29</v>
      </c>
      <c r="AB88" s="11">
        <f ca="1">IFERROR(OFFSET([2]Trading!$U90,0,$U$1-2011),)</f>
        <v>77</v>
      </c>
      <c r="AC88" s="11">
        <f ca="1">IFERROR(OFFSET([2]Contracts!$U90,0,$U$1-2011),)</f>
        <v>129</v>
      </c>
      <c r="AD88" s="11">
        <f ca="1">IFERROR(OFFSET([2]Closing!$U90,0,$U$1-2011),)</f>
        <v>98</v>
      </c>
      <c r="AE88" s="11">
        <f ca="1">IFERROR(OFFSET([3]Total!$U90,0,$AE$1-2011),)</f>
        <v>74.5</v>
      </c>
      <c r="AF88" s="11">
        <f ca="1">IFERROR(OFFSET('[3]Demografic pressure'!$U90,0,$AE$1-2011),)</f>
        <v>6.4</v>
      </c>
      <c r="AG88" s="11">
        <f ca="1">IFERROR(OFFSET([3]Refugees!$U90,0,$AE$1-2011),)</f>
        <v>7.6</v>
      </c>
      <c r="AH88" s="11">
        <f ca="1">IFERROR(OFFSET([3]Vengeance!$U90,0,$AE$1-2011),)</f>
        <v>6.7</v>
      </c>
      <c r="AI88" s="11">
        <f ca="1">IFERROR(OFFSET('[3]Brain Drain'!$U90,0,$AE$1-2011),)</f>
        <v>4.7</v>
      </c>
      <c r="AJ88" s="11">
        <f ca="1">IFERROR(OFFSET('[3]Uneven Economy'!$U90,0,$AE$1-2011),)</f>
        <v>6.9</v>
      </c>
      <c r="AK88" s="11">
        <f ca="1">IFERROR(OFFSET([3]Poverty!$U90,0,$AE$1-2011),)</f>
        <v>5.8</v>
      </c>
      <c r="AL88" s="11">
        <f ca="1">IFERROR(OFFSET([3]Legitimacy!$U90,0,$AE$1-2011),)</f>
        <v>5.7</v>
      </c>
      <c r="AM88" s="11">
        <f ca="1">IFERROR(OFFSET('[3]Public Services'!$U90,0,$AE$1-2011),)</f>
        <v>4.9000000000000004</v>
      </c>
      <c r="AN88" s="11">
        <f ca="1">IFERROR(OFFSET('[3]HR-RL'!$U90,0,$AE$1-2011),)</f>
        <v>6.8</v>
      </c>
      <c r="AO88" s="11">
        <f ca="1">IFERROR(OFFSET([3]Security!$U90,0,$AE$1-2011),)</f>
        <v>6</v>
      </c>
      <c r="AP88" s="11">
        <f ca="1">IFERROR(OFFSET([3]Elites!$U90,0,$AE$1-2011),)</f>
        <v>6.3</v>
      </c>
      <c r="AQ88" s="11">
        <f ca="1">IFERROR(OFFSET([3]Externals!$U90,0,$AE$1-2011),)</f>
        <v>6.8</v>
      </c>
    </row>
    <row r="89" spans="1:43">
      <c r="A89" s="13" t="s">
        <v>90</v>
      </c>
      <c r="B89" s="11">
        <f ca="1">IFERROR(OFFSET([4]Score!$U91,0,$B$1-2011),)</f>
        <v>1</v>
      </c>
      <c r="C89" s="11">
        <f ca="1">IFERROR(OFFSET([6]Raw!$U91,0,$C$1-2011),)</f>
        <v>41.118319999999997</v>
      </c>
      <c r="D89" s="11">
        <f ca="1">IFERROR(OFFSET([5]VA!$U91,0,$D$1-2011),)</f>
        <v>-1.0363284759965257</v>
      </c>
      <c r="E89" s="11">
        <f ca="1">IFERROR(OFFSET([5]PNV!$U91,0,$E$1-2011),)</f>
        <v>0.64236205674095792</v>
      </c>
      <c r="F89" s="11">
        <f ca="1">IFERROR(OFFSET([5]GE!$U91,0,F$1-2011),)</f>
        <v>-0.19451570646724606</v>
      </c>
      <c r="G89" s="11">
        <f ca="1">IFERROR(OFFSET([5]RQ!$U91,0,G$1-2011),)</f>
        <v>-0.36780215037139596</v>
      </c>
      <c r="H89" s="11">
        <f ca="1">IFERROR(OFFSET([5]RL!$U91,0,H$1-2011),)</f>
        <v>-0.55974654292490422</v>
      </c>
      <c r="I89" s="11">
        <f ca="1">IFERROR(OFFSET([5]CC!$U91,0,I$1-2011),)</f>
        <v>-0.91363015436844364</v>
      </c>
      <c r="J89" s="11">
        <f ca="1">IFERROR(OFFSET([1]Total!$U91,0,J$1-2011),)</f>
        <v>62.1</v>
      </c>
      <c r="K89" s="11">
        <f ca="1">IFERROR(OFFSET('[1]business free'!$U91,0,J$1-2011),)</f>
        <v>74.3</v>
      </c>
      <c r="L89" s="11">
        <f ca="1">IFERROR(OFFSET('[1]Trade free'!$U91,0,J$1-2011),)</f>
        <v>80.900000000000006</v>
      </c>
      <c r="M89" s="11">
        <f ca="1">IFERROR(OFFSET('[1]Fiscal free'!$U91,0,J$1-2011),)</f>
        <v>87.3</v>
      </c>
      <c r="N89" s="11">
        <f ca="1">IFERROR(OFFSET('[1]Gov spend'!$U91,0,J$1-2011),)</f>
        <v>78.5</v>
      </c>
      <c r="O89" s="11">
        <f ca="1">IFERROR(OFFSET('[1]Monetary Free'!$U91,0,J$1-2011),)</f>
        <v>69.900000000000006</v>
      </c>
      <c r="P89" s="11">
        <f ca="1">IFERROR(OFFSET('[1]Invest Free'!$U91,0,J$1-2011),)</f>
        <v>30</v>
      </c>
      <c r="Q89" s="11">
        <f ca="1">IFERROR(OFFSET('[1]Finan free'!$U91,0,J$1-2011),)</f>
        <v>50</v>
      </c>
      <c r="R89" s="11">
        <f ca="1">IFERROR(OFFSET('[1]Property rights'!$U91,0,J$1-2011),)</f>
        <v>35</v>
      </c>
      <c r="S89" s="11">
        <f ca="1">IFERROR(OFFSET('[1]Free from Corrupt'!$U91,0,J$1-2011),)</f>
        <v>27</v>
      </c>
      <c r="T89" s="11">
        <f ca="1">IFERROR(OFFSET('[1]Labor free'!$U91,0,J$1-2011),)</f>
        <v>88.4</v>
      </c>
      <c r="U89" s="11">
        <f ca="1">IFERROR(OFFSET([2]Raw!$U91,0,$U$1-2011),)</f>
        <v>59</v>
      </c>
      <c r="V89" s="11">
        <f ca="1">IFERROR(OFFSET([2]start!$U91,0,$U$1-2011),)</f>
        <v>47</v>
      </c>
      <c r="W89" s="11">
        <f ca="1">IFERROR(OFFSET([2]Construction!$U91,0,$U$1-2011),)</f>
        <v>147</v>
      </c>
      <c r="X89" s="11">
        <f ca="1">IFERROR(OFFSET([2]Register!$U91,0,$U$1-2011),)</f>
        <v>28</v>
      </c>
      <c r="Y89" s="11">
        <f ca="1">IFERROR(OFFSET([2]Credit!$U91,0,$U$1-2011),)</f>
        <v>72</v>
      </c>
      <c r="Z89" s="11">
        <f ca="1">IFERROR(OFFSET([2]Investors!$U91,0,$U$1-2011),)</f>
        <v>44</v>
      </c>
      <c r="AA89" s="11">
        <f ca="1">IFERROR(OFFSET([2]Taxes!$U91,0,$U$1-2011),)</f>
        <v>39</v>
      </c>
      <c r="AB89" s="11">
        <f ca="1">IFERROR(OFFSET([2]Trading!$U91,0,$U$1-2011),)</f>
        <v>181</v>
      </c>
      <c r="AC89" s="11">
        <f ca="1">IFERROR(OFFSET([2]Contracts!$U91,0,$U$1-2011),)</f>
        <v>36</v>
      </c>
      <c r="AD89" s="11">
        <f ca="1">IFERROR(OFFSET([2]Closing!$U91,0,$U$1-2011),)</f>
        <v>48</v>
      </c>
      <c r="AE89" s="11">
        <f ca="1">IFERROR(OFFSET([3]Total!$U91,0,$AE$1-2011),)</f>
        <v>70.2</v>
      </c>
      <c r="AF89" s="11">
        <f ca="1">IFERROR(OFFSET('[3]Demografic pressure'!$U91,0,$AE$1-2011),)</f>
        <v>5.5</v>
      </c>
      <c r="AG89" s="11">
        <f ca="1">IFERROR(OFFSET([3]Refugees!$U91,0,$AE$1-2011),)</f>
        <v>3.8</v>
      </c>
      <c r="AH89" s="11">
        <f ca="1">IFERROR(OFFSET([3]Vengeance!$U91,0,$AE$1-2011),)</f>
        <v>6</v>
      </c>
      <c r="AI89" s="11">
        <f ca="1">IFERROR(OFFSET('[3]Brain Drain'!$U91,0,$AE$1-2011),)</f>
        <v>3.8</v>
      </c>
      <c r="AJ89" s="11">
        <f ca="1">IFERROR(OFFSET('[3]Uneven Economy'!$U91,0,$AE$1-2011),)</f>
        <v>5.9</v>
      </c>
      <c r="AK89" s="11">
        <f ca="1">IFERROR(OFFSET([3]Poverty!$U91,0,$AE$1-2011),)</f>
        <v>6.2</v>
      </c>
      <c r="AL89" s="11">
        <f ca="1">IFERROR(OFFSET([3]Legitimacy!$U91,0,$AE$1-2011),)</f>
        <v>7.2</v>
      </c>
      <c r="AM89" s="11">
        <f ca="1">IFERROR(OFFSET('[3]Public Services'!$U91,0,$AE$1-2011),)</f>
        <v>5.0999999999999996</v>
      </c>
      <c r="AN89" s="11">
        <f ca="1">IFERROR(OFFSET('[3]HR-RL'!$U91,0,$AE$1-2011),)</f>
        <v>6.9</v>
      </c>
      <c r="AO89" s="11">
        <f ca="1">IFERROR(OFFSET([3]Security!$U91,0,$AE$1-2011),)</f>
        <v>6.2</v>
      </c>
      <c r="AP89" s="11">
        <f ca="1">IFERROR(OFFSET([3]Elites!$U91,0,$AE$1-2011),)</f>
        <v>7.7</v>
      </c>
      <c r="AQ89" s="11">
        <f ca="1">IFERROR(OFFSET([3]Externals!$U91,0,$AE$1-2011),)</f>
        <v>5.9</v>
      </c>
    </row>
    <row r="90" spans="1:43">
      <c r="A90" s="13" t="s">
        <v>91</v>
      </c>
      <c r="B90" s="11">
        <f ca="1">IFERROR(OFFSET([4]Score!$U92,0,$B$1-2011),)</f>
        <v>0.54058011328767563</v>
      </c>
      <c r="C90" s="11">
        <f ca="1">IFERROR(OFFSET([6]Raw!$U92,0,$C$1-2011),)</f>
        <v>4.05206</v>
      </c>
      <c r="D90" s="11">
        <f ca="1">IFERROR(OFFSET([5]VA!$U92,0,$D$1-2011),)</f>
        <v>-0.323771169528068</v>
      </c>
      <c r="E90" s="11">
        <f ca="1">IFERROR(OFFSET([5]PNV!$U92,0,$E$1-2011),)</f>
        <v>-1.2972853492608933</v>
      </c>
      <c r="F90" s="11">
        <f ca="1">IFERROR(OFFSET([5]GE!$U92,0,F$1-2011),)</f>
        <v>-0.658990791821221</v>
      </c>
      <c r="G90" s="11">
        <f ca="1">IFERROR(OFFSET([5]RQ!$U92,0,G$1-2011),)</f>
        <v>-0.16533865233790582</v>
      </c>
      <c r="H90" s="11">
        <f ca="1">IFERROR(OFFSET([5]RL!$U92,0,H$1-2011),)</f>
        <v>-1.0744171479410063</v>
      </c>
      <c r="I90" s="11">
        <f ca="1">IFERROR(OFFSET([5]CC!$U92,0,I$1-2011),)</f>
        <v>-1.1084087995993344</v>
      </c>
      <c r="J90" s="11">
        <f ca="1">IFERROR(OFFSET([1]Total!$U92,0,J$1-2011),)</f>
        <v>57.4</v>
      </c>
      <c r="K90" s="11">
        <f ca="1">IFERROR(OFFSET('[1]business free'!$U92,0,J$1-2011),)</f>
        <v>62.2</v>
      </c>
      <c r="L90" s="11">
        <f ca="1">IFERROR(OFFSET('[1]Trade free'!$U92,0,J$1-2011),)</f>
        <v>72.8</v>
      </c>
      <c r="M90" s="11">
        <f ca="1">IFERROR(OFFSET('[1]Fiscal free'!$U92,0,J$1-2011),)</f>
        <v>77.599999999999994</v>
      </c>
      <c r="N90" s="11">
        <f ca="1">IFERROR(OFFSET('[1]Gov spend'!$U92,0,J$1-2011),)</f>
        <v>72.8</v>
      </c>
      <c r="O90" s="11">
        <f ca="1">IFERROR(OFFSET('[1]Monetary Free'!$U92,0,J$1-2011),)</f>
        <v>73.2</v>
      </c>
      <c r="P90" s="11">
        <f ca="1">IFERROR(OFFSET('[1]Invest Free'!$U92,0,J$1-2011),)</f>
        <v>50</v>
      </c>
      <c r="Q90" s="11">
        <f ca="1">IFERROR(OFFSET('[1]Finan free'!$U92,0,J$1-2011),)</f>
        <v>50</v>
      </c>
      <c r="R90" s="11">
        <f ca="1">IFERROR(OFFSET('[1]Property rights'!$U92,0,J$1-2011),)</f>
        <v>30</v>
      </c>
      <c r="S90" s="11">
        <f ca="1">IFERROR(OFFSET('[1]Free from Corrupt'!$U92,0,J$1-2011),)</f>
        <v>22</v>
      </c>
      <c r="T90" s="11">
        <f ca="1">IFERROR(OFFSET('[1]Labor free'!$U92,0,J$1-2011),)</f>
        <v>62.9</v>
      </c>
      <c r="U90" s="11">
        <f ca="1">IFERROR(OFFSET([2]Raw!$U92,0,$U$1-2011),)</f>
        <v>98</v>
      </c>
      <c r="V90" s="11">
        <f ca="1">IFERROR(OFFSET([2]start!$U92,0,$U$1-2011),)</f>
        <v>125</v>
      </c>
      <c r="W90" s="11">
        <f ca="1">IFERROR(OFFSET([2]Construction!$U92,0,$U$1-2011),)</f>
        <v>35</v>
      </c>
      <c r="X90" s="11">
        <f ca="1">IFERROR(OFFSET([2]Register!$U92,0,$U$1-2011),)</f>
        <v>129</v>
      </c>
      <c r="Y90" s="11">
        <f ca="1">IFERROR(OFFSET([2]Credit!$U92,0,$U$1-2011),)</f>
        <v>6</v>
      </c>
      <c r="Z90" s="11">
        <f ca="1">IFERROR(OFFSET([2]Investors!$U92,0,$U$1-2011),)</f>
        <v>93</v>
      </c>
      <c r="AA90" s="11">
        <f ca="1">IFERROR(OFFSET([2]Taxes!$U92,0,$U$1-2011),)</f>
        <v>162</v>
      </c>
      <c r="AB90" s="11">
        <f ca="1">IFERROR(OFFSET([2]Trading!$U92,0,$U$1-2011),)</f>
        <v>144</v>
      </c>
      <c r="AC90" s="11">
        <f ca="1">IFERROR(OFFSET([2]Contracts!$U92,0,$U$1-2011),)</f>
        <v>125</v>
      </c>
      <c r="AD90" s="11">
        <f ca="1">IFERROR(OFFSET([2]Closing!$U92,0,$U$1-2011),)</f>
        <v>85</v>
      </c>
      <c r="AE90" s="11">
        <f ca="1">IFERROR(OFFSET([3]Total!$U92,0,$AE$1-2011),)</f>
        <v>98.7</v>
      </c>
      <c r="AF90" s="11">
        <f ca="1">IFERROR(OFFSET('[3]Demografic pressure'!$U92,0,$AE$1-2011),)</f>
        <v>8.8000000000000007</v>
      </c>
      <c r="AG90" s="11">
        <f ca="1">IFERROR(OFFSET([3]Refugees!$U92,0,$AE$1-2011),)</f>
        <v>8.5</v>
      </c>
      <c r="AH90" s="11">
        <f ca="1">IFERROR(OFFSET([3]Vengeance!$U92,0,$AE$1-2011),)</f>
        <v>8.6999999999999993</v>
      </c>
      <c r="AI90" s="11">
        <f ca="1">IFERROR(OFFSET('[3]Brain Drain'!$U92,0,$AE$1-2011),)</f>
        <v>7.6</v>
      </c>
      <c r="AJ90" s="11">
        <f ca="1">IFERROR(OFFSET('[3]Uneven Economy'!$U92,0,$AE$1-2011),)</f>
        <v>8.5</v>
      </c>
      <c r="AK90" s="11">
        <f ca="1">IFERROR(OFFSET([3]Poverty!$U92,0,$AE$1-2011),)</f>
        <v>7</v>
      </c>
      <c r="AL90" s="11">
        <f ca="1">IFERROR(OFFSET([3]Legitimacy!$U92,0,$AE$1-2011),)</f>
        <v>8.9</v>
      </c>
      <c r="AM90" s="11">
        <f ca="1">IFERROR(OFFSET('[3]Public Services'!$U92,0,$AE$1-2011),)</f>
        <v>7.8</v>
      </c>
      <c r="AN90" s="11">
        <f ca="1">IFERROR(OFFSET('[3]HR-RL'!$U92,0,$AE$1-2011),)</f>
        <v>7.7</v>
      </c>
      <c r="AO90" s="11">
        <f ca="1">IFERROR(OFFSET([3]Security!$U92,0,$AE$1-2011),)</f>
        <v>7.9</v>
      </c>
      <c r="AP90" s="11">
        <f ca="1">IFERROR(OFFSET([3]Elites!$U92,0,$AE$1-2011),)</f>
        <v>8.8000000000000007</v>
      </c>
      <c r="AQ90" s="11">
        <f ca="1">IFERROR(OFFSET([3]Externals!$U92,0,$AE$1-2011),)</f>
        <v>8.5</v>
      </c>
    </row>
    <row r="91" spans="1:43">
      <c r="A91" s="13" t="s">
        <v>92</v>
      </c>
      <c r="B91" s="11">
        <f ca="1">IFERROR(OFFSET([4]Score!$U93,0,$B$1-2011),)</f>
        <v>1.1332664706115667E-2</v>
      </c>
      <c r="C91" s="11">
        <f ca="1">IFERROR(OFFSET([6]Raw!$U93,0,$C$1-2011),)</f>
        <v>0</v>
      </c>
      <c r="D91" s="11">
        <f ca="1">IFERROR(OFFSET([5]VA!$U93,0,$D$1-2011),)</f>
        <v>0.73290971969019203</v>
      </c>
      <c r="E91" s="11">
        <f ca="1">IFERROR(OFFSET([5]PNV!$U93,0,$E$1-2011),)</f>
        <v>1.4498925079111162</v>
      </c>
      <c r="F91" s="11">
        <f ca="1">IFERROR(OFFSET([5]GE!$U93,0,F$1-2011),)</f>
        <v>-0.71831299281682393</v>
      </c>
      <c r="G91" s="11">
        <f ca="1">IFERROR(OFFSET([5]RQ!$U93,0,G$1-2011),)</f>
        <v>-1.2576941674328224</v>
      </c>
      <c r="H91" s="11">
        <f ca="1">IFERROR(OFFSET([5]RL!$U93,0,H$1-2011),)</f>
        <v>0.1762002040901286</v>
      </c>
      <c r="I91" s="11">
        <f ca="1">IFERROR(OFFSET([5]CC!$U93,0,I$1-2011),)</f>
        <v>-0.10928917009714874</v>
      </c>
      <c r="J91" s="11">
        <f ca="1">IFERROR(OFFSET([1]Total!$U93,0,J$1-2011),)</f>
        <v>44.8</v>
      </c>
      <c r="K91" s="11">
        <f ca="1">IFERROR(OFFSET('[1]business free'!$U93,0,J$1-2011),)</f>
        <v>62.9</v>
      </c>
      <c r="L91" s="11">
        <f ca="1">IFERROR(OFFSET('[1]Trade free'!$U93,0,J$1-2011),)</f>
        <v>55.4</v>
      </c>
      <c r="M91" s="11">
        <f ca="1">IFERROR(OFFSET('[1]Fiscal free'!$U93,0,J$1-2011),)</f>
        <v>60.3</v>
      </c>
      <c r="N91" s="11">
        <f ca="1">IFERROR(OFFSET('[1]Gov spend'!$U93,0,J$1-2011),)</f>
        <v>0</v>
      </c>
      <c r="O91" s="11">
        <f ca="1">IFERROR(OFFSET('[1]Monetary Free'!$U93,0,J$1-2011),)</f>
        <v>71.099999999999994</v>
      </c>
      <c r="P91" s="11">
        <f ca="1">IFERROR(OFFSET('[1]Invest Free'!$U93,0,J$1-2011),)</f>
        <v>25</v>
      </c>
      <c r="Q91" s="11">
        <f ca="1">IFERROR(OFFSET('[1]Finan free'!$U93,0,J$1-2011),)</f>
        <v>30</v>
      </c>
      <c r="R91" s="11">
        <f ca="1">IFERROR(OFFSET('[1]Property rights'!$U93,0,J$1-2011),)</f>
        <v>30</v>
      </c>
      <c r="S91" s="11">
        <f ca="1">IFERROR(OFFSET('[1]Free from Corrupt'!$U93,0,J$1-2011),)</f>
        <v>28</v>
      </c>
      <c r="T91" s="11">
        <f ca="1">IFERROR(OFFSET('[1]Labor free'!$U93,0,J$1-2011),)</f>
        <v>85.1</v>
      </c>
      <c r="U91" s="11">
        <f ca="1">IFERROR(OFFSET([2]Raw!$U93,0,$U$1-2011),)</f>
        <v>93</v>
      </c>
      <c r="V91" s="11">
        <f ca="1">IFERROR(OFFSET([2]start!$U93,0,$U$1-2011),)</f>
        <v>123</v>
      </c>
      <c r="W91" s="11">
        <f ca="1">IFERROR(OFFSET([2]Construction!$U93,0,$U$1-2011),)</f>
        <v>72</v>
      </c>
      <c r="X91" s="11">
        <f ca="1">IFERROR(OFFSET([2]Register!$U93,0,$U$1-2011),)</f>
        <v>68</v>
      </c>
      <c r="Y91" s="11">
        <f ca="1">IFERROR(OFFSET([2]Credit!$U93,0,$U$1-2011),)</f>
        <v>138</v>
      </c>
      <c r="Z91" s="11">
        <f ca="1">IFERROR(OFFSET([2]Investors!$U93,0,$U$1-2011),)</f>
        <v>44</v>
      </c>
      <c r="AA91" s="11">
        <f ca="1">IFERROR(OFFSET([2]Taxes!$U93,0,$U$1-2011),)</f>
        <v>10</v>
      </c>
      <c r="AB91" s="11">
        <f ca="1">IFERROR(OFFSET([2]Trading!$U93,0,$U$1-2011),)</f>
        <v>83</v>
      </c>
      <c r="AC91" s="11">
        <f ca="1">IFERROR(OFFSET([2]Contracts!$U93,0,$U$1-2011),)</f>
        <v>80</v>
      </c>
      <c r="AD91" s="11">
        <f ca="1">IFERROR(OFFSET([2]Closing!$U93,0,$U$1-2011),)</f>
        <v>183</v>
      </c>
      <c r="AE91" s="11">
        <f ca="1">IFERROR(OFFSET([3]Total!$U93,0,$AE$1-2011),)</f>
        <v>0</v>
      </c>
      <c r="AF91" s="11">
        <f ca="1">IFERROR(OFFSET('[3]Demografic pressure'!$U93,0,$AE$1-2011),)</f>
        <v>0</v>
      </c>
      <c r="AG91" s="11">
        <f ca="1">IFERROR(OFFSET([3]Refugees!$U93,0,$AE$1-2011),)</f>
        <v>0</v>
      </c>
      <c r="AH91" s="11">
        <f ca="1">IFERROR(OFFSET([3]Vengeance!$U93,0,$AE$1-2011),)</f>
        <v>0</v>
      </c>
      <c r="AI91" s="11">
        <f ca="1">IFERROR(OFFSET('[3]Brain Drain'!$U93,0,$AE$1-2011),)</f>
        <v>0</v>
      </c>
      <c r="AJ91" s="11">
        <f ca="1">IFERROR(OFFSET('[3]Uneven Economy'!$U93,0,$AE$1-2011),)</f>
        <v>0</v>
      </c>
      <c r="AK91" s="11">
        <f ca="1">IFERROR(OFFSET([3]Poverty!$U93,0,$AE$1-2011),)</f>
        <v>0</v>
      </c>
      <c r="AL91" s="11">
        <f ca="1">IFERROR(OFFSET([3]Legitimacy!$U93,0,$AE$1-2011),)</f>
        <v>0</v>
      </c>
      <c r="AM91" s="11">
        <f ca="1">IFERROR(OFFSET('[3]Public Services'!$U93,0,$AE$1-2011),)</f>
        <v>0</v>
      </c>
      <c r="AN91" s="11">
        <f ca="1">IFERROR(OFFSET('[3]HR-RL'!$U93,0,$AE$1-2011),)</f>
        <v>0</v>
      </c>
      <c r="AO91" s="11">
        <f ca="1">IFERROR(OFFSET([3]Security!$U93,0,$AE$1-2011),)</f>
        <v>0</v>
      </c>
      <c r="AP91" s="11">
        <f ca="1">IFERROR(OFFSET([3]Elites!$U93,0,$AE$1-2011),)</f>
        <v>0</v>
      </c>
      <c r="AQ91" s="11">
        <f ca="1">IFERROR(OFFSET([3]Externals!$U93,0,$AE$1-2011),)</f>
        <v>0</v>
      </c>
    </row>
    <row r="92" spans="1:43">
      <c r="A92" s="13" t="s">
        <v>93</v>
      </c>
      <c r="B92" s="11">
        <f ca="1">IFERROR(OFFSET([4]Score!$U94,0,$B$1-2011),)</f>
        <v>3.2191266346441112E-3</v>
      </c>
      <c r="C92" s="11">
        <f ca="1">IFERROR(OFFSET([6]Raw!$U94,0,$C$1-2011),)</f>
        <v>0</v>
      </c>
      <c r="D92" s="11">
        <f ca="1">IFERROR(OFFSET([5]VA!$U94,0,$D$1-2011),)</f>
        <v>-2.2400583655893591</v>
      </c>
      <c r="E92" s="11">
        <f ca="1">IFERROR(OFFSET([5]PNV!$U94,0,$E$1-2011),)</f>
        <v>-0.24460245686650983</v>
      </c>
      <c r="F92" s="11">
        <f ca="1">IFERROR(OFFSET([5]GE!$U94,0,F$1-2011),)</f>
        <v>-1.8866612754857868</v>
      </c>
      <c r="G92" s="11">
        <f ca="1">IFERROR(OFFSET([5]RQ!$U94,0,G$1-2011),)</f>
        <v>-2.3926269038292056</v>
      </c>
      <c r="H92" s="11">
        <f ca="1">IFERROR(OFFSET([5]RL!$U94,0,H$1-2011),)</f>
        <v>-1.2508442261107247</v>
      </c>
      <c r="I92" s="11">
        <f ca="1">IFERROR(OFFSET([5]CC!$U94,0,I$1-2011),)</f>
        <v>-1.3885378474309895</v>
      </c>
      <c r="J92" s="11">
        <f ca="1">IFERROR(OFFSET([1]Total!$U94,0,J$1-2011),)</f>
        <v>0</v>
      </c>
      <c r="K92" s="11">
        <f ca="1">IFERROR(OFFSET('[1]business free'!$U94,0,J$1-2011),)</f>
        <v>0</v>
      </c>
      <c r="L92" s="11">
        <f ca="1">IFERROR(OFFSET('[1]Trade free'!$U94,0,J$1-2011),)</f>
        <v>0</v>
      </c>
      <c r="M92" s="11">
        <f ca="1">IFERROR(OFFSET('[1]Fiscal free'!$U94,0,J$1-2011),)</f>
        <v>0</v>
      </c>
      <c r="N92" s="11">
        <f ca="1">IFERROR(OFFSET('[1]Gov spend'!$U94,0,J$1-2011),)</f>
        <v>0</v>
      </c>
      <c r="O92" s="11">
        <f ca="1">IFERROR(OFFSET('[1]Monetary Free'!$U94,0,J$1-2011),)</f>
        <v>0</v>
      </c>
      <c r="P92" s="11">
        <f ca="1">IFERROR(OFFSET('[1]Invest Free'!$U94,0,J$1-2011),)</f>
        <v>0</v>
      </c>
      <c r="Q92" s="11">
        <f ca="1">IFERROR(OFFSET('[1]Finan free'!$U94,0,J$1-2011),)</f>
        <v>0</v>
      </c>
      <c r="R92" s="11">
        <f ca="1">IFERROR(OFFSET('[1]Property rights'!$U94,0,J$1-2011),)</f>
        <v>0</v>
      </c>
      <c r="S92" s="11">
        <f ca="1">IFERROR(OFFSET('[1]Free from Corrupt'!$U94,0,J$1-2011),)</f>
        <v>0</v>
      </c>
      <c r="T92" s="11">
        <f ca="1">IFERROR(OFFSET('[1]Labor free'!$U94,0,J$1-2011),)</f>
        <v>0</v>
      </c>
      <c r="U92" s="11">
        <f ca="1">IFERROR(OFFSET([2]Raw!$U94,0,$U$1-2011),)</f>
        <v>0</v>
      </c>
      <c r="V92" s="11">
        <f ca="1">IFERROR(OFFSET([2]start!$U94,0,$U$1-2011),)</f>
        <v>0</v>
      </c>
      <c r="W92" s="11">
        <f ca="1">IFERROR(OFFSET([2]Construction!$U94,0,$U$1-2011),)</f>
        <v>0</v>
      </c>
      <c r="X92" s="11">
        <f ca="1">IFERROR(OFFSET([2]Register!$U94,0,$U$1-2011),)</f>
        <v>0</v>
      </c>
      <c r="Y92" s="11">
        <f ca="1">IFERROR(OFFSET([2]Credit!$U94,0,$U$1-2011),)</f>
        <v>0</v>
      </c>
      <c r="Z92" s="11">
        <f ca="1">IFERROR(OFFSET([2]Investors!$U94,0,$U$1-2011),)</f>
        <v>0</v>
      </c>
      <c r="AA92" s="11">
        <f ca="1">IFERROR(OFFSET([2]Taxes!$U94,0,$U$1-2011),)</f>
        <v>0</v>
      </c>
      <c r="AB92" s="11">
        <f ca="1">IFERROR(OFFSET([2]Trading!$U94,0,$U$1-2011),)</f>
        <v>0</v>
      </c>
      <c r="AC92" s="11">
        <f ca="1">IFERROR(OFFSET([2]Contracts!$U94,0,$U$1-2011),)</f>
        <v>0</v>
      </c>
      <c r="AD92" s="11">
        <f ca="1">IFERROR(OFFSET([2]Closing!$U94,0,$U$1-2011),)</f>
        <v>0</v>
      </c>
      <c r="AE92" s="11">
        <f ca="1">IFERROR(OFFSET([3]Total!$U94,0,$AE$1-2011),)</f>
        <v>0</v>
      </c>
      <c r="AF92" s="11">
        <f ca="1">IFERROR(OFFSET('[3]Demografic pressure'!$U94,0,$AE$1-2011),)</f>
        <v>0</v>
      </c>
      <c r="AG92" s="11">
        <f ca="1">IFERROR(OFFSET([3]Refugees!$U94,0,$AE$1-2011),)</f>
        <v>0</v>
      </c>
      <c r="AH92" s="11">
        <f ca="1">IFERROR(OFFSET([3]Vengeance!$U94,0,$AE$1-2011),)</f>
        <v>0</v>
      </c>
      <c r="AI92" s="11">
        <f ca="1">IFERROR(OFFSET('[3]Brain Drain'!$U94,0,$AE$1-2011),)</f>
        <v>0</v>
      </c>
      <c r="AJ92" s="11">
        <f ca="1">IFERROR(OFFSET('[3]Uneven Economy'!$U94,0,$AE$1-2011),)</f>
        <v>0</v>
      </c>
      <c r="AK92" s="11">
        <f ca="1">IFERROR(OFFSET([3]Poverty!$U94,0,$AE$1-2011),)</f>
        <v>0</v>
      </c>
      <c r="AL92" s="11">
        <f ca="1">IFERROR(OFFSET([3]Legitimacy!$U94,0,$AE$1-2011),)</f>
        <v>0</v>
      </c>
      <c r="AM92" s="11">
        <f ca="1">IFERROR(OFFSET('[3]Public Services'!$U94,0,$AE$1-2011),)</f>
        <v>0</v>
      </c>
      <c r="AN92" s="11">
        <f ca="1">IFERROR(OFFSET('[3]HR-RL'!$U94,0,$AE$1-2011),)</f>
        <v>0</v>
      </c>
      <c r="AO92" s="11">
        <f ca="1">IFERROR(OFFSET([3]Security!$U94,0,$AE$1-2011),)</f>
        <v>0</v>
      </c>
      <c r="AP92" s="11">
        <f ca="1">IFERROR(OFFSET([3]Elites!$U94,0,$AE$1-2011),)</f>
        <v>0</v>
      </c>
      <c r="AQ92" s="11">
        <f ca="1">IFERROR(OFFSET([3]Externals!$U94,0,$AE$1-2011),)</f>
        <v>0</v>
      </c>
    </row>
    <row r="93" spans="1:43">
      <c r="A93" s="13" t="s">
        <v>94</v>
      </c>
      <c r="B93" s="11">
        <f ca="1">IFERROR(OFFSET([4]Score!$U95,0,$B$1-2011),)</f>
        <v>1</v>
      </c>
      <c r="C93" s="11">
        <f ca="1">IFERROR(OFFSET([6]Raw!$U95,0,$C$1-2011),)</f>
        <v>0</v>
      </c>
      <c r="D93" s="11">
        <f ca="1">IFERROR(OFFSET([5]VA!$U95,0,$D$1-2011),)</f>
        <v>0.69139013682799966</v>
      </c>
      <c r="E93" s="11">
        <f ca="1">IFERROR(OFFSET([5]PNV!$U95,0,$E$1-2011),)</f>
        <v>0.21282693032002037</v>
      </c>
      <c r="F93" s="11">
        <f ca="1">IFERROR(OFFSET([5]GE!$U95,0,F$1-2011),)</f>
        <v>1.1124657302685594</v>
      </c>
      <c r="G93" s="11">
        <f ca="1">IFERROR(OFFSET([5]RQ!$U95,0,G$1-2011),)</f>
        <v>0.84932104628518901</v>
      </c>
      <c r="H93" s="11">
        <f ca="1">IFERROR(OFFSET([5]RL!$U95,0,H$1-2011),)</f>
        <v>0.99938250837003928</v>
      </c>
      <c r="I93" s="11">
        <f ca="1">IFERROR(OFFSET([5]CC!$U95,0,I$1-2011),)</f>
        <v>0.5219031371568329</v>
      </c>
      <c r="J93" s="11">
        <f ca="1">IFERROR(OFFSET([1]Total!$U95,0,J$1-2011),)</f>
        <v>0</v>
      </c>
      <c r="K93" s="11">
        <f ca="1">IFERROR(OFFSET('[1]business free'!$U95,0,J$1-2011),)</f>
        <v>0</v>
      </c>
      <c r="L93" s="11">
        <f ca="1">IFERROR(OFFSET('[1]Trade free'!$U95,0,J$1-2011),)</f>
        <v>0</v>
      </c>
      <c r="M93" s="11">
        <f ca="1">IFERROR(OFFSET('[1]Fiscal free'!$U95,0,J$1-2011),)</f>
        <v>0</v>
      </c>
      <c r="N93" s="11">
        <f ca="1">IFERROR(OFFSET('[1]Gov spend'!$U95,0,J$1-2011),)</f>
        <v>0</v>
      </c>
      <c r="O93" s="11">
        <f ca="1">IFERROR(OFFSET('[1]Monetary Free'!$U95,0,J$1-2011),)</f>
        <v>0</v>
      </c>
      <c r="P93" s="11">
        <f ca="1">IFERROR(OFFSET('[1]Invest Free'!$U95,0,J$1-2011),)</f>
        <v>0</v>
      </c>
      <c r="Q93" s="11">
        <f ca="1">IFERROR(OFFSET('[1]Finan free'!$U95,0,J$1-2011),)</f>
        <v>0</v>
      </c>
      <c r="R93" s="11">
        <f ca="1">IFERROR(OFFSET('[1]Property rights'!$U95,0,J$1-2011),)</f>
        <v>0</v>
      </c>
      <c r="S93" s="11">
        <f ca="1">IFERROR(OFFSET('[1]Free from Corrupt'!$U95,0,J$1-2011),)</f>
        <v>0</v>
      </c>
      <c r="T93" s="11">
        <f ca="1">IFERROR(OFFSET('[1]Labor free'!$U95,0,J$1-2011),)</f>
        <v>0</v>
      </c>
      <c r="U93" s="11">
        <f ca="1">IFERROR(OFFSET([2]Raw!$U95,0,$U$1-2011),)</f>
        <v>16</v>
      </c>
      <c r="V93" s="11">
        <f ca="1">IFERROR(OFFSET([2]start!$U95,0,$U$1-2011),)</f>
        <v>60</v>
      </c>
      <c r="W93" s="11">
        <f ca="1">IFERROR(OFFSET([2]Construction!$U95,0,$U$1-2011),)</f>
        <v>22</v>
      </c>
      <c r="X93" s="11">
        <f ca="1">IFERROR(OFFSET([2]Register!$U95,0,$U$1-2011),)</f>
        <v>74</v>
      </c>
      <c r="Y93" s="11">
        <f ca="1">IFERROR(OFFSET([2]Credit!$U95,0,$U$1-2011),)</f>
        <v>15</v>
      </c>
      <c r="Z93" s="11">
        <f ca="1">IFERROR(OFFSET([2]Investors!$U95,0,$U$1-2011),)</f>
        <v>74</v>
      </c>
      <c r="AA93" s="11">
        <f ca="1">IFERROR(OFFSET([2]Taxes!$U95,0,$U$1-2011),)</f>
        <v>49</v>
      </c>
      <c r="AB93" s="11">
        <f ca="1">IFERROR(OFFSET([2]Trading!$U95,0,$U$1-2011),)</f>
        <v>8</v>
      </c>
      <c r="AC93" s="11">
        <f ca="1">IFERROR(OFFSET([2]Contracts!$U95,0,$U$1-2011),)</f>
        <v>5</v>
      </c>
      <c r="AD93" s="11">
        <f ca="1">IFERROR(OFFSET([2]Closing!$U95,0,$U$1-2011),)</f>
        <v>13</v>
      </c>
      <c r="AE93" s="11">
        <f ca="1">IFERROR(OFFSET([3]Total!$U95,0,$AE$1-2011),)</f>
        <v>0</v>
      </c>
      <c r="AF93" s="11">
        <f ca="1">IFERROR(OFFSET('[3]Demografic pressure'!$U95,0,$AE$1-2011),)</f>
        <v>0</v>
      </c>
      <c r="AG93" s="11">
        <f ca="1">IFERROR(OFFSET([3]Refugees!$U95,0,$AE$1-2011),)</f>
        <v>0</v>
      </c>
      <c r="AH93" s="11">
        <f ca="1">IFERROR(OFFSET([3]Vengeance!$U95,0,$AE$1-2011),)</f>
        <v>0</v>
      </c>
      <c r="AI93" s="11">
        <f ca="1">IFERROR(OFFSET('[3]Brain Drain'!$U95,0,$AE$1-2011),)</f>
        <v>0</v>
      </c>
      <c r="AJ93" s="11">
        <f ca="1">IFERROR(OFFSET('[3]Uneven Economy'!$U95,0,$AE$1-2011),)</f>
        <v>0</v>
      </c>
      <c r="AK93" s="11">
        <f ca="1">IFERROR(OFFSET([3]Poverty!$U95,0,$AE$1-2011),)</f>
        <v>0</v>
      </c>
      <c r="AL93" s="11">
        <f ca="1">IFERROR(OFFSET([3]Legitimacy!$U95,0,$AE$1-2011),)</f>
        <v>0</v>
      </c>
      <c r="AM93" s="11">
        <f ca="1">IFERROR(OFFSET('[3]Public Services'!$U95,0,$AE$1-2011),)</f>
        <v>0</v>
      </c>
      <c r="AN93" s="11">
        <f ca="1">IFERROR(OFFSET('[3]HR-RL'!$U95,0,$AE$1-2011),)</f>
        <v>0</v>
      </c>
      <c r="AO93" s="11">
        <f ca="1">IFERROR(OFFSET([3]Security!$U95,0,$AE$1-2011),)</f>
        <v>0</v>
      </c>
      <c r="AP93" s="11">
        <f ca="1">IFERROR(OFFSET([3]Elites!$U95,0,$AE$1-2011),)</f>
        <v>0</v>
      </c>
      <c r="AQ93" s="11">
        <f ca="1">IFERROR(OFFSET([3]Externals!$U95,0,$AE$1-2011),)</f>
        <v>0</v>
      </c>
    </row>
    <row r="94" spans="1:43">
      <c r="A94" s="13" t="s">
        <v>95</v>
      </c>
      <c r="B94" s="11">
        <f ca="1">IFERROR(OFFSET([4]Score!$U96,0,$B$1-2011),)</f>
        <v>1</v>
      </c>
      <c r="C94" s="11">
        <f ca="1">IFERROR(OFFSET([6]Raw!$U96,0,$C$1-2011),)</f>
        <v>0</v>
      </c>
      <c r="D94" s="11">
        <f ca="1">IFERROR(OFFSET([5]VA!$U96,0,$D$1-2011),)</f>
        <v>-0.54293447174048826</v>
      </c>
      <c r="E94" s="11">
        <f ca="1">IFERROR(OFFSET([5]PNV!$U96,0,$E$1-2011),)</f>
        <v>0.41751978518058508</v>
      </c>
      <c r="F94" s="11">
        <f ca="1">IFERROR(OFFSET([5]GE!$U96,0,F$1-2011),)</f>
        <v>0.20595033851008104</v>
      </c>
      <c r="G94" s="11">
        <f ca="1">IFERROR(OFFSET([5]RQ!$U96,0,G$1-2011),)</f>
        <v>0.19739963578301195</v>
      </c>
      <c r="H94" s="11">
        <f ca="1">IFERROR(OFFSET([5]RL!$U96,0,H$1-2011),)</f>
        <v>0.59055363167348562</v>
      </c>
      <c r="I94" s="11">
        <f ca="1">IFERROR(OFFSET([5]CC!$U96,0,I$1-2011),)</f>
        <v>0.4238365157797504</v>
      </c>
      <c r="J94" s="11">
        <f ca="1">IFERROR(OFFSET([1]Total!$U96,0,J$1-2011),)</f>
        <v>64.900000000000006</v>
      </c>
      <c r="K94" s="11">
        <f ca="1">IFERROR(OFFSET('[1]business free'!$U96,0,J$1-2011),)</f>
        <v>64.400000000000006</v>
      </c>
      <c r="L94" s="11">
        <f ca="1">IFERROR(OFFSET('[1]Trade free'!$U96,0,J$1-2011),)</f>
        <v>81.599999999999994</v>
      </c>
      <c r="M94" s="11">
        <f ca="1">IFERROR(OFFSET('[1]Fiscal free'!$U96,0,J$1-2011),)</f>
        <v>99.9</v>
      </c>
      <c r="N94" s="11">
        <f ca="1">IFERROR(OFFSET('[1]Gov spend'!$U96,0,J$1-2011),)</f>
        <v>69.7</v>
      </c>
      <c r="O94" s="11">
        <f ca="1">IFERROR(OFFSET('[1]Monetary Free'!$U96,0,J$1-2011),)</f>
        <v>69.3</v>
      </c>
      <c r="P94" s="11">
        <f ca="1">IFERROR(OFFSET('[1]Invest Free'!$U96,0,J$1-2011),)</f>
        <v>55</v>
      </c>
      <c r="Q94" s="11">
        <f ca="1">IFERROR(OFFSET('[1]Finan free'!$U96,0,J$1-2011),)</f>
        <v>50</v>
      </c>
      <c r="R94" s="11">
        <f ca="1">IFERROR(OFFSET('[1]Property rights'!$U96,0,J$1-2011),)</f>
        <v>50</v>
      </c>
      <c r="S94" s="11">
        <f ca="1">IFERROR(OFFSET('[1]Free from Corrupt'!$U96,0,J$1-2011),)</f>
        <v>41</v>
      </c>
      <c r="T94" s="11">
        <f ca="1">IFERROR(OFFSET('[1]Labor free'!$U96,0,J$1-2011),)</f>
        <v>67.900000000000006</v>
      </c>
      <c r="U94" s="11">
        <f ca="1">IFERROR(OFFSET([2]Raw!$U96,0,$U$1-2011),)</f>
        <v>74</v>
      </c>
      <c r="V94" s="11">
        <f ca="1">IFERROR(OFFSET([2]start!$U96,0,$U$1-2011),)</f>
        <v>141</v>
      </c>
      <c r="W94" s="11">
        <f ca="1">IFERROR(OFFSET([2]Construction!$U96,0,$U$1-2011),)</f>
        <v>91</v>
      </c>
      <c r="X94" s="11">
        <f ca="1">IFERROR(OFFSET([2]Register!$U96,0,$U$1-2011),)</f>
        <v>90</v>
      </c>
      <c r="Y94" s="11">
        <f ca="1">IFERROR(OFFSET([2]Credit!$U96,0,$U$1-2011),)</f>
        <v>89</v>
      </c>
      <c r="Z94" s="11">
        <f ca="1">IFERROR(OFFSET([2]Investors!$U96,0,$U$1-2011),)</f>
        <v>28</v>
      </c>
      <c r="AA94" s="11">
        <f ca="1">IFERROR(OFFSET([2]Taxes!$U96,0,$U$1-2011),)</f>
        <v>9</v>
      </c>
      <c r="AB94" s="11">
        <f ca="1">IFERROR(OFFSET([2]Trading!$U96,0,$U$1-2011),)</f>
        <v>113</v>
      </c>
      <c r="AC94" s="11">
        <f ca="1">IFERROR(OFFSET([2]Contracts!$U96,0,$U$1-2011),)</f>
        <v>114</v>
      </c>
      <c r="AD94" s="11">
        <f ca="1">IFERROR(OFFSET([2]Closing!$U96,0,$U$1-2011),)</f>
        <v>61</v>
      </c>
      <c r="AE94" s="11">
        <f ca="1">IFERROR(OFFSET([3]Total!$U96,0,$AE$1-2011),)</f>
        <v>59.5</v>
      </c>
      <c r="AF94" s="11">
        <f ca="1">IFERROR(OFFSET('[3]Demografic pressure'!$U96,0,$AE$1-2011),)</f>
        <v>5.0999999999999996</v>
      </c>
      <c r="AG94" s="11">
        <f ca="1">IFERROR(OFFSET([3]Refugees!$U96,0,$AE$1-2011),)</f>
        <v>3.8</v>
      </c>
      <c r="AH94" s="11">
        <f ca="1">IFERROR(OFFSET([3]Vengeance!$U96,0,$AE$1-2011),)</f>
        <v>4.9000000000000004</v>
      </c>
      <c r="AI94" s="11">
        <f ca="1">IFERROR(OFFSET('[3]Brain Drain'!$U96,0,$AE$1-2011),)</f>
        <v>4.3</v>
      </c>
      <c r="AJ94" s="11">
        <f ca="1">IFERROR(OFFSET('[3]Uneven Economy'!$U96,0,$AE$1-2011),)</f>
        <v>5.9</v>
      </c>
      <c r="AK94" s="11">
        <f ca="1">IFERROR(OFFSET([3]Poverty!$U96,0,$AE$1-2011),)</f>
        <v>4</v>
      </c>
      <c r="AL94" s="11">
        <f ca="1">IFERROR(OFFSET([3]Legitimacy!$U96,0,$AE$1-2011),)</f>
        <v>5.7</v>
      </c>
      <c r="AM94" s="11">
        <f ca="1">IFERROR(OFFSET('[3]Public Services'!$U96,0,$AE$1-2011),)</f>
        <v>2.9</v>
      </c>
      <c r="AN94" s="11">
        <f ca="1">IFERROR(OFFSET('[3]HR-RL'!$U96,0,$AE$1-2011),)</f>
        <v>6.2</v>
      </c>
      <c r="AO94" s="11">
        <f ca="1">IFERROR(OFFSET([3]Security!$U96,0,$AE$1-2011),)</f>
        <v>4.5</v>
      </c>
      <c r="AP94" s="11">
        <f ca="1">IFERROR(OFFSET([3]Elites!$U96,0,$AE$1-2011),)</f>
        <v>7.2</v>
      </c>
      <c r="AQ94" s="11">
        <f ca="1">IFERROR(OFFSET([3]Externals!$U96,0,$AE$1-2011),)</f>
        <v>5</v>
      </c>
    </row>
    <row r="95" spans="1:43">
      <c r="A95" s="13" t="s">
        <v>96</v>
      </c>
      <c r="B95" s="11">
        <f ca="1">IFERROR(OFFSET([4]Score!$U97,0,$B$1-2011),)</f>
        <v>0.93692158395426106</v>
      </c>
      <c r="C95" s="11">
        <f ca="1">IFERROR(OFFSET([6]Raw!$U97,0,$C$1-2011),)</f>
        <v>50.821849999999998</v>
      </c>
      <c r="D95" s="11">
        <f ca="1">IFERROR(OFFSET([5]VA!$U97,0,$D$1-2011),)</f>
        <v>-0.95579540969091337</v>
      </c>
      <c r="E95" s="11">
        <f ca="1">IFERROR(OFFSET([5]PNV!$U97,0,$E$1-2011),)</f>
        <v>-0.54143947964704808</v>
      </c>
      <c r="F95" s="11">
        <f ca="1">IFERROR(OFFSET([5]GE!$U97,0,F$1-2011),)</f>
        <v>-0.97721801143631082</v>
      </c>
      <c r="G95" s="11">
        <f ca="1">IFERROR(OFFSET([5]RQ!$U97,0,G$1-2011),)</f>
        <v>-0.36319179095617837</v>
      </c>
      <c r="H95" s="11">
        <f ca="1">IFERROR(OFFSET([5]RL!$U97,0,H$1-2011),)</f>
        <v>-1.2871000771607901</v>
      </c>
      <c r="I95" s="11">
        <f ca="1">IFERROR(OFFSET([5]CC!$U97,0,I$1-2011),)</f>
        <v>-1.2235569416197647</v>
      </c>
      <c r="J95" s="11">
        <f ca="1">IFERROR(OFFSET([1]Total!$U97,0,J$1-2011),)</f>
        <v>61.1</v>
      </c>
      <c r="K95" s="11">
        <f ca="1">IFERROR(OFFSET('[1]business free'!$U97,0,J$1-2011),)</f>
        <v>0</v>
      </c>
      <c r="L95" s="11">
        <f ca="1">IFERROR(OFFSET('[1]Trade free'!$U97,0,J$1-2011),)</f>
        <v>0</v>
      </c>
      <c r="M95" s="11">
        <f ca="1">IFERROR(OFFSET('[1]Fiscal free'!$U97,0,J$1-2011),)</f>
        <v>0</v>
      </c>
      <c r="N95" s="11">
        <f ca="1">IFERROR(OFFSET('[1]Gov spend'!$U97,0,J$1-2011),)</f>
        <v>0</v>
      </c>
      <c r="O95" s="11">
        <f ca="1">IFERROR(OFFSET('[1]Monetary Free'!$U97,0,J$1-2011),)</f>
        <v>0</v>
      </c>
      <c r="P95" s="11">
        <f ca="1">IFERROR(OFFSET('[1]Invest Free'!$U97,0,J$1-2011),)</f>
        <v>0</v>
      </c>
      <c r="Q95" s="11">
        <f ca="1">IFERROR(OFFSET('[1]Finan free'!$U97,0,J$1-2011),)</f>
        <v>0</v>
      </c>
      <c r="R95" s="11">
        <f ca="1">IFERROR(OFFSET('[1]Property rights'!$U97,0,J$1-2011),)</f>
        <v>0</v>
      </c>
      <c r="S95" s="11">
        <f ca="1">IFERROR(OFFSET('[1]Free from Corrupt'!$U97,0,J$1-2011),)</f>
        <v>0</v>
      </c>
      <c r="T95" s="11">
        <f ca="1">IFERROR(OFFSET('[1]Labor free'!$U97,0,J$1-2011),)</f>
        <v>0</v>
      </c>
      <c r="U95" s="11">
        <f ca="1">IFERROR(OFFSET([2]Raw!$U97,0,$U$1-2011),)</f>
        <v>44</v>
      </c>
      <c r="V95" s="11">
        <f ca="1">IFERROR(OFFSET([2]start!$U97,0,$U$1-2011),)</f>
        <v>14</v>
      </c>
      <c r="W95" s="11">
        <f ca="1">IFERROR(OFFSET([2]Construction!$U97,0,$U$1-2011),)</f>
        <v>43</v>
      </c>
      <c r="X95" s="11">
        <f ca="1">IFERROR(OFFSET([2]Register!$U97,0,$U$1-2011),)</f>
        <v>17</v>
      </c>
      <c r="Y95" s="11">
        <f ca="1">IFERROR(OFFSET([2]Credit!$U97,0,$U$1-2011),)</f>
        <v>15</v>
      </c>
      <c r="Z95" s="11">
        <f ca="1">IFERROR(OFFSET([2]Investors!$U97,0,$U$1-2011),)</f>
        <v>12</v>
      </c>
      <c r="AA95" s="11">
        <f ca="1">IFERROR(OFFSET([2]Taxes!$U97,0,$U$1-2011),)</f>
        <v>150</v>
      </c>
      <c r="AB95" s="11">
        <f ca="1">IFERROR(OFFSET([2]Trading!$U97,0,$U$1-2011),)</f>
        <v>156</v>
      </c>
      <c r="AC95" s="11">
        <f ca="1">IFERROR(OFFSET([2]Contracts!$U97,0,$U$1-2011),)</f>
        <v>54</v>
      </c>
      <c r="AD95" s="11">
        <f ca="1">IFERROR(OFFSET([2]Closing!$U97,0,$U$1-2011),)</f>
        <v>138</v>
      </c>
      <c r="AE95" s="11">
        <f ca="1">IFERROR(OFFSET([3]Total!$U97,0,$AE$1-2011),)</f>
        <v>91.8</v>
      </c>
      <c r="AF95" s="11">
        <f ca="1">IFERROR(OFFSET('[3]Demografic pressure'!$U97,0,$AE$1-2011),)</f>
        <v>7.6</v>
      </c>
      <c r="AG95" s="11">
        <f ca="1">IFERROR(OFFSET([3]Refugees!$U97,0,$AE$1-2011),)</f>
        <v>6.5</v>
      </c>
      <c r="AH95" s="11">
        <f ca="1">IFERROR(OFFSET([3]Vengeance!$U97,0,$AE$1-2011),)</f>
        <v>8.3000000000000007</v>
      </c>
      <c r="AI95" s="11">
        <f ca="1">IFERROR(OFFSET('[3]Brain Drain'!$U97,0,$AE$1-2011),)</f>
        <v>7</v>
      </c>
      <c r="AJ95" s="11">
        <f ca="1">IFERROR(OFFSET('[3]Uneven Economy'!$U97,0,$AE$1-2011),)</f>
        <v>7.6</v>
      </c>
      <c r="AK95" s="11">
        <f ca="1">IFERROR(OFFSET([3]Poverty!$U97,0,$AE$1-2011),)</f>
        <v>7.6</v>
      </c>
      <c r="AL95" s="11">
        <f ca="1">IFERROR(OFFSET([3]Legitimacy!$U97,0,$AE$1-2011),)</f>
        <v>9</v>
      </c>
      <c r="AM95" s="11">
        <f ca="1">IFERROR(OFFSET('[3]Public Services'!$U97,0,$AE$1-2011),)</f>
        <v>6</v>
      </c>
      <c r="AN95" s="11">
        <f ca="1">IFERROR(OFFSET('[3]HR-RL'!$U97,0,$AE$1-2011),)</f>
        <v>8</v>
      </c>
      <c r="AO95" s="11">
        <f ca="1">IFERROR(OFFSET([3]Security!$U97,0,$AE$1-2011),)</f>
        <v>8</v>
      </c>
      <c r="AP95" s="11">
        <f ca="1">IFERROR(OFFSET([3]Elites!$U97,0,$AE$1-2011),)</f>
        <v>8.3000000000000007</v>
      </c>
      <c r="AQ95" s="11">
        <f ca="1">IFERROR(OFFSET([3]Externals!$U97,0,$AE$1-2011),)</f>
        <v>7.9</v>
      </c>
    </row>
    <row r="96" spans="1:43">
      <c r="A96" s="13" t="s">
        <v>97</v>
      </c>
      <c r="B96" s="11">
        <f ca="1">IFERROR(OFFSET([4]Score!$U98,0,$B$1-2011),)</f>
        <v>0.56863967092529111</v>
      </c>
      <c r="C96" s="11">
        <f ca="1">IFERROR(OFFSET([6]Raw!$U98,0,$C$1-2011),)</f>
        <v>0</v>
      </c>
      <c r="D96" s="11">
        <f ca="1">IFERROR(OFFSET([5]VA!$U98,0,$D$1-2011),)</f>
        <v>-1.7104788959921993</v>
      </c>
      <c r="E96" s="11">
        <f ca="1">IFERROR(OFFSET([5]PNV!$U98,0,$E$1-2011),)</f>
        <v>-4.0740703870813062E-3</v>
      </c>
      <c r="F96" s="11">
        <f ca="1">IFERROR(OFFSET([5]GE!$U98,0,F$1-2011),)</f>
        <v>-1.0309944820582955</v>
      </c>
      <c r="G96" s="11">
        <f ca="1">IFERROR(OFFSET([5]RQ!$U98,0,G$1-2011),)</f>
        <v>-1.0537866253186956</v>
      </c>
      <c r="H96" s="11">
        <f ca="1">IFERROR(OFFSET([5]RL!$U98,0,H$1-2011),)</f>
        <v>-0.93945417647312679</v>
      </c>
      <c r="I96" s="11">
        <f ca="1">IFERROR(OFFSET([5]CC!$U98,0,I$1-2011),)</f>
        <v>-1.1434666689041271</v>
      </c>
      <c r="J96" s="11">
        <f ca="1">IFERROR(OFFSET([1]Total!$U98,0,J$1-2011),)</f>
        <v>51.3</v>
      </c>
      <c r="K96" s="11">
        <f ca="1">IFERROR(OFFSET('[1]business free'!$U98,0,J$1-2011),)</f>
        <v>0</v>
      </c>
      <c r="L96" s="11">
        <f ca="1">IFERROR(OFFSET('[1]Trade free'!$U98,0,J$1-2011),)</f>
        <v>0</v>
      </c>
      <c r="M96" s="11">
        <f ca="1">IFERROR(OFFSET('[1]Fiscal free'!$U98,0,J$1-2011),)</f>
        <v>0</v>
      </c>
      <c r="N96" s="11">
        <f ca="1">IFERROR(OFFSET('[1]Gov spend'!$U98,0,J$1-2011),)</f>
        <v>0</v>
      </c>
      <c r="O96" s="11">
        <f ca="1">IFERROR(OFFSET('[1]Monetary Free'!$U98,0,J$1-2011),)</f>
        <v>0</v>
      </c>
      <c r="P96" s="11">
        <f ca="1">IFERROR(OFFSET('[1]Invest Free'!$U98,0,J$1-2011),)</f>
        <v>0</v>
      </c>
      <c r="Q96" s="11">
        <f ca="1">IFERROR(OFFSET('[1]Finan free'!$U98,0,J$1-2011),)</f>
        <v>0</v>
      </c>
      <c r="R96" s="11">
        <f ca="1">IFERROR(OFFSET('[1]Property rights'!$U98,0,J$1-2011),)</f>
        <v>0</v>
      </c>
      <c r="S96" s="11">
        <f ca="1">IFERROR(OFFSET('[1]Free from Corrupt'!$U98,0,J$1-2011),)</f>
        <v>0</v>
      </c>
      <c r="T96" s="11">
        <f ca="1">IFERROR(OFFSET('[1]Labor free'!$U98,0,J$1-2011),)</f>
        <v>0</v>
      </c>
      <c r="U96" s="11">
        <f ca="1">IFERROR(OFFSET([2]Raw!$U98,0,$U$1-2011),)</f>
        <v>0</v>
      </c>
      <c r="V96" s="11">
        <f ca="1">IFERROR(OFFSET([2]start!$U98,0,$U$1-2011),)</f>
        <v>0</v>
      </c>
      <c r="W96" s="11">
        <f ca="1">IFERROR(OFFSET([2]Construction!$U98,0,$U$1-2011),)</f>
        <v>0</v>
      </c>
      <c r="X96" s="11">
        <f ca="1">IFERROR(OFFSET([2]Register!$U98,0,$U$1-2011),)</f>
        <v>0</v>
      </c>
      <c r="Y96" s="11">
        <f ca="1">IFERROR(OFFSET([2]Credit!$U98,0,$U$1-2011),)</f>
        <v>0</v>
      </c>
      <c r="Z96" s="11">
        <f ca="1">IFERROR(OFFSET([2]Investors!$U98,0,$U$1-2011),)</f>
        <v>0</v>
      </c>
      <c r="AA96" s="11">
        <f ca="1">IFERROR(OFFSET([2]Taxes!$U98,0,$U$1-2011),)</f>
        <v>0</v>
      </c>
      <c r="AB96" s="11">
        <f ca="1">IFERROR(OFFSET([2]Trading!$U98,0,$U$1-2011),)</f>
        <v>0</v>
      </c>
      <c r="AC96" s="11">
        <f ca="1">IFERROR(OFFSET([2]Contracts!$U98,0,$U$1-2011),)</f>
        <v>0</v>
      </c>
      <c r="AD96" s="11">
        <f ca="1">IFERROR(OFFSET([2]Closing!$U98,0,$U$1-2011),)</f>
        <v>0</v>
      </c>
      <c r="AE96" s="11">
        <f ca="1">IFERROR(OFFSET([3]Total!$U98,0,$AE$1-2011),)</f>
        <v>86.7</v>
      </c>
      <c r="AF96" s="11">
        <f ca="1">IFERROR(OFFSET('[3]Demografic pressure'!$U98,0,$AE$1-2011),)</f>
        <v>7.6</v>
      </c>
      <c r="AG96" s="11">
        <f ca="1">IFERROR(OFFSET([3]Refugees!$U98,0,$AE$1-2011),)</f>
        <v>5.8</v>
      </c>
      <c r="AH96" s="11">
        <f ca="1">IFERROR(OFFSET([3]Vengeance!$U98,0,$AE$1-2011),)</f>
        <v>6.5</v>
      </c>
      <c r="AI96" s="11">
        <f ca="1">IFERROR(OFFSET('[3]Brain Drain'!$U98,0,$AE$1-2011),)</f>
        <v>6.8</v>
      </c>
      <c r="AJ96" s="11">
        <f ca="1">IFERROR(OFFSET('[3]Uneven Economy'!$U98,0,$AE$1-2011),)</f>
        <v>5.7</v>
      </c>
      <c r="AK96" s="11">
        <f ca="1">IFERROR(OFFSET([3]Poverty!$U98,0,$AE$1-2011),)</f>
        <v>7.2</v>
      </c>
      <c r="AL96" s="11">
        <f ca="1">IFERROR(OFFSET([3]Legitimacy!$U98,0,$AE$1-2011),)</f>
        <v>8</v>
      </c>
      <c r="AM96" s="11">
        <f ca="1">IFERROR(OFFSET('[3]Public Services'!$U98,0,$AE$1-2011),)</f>
        <v>7.7</v>
      </c>
      <c r="AN96" s="11">
        <f ca="1">IFERROR(OFFSET('[3]HR-RL'!$U98,0,$AE$1-2011),)</f>
        <v>8.5</v>
      </c>
      <c r="AO96" s="11">
        <f ca="1">IFERROR(OFFSET([3]Security!$U98,0,$AE$1-2011),)</f>
        <v>7.1</v>
      </c>
      <c r="AP96" s="11">
        <f ca="1">IFERROR(OFFSET([3]Elites!$U98,0,$AE$1-2011),)</f>
        <v>8.6</v>
      </c>
      <c r="AQ96" s="11">
        <f ca="1">IFERROR(OFFSET([3]Externals!$U98,0,$AE$1-2011),)</f>
        <v>7.2</v>
      </c>
    </row>
    <row r="97" spans="1:43">
      <c r="A97" s="13" t="s">
        <v>98</v>
      </c>
      <c r="B97" s="11">
        <f ca="1">IFERROR(OFFSET([4]Score!$U99,0,$B$1-2011),)</f>
        <v>1</v>
      </c>
      <c r="C97" s="11">
        <f ca="1">IFERROR(OFFSET([6]Raw!$U99,0,$C$1-2011),)</f>
        <v>0</v>
      </c>
      <c r="D97" s="11">
        <f ca="1">IFERROR(OFFSET([5]VA!$U99,0,$D$1-2011),)</f>
        <v>0.79211104506573482</v>
      </c>
      <c r="E97" s="11">
        <f ca="1">IFERROR(OFFSET([5]PNV!$U99,0,$E$1-2011),)</f>
        <v>0.44069103838536045</v>
      </c>
      <c r="F97" s="11">
        <f ca="1">IFERROR(OFFSET([5]GE!$U99,0,F$1-2011),)</f>
        <v>0.63683075226937236</v>
      </c>
      <c r="G97" s="11">
        <f ca="1">IFERROR(OFFSET([5]RQ!$U99,0,G$1-2011),)</f>
        <v>0.98465651657423403</v>
      </c>
      <c r="H97" s="11">
        <f ca="1">IFERROR(OFFSET([5]RL!$U99,0,H$1-2011),)</f>
        <v>0.83269148349011823</v>
      </c>
      <c r="I97" s="11">
        <f ca="1">IFERROR(OFFSET([5]CC!$U99,0,I$1-2011),)</f>
        <v>0.30165393507823235</v>
      </c>
      <c r="J97" s="11">
        <f ca="1">IFERROR(OFFSET([1]Total!$U99,0,J$1-2011),)</f>
        <v>65.8</v>
      </c>
      <c r="K97" s="11">
        <f ca="1">IFERROR(OFFSET('[1]business free'!$U99,0,J$1-2011),)</f>
        <v>72.8</v>
      </c>
      <c r="L97" s="11">
        <f ca="1">IFERROR(OFFSET('[1]Trade free'!$U99,0,J$1-2011),)</f>
        <v>87.6</v>
      </c>
      <c r="M97" s="11">
        <f ca="1">IFERROR(OFFSET('[1]Fiscal free'!$U99,0,J$1-2011),)</f>
        <v>82.5</v>
      </c>
      <c r="N97" s="11">
        <f ca="1">IFERROR(OFFSET('[1]Gov spend'!$U99,0,J$1-2011),)</f>
        <v>55.5</v>
      </c>
      <c r="O97" s="11">
        <f ca="1">IFERROR(OFFSET('[1]Monetary Free'!$U99,0,J$1-2011),)</f>
        <v>73.5</v>
      </c>
      <c r="P97" s="11">
        <f ca="1">IFERROR(OFFSET('[1]Invest Free'!$U99,0,J$1-2011),)</f>
        <v>80</v>
      </c>
      <c r="Q97" s="11">
        <f ca="1">IFERROR(OFFSET('[1]Finan free'!$U99,0,J$1-2011),)</f>
        <v>50</v>
      </c>
      <c r="R97" s="11">
        <f ca="1">IFERROR(OFFSET('[1]Property rights'!$U99,0,J$1-2011),)</f>
        <v>50</v>
      </c>
      <c r="S97" s="11">
        <f ca="1">IFERROR(OFFSET('[1]Free from Corrupt'!$U99,0,J$1-2011),)</f>
        <v>45</v>
      </c>
      <c r="T97" s="11">
        <f ca="1">IFERROR(OFFSET('[1]Labor free'!$U99,0,J$1-2011),)</f>
        <v>61.3</v>
      </c>
      <c r="U97" s="11">
        <f ca="1">IFERROR(OFFSET([2]Raw!$U99,0,$U$1-2011),)</f>
        <v>24</v>
      </c>
      <c r="V97" s="11">
        <f ca="1">IFERROR(OFFSET([2]start!$U99,0,$U$1-2011),)</f>
        <v>53</v>
      </c>
      <c r="W97" s="11">
        <f ca="1">IFERROR(OFFSET([2]Construction!$U99,0,$U$1-2011),)</f>
        <v>79</v>
      </c>
      <c r="X97" s="11">
        <f ca="1">IFERROR(OFFSET([2]Register!$U99,0,$U$1-2011),)</f>
        <v>57</v>
      </c>
      <c r="Y97" s="11">
        <f ca="1">IFERROR(OFFSET([2]Credit!$U99,0,$U$1-2011),)</f>
        <v>6</v>
      </c>
      <c r="Z97" s="11">
        <f ca="1">IFERROR(OFFSET([2]Investors!$U99,0,$U$1-2011),)</f>
        <v>59</v>
      </c>
      <c r="AA97" s="11">
        <f ca="1">IFERROR(OFFSET([2]Taxes!$U99,0,$U$1-2011),)</f>
        <v>59</v>
      </c>
      <c r="AB97" s="11">
        <f ca="1">IFERROR(OFFSET([2]Trading!$U99,0,$U$1-2011),)</f>
        <v>16</v>
      </c>
      <c r="AC97" s="11">
        <f ca="1">IFERROR(OFFSET([2]Contracts!$U99,0,$U$1-2011),)</f>
        <v>14</v>
      </c>
      <c r="AD97" s="11">
        <f ca="1">IFERROR(OFFSET([2]Closing!$U99,0,$U$1-2011),)</f>
        <v>80</v>
      </c>
      <c r="AE97" s="11">
        <f ca="1">IFERROR(OFFSET([3]Total!$U99,0,$AE$1-2011),)</f>
        <v>54.2</v>
      </c>
      <c r="AF97" s="11">
        <f ca="1">IFERROR(OFFSET('[3]Demografic pressure'!$U99,0,$AE$1-2011),)</f>
        <v>4.2</v>
      </c>
      <c r="AG97" s="11">
        <f ca="1">IFERROR(OFFSET([3]Refugees!$U99,0,$AE$1-2011),)</f>
        <v>3.9</v>
      </c>
      <c r="AH97" s="11">
        <f ca="1">IFERROR(OFFSET([3]Vengeance!$U99,0,$AE$1-2011),)</f>
        <v>4.9000000000000004</v>
      </c>
      <c r="AI97" s="11">
        <f ca="1">IFERROR(OFFSET('[3]Brain Drain'!$U99,0,$AE$1-2011),)</f>
        <v>4.8</v>
      </c>
      <c r="AJ97" s="11">
        <f ca="1">IFERROR(OFFSET('[3]Uneven Economy'!$U99,0,$AE$1-2011),)</f>
        <v>5.7</v>
      </c>
      <c r="AK97" s="11">
        <f ca="1">IFERROR(OFFSET([3]Poverty!$U99,0,$AE$1-2011),)</f>
        <v>5.8</v>
      </c>
      <c r="AL97" s="11">
        <f ca="1">IFERROR(OFFSET([3]Legitimacy!$U99,0,$AE$1-2011),)</f>
        <v>5.3</v>
      </c>
      <c r="AM97" s="11">
        <f ca="1">IFERROR(OFFSET('[3]Public Services'!$U99,0,$AE$1-2011),)</f>
        <v>3.9</v>
      </c>
      <c r="AN97" s="11">
        <f ca="1">IFERROR(OFFSET('[3]HR-RL'!$U99,0,$AE$1-2011),)</f>
        <v>3.6</v>
      </c>
      <c r="AO97" s="11">
        <f ca="1">IFERROR(OFFSET([3]Security!$U99,0,$AE$1-2011),)</f>
        <v>3.3</v>
      </c>
      <c r="AP97" s="11">
        <f ca="1">IFERROR(OFFSET([3]Elites!$U99,0,$AE$1-2011),)</f>
        <v>4.3</v>
      </c>
      <c r="AQ97" s="11">
        <f ca="1">IFERROR(OFFSET([3]Externals!$U99,0,$AE$1-2011),)</f>
        <v>4.4000000000000004</v>
      </c>
    </row>
    <row r="98" spans="1:43">
      <c r="A98" s="13" t="s">
        <v>99</v>
      </c>
      <c r="B98" s="11">
        <f ca="1">IFERROR(OFFSET([4]Score!$U100,0,$B$1-2011),)</f>
        <v>0.40145241590565001</v>
      </c>
      <c r="C98" s="11">
        <f ca="1">IFERROR(OFFSET([6]Raw!$U100,0,$C$1-2011),)</f>
        <v>52.518659999999997</v>
      </c>
      <c r="D98" s="11">
        <f ca="1">IFERROR(OFFSET([5]VA!$U100,0,$D$1-2011),)</f>
        <v>-0.33426174703454337</v>
      </c>
      <c r="E98" s="11">
        <f ca="1">IFERROR(OFFSET([5]PNV!$U100,0,$E$1-2011),)</f>
        <v>-1.5064939062554754</v>
      </c>
      <c r="F98" s="11">
        <f ca="1">IFERROR(OFFSET([5]GE!$U100,0,F$1-2011),)</f>
        <v>-0.67478747967606756</v>
      </c>
      <c r="G98" s="11">
        <f ca="1">IFERROR(OFFSET([5]RQ!$U100,0,G$1-2011),)</f>
        <v>-6.6906271050523436E-2</v>
      </c>
      <c r="H98" s="11">
        <f ca="1">IFERROR(OFFSET([5]RL!$U100,0,H$1-2011),)</f>
        <v>-0.63628175790374675</v>
      </c>
      <c r="I98" s="11">
        <f ca="1">IFERROR(OFFSET([5]CC!$U100,0,I$1-2011),)</f>
        <v>-0.79740582647959191</v>
      </c>
      <c r="J98" s="11">
        <f ca="1">IFERROR(OFFSET([1]Total!$U100,0,J$1-2011),)</f>
        <v>60.1</v>
      </c>
      <c r="K98" s="11">
        <f ca="1">IFERROR(OFFSET('[1]business free'!$U100,0,J$1-2011),)</f>
        <v>57.5</v>
      </c>
      <c r="L98" s="11">
        <f ca="1">IFERROR(OFFSET('[1]Trade free'!$U100,0,J$1-2011),)</f>
        <v>80.5</v>
      </c>
      <c r="M98" s="11">
        <f ca="1">IFERROR(OFFSET('[1]Fiscal free'!$U100,0,J$1-2011),)</f>
        <v>91</v>
      </c>
      <c r="N98" s="11">
        <f ca="1">IFERROR(OFFSET('[1]Gov spend'!$U100,0,J$1-2011),)</f>
        <v>64.900000000000006</v>
      </c>
      <c r="O98" s="11">
        <f ca="1">IFERROR(OFFSET('[1]Monetary Free'!$U100,0,J$1-2011),)</f>
        <v>77.7</v>
      </c>
      <c r="P98" s="11">
        <f ca="1">IFERROR(OFFSET('[1]Invest Free'!$U100,0,J$1-2011),)</f>
        <v>60</v>
      </c>
      <c r="Q98" s="11">
        <f ca="1">IFERROR(OFFSET('[1]Finan free'!$U100,0,J$1-2011),)</f>
        <v>60</v>
      </c>
      <c r="R98" s="11">
        <f ca="1">IFERROR(OFFSET('[1]Property rights'!$U100,0,J$1-2011),)</f>
        <v>25</v>
      </c>
      <c r="S98" s="11">
        <f ca="1">IFERROR(OFFSET('[1]Free from Corrupt'!$U100,0,J$1-2011),)</f>
        <v>25</v>
      </c>
      <c r="T98" s="11">
        <f ca="1">IFERROR(OFFSET('[1]Labor free'!$U100,0,J$1-2011),)</f>
        <v>59</v>
      </c>
      <c r="U98" s="11">
        <f ca="1">IFERROR(OFFSET([2]Raw!$U100,0,$U$1-2011),)</f>
        <v>113</v>
      </c>
      <c r="V98" s="11">
        <f ca="1">IFERROR(OFFSET([2]start!$U100,0,$U$1-2011),)</f>
        <v>103</v>
      </c>
      <c r="W98" s="11">
        <f ca="1">IFERROR(OFFSET([2]Construction!$U100,0,$U$1-2011),)</f>
        <v>142</v>
      </c>
      <c r="X98" s="11">
        <f ca="1">IFERROR(OFFSET([2]Register!$U100,0,$U$1-2011),)</f>
        <v>111</v>
      </c>
      <c r="Y98" s="11">
        <f ca="1">IFERROR(OFFSET([2]Credit!$U100,0,$U$1-2011),)</f>
        <v>89</v>
      </c>
      <c r="Z98" s="11">
        <f ca="1">IFERROR(OFFSET([2]Investors!$U100,0,$U$1-2011),)</f>
        <v>93</v>
      </c>
      <c r="AA98" s="11">
        <f ca="1">IFERROR(OFFSET([2]Taxes!$U100,0,$U$1-2011),)</f>
        <v>36</v>
      </c>
      <c r="AB98" s="11">
        <f ca="1">IFERROR(OFFSET([2]Trading!$U100,0,$U$1-2011),)</f>
        <v>95</v>
      </c>
      <c r="AC98" s="11">
        <f ca="1">IFERROR(OFFSET([2]Contracts!$U100,0,$U$1-2011),)</f>
        <v>122</v>
      </c>
      <c r="AD98" s="11">
        <f ca="1">IFERROR(OFFSET([2]Closing!$U100,0,$U$1-2011),)</f>
        <v>122</v>
      </c>
      <c r="AE98" s="11">
        <f ca="1">IFERROR(OFFSET([3]Total!$U100,0,$AE$1-2011),)</f>
        <v>87.7</v>
      </c>
      <c r="AF98" s="11">
        <f ca="1">IFERROR(OFFSET('[3]Demografic pressure'!$U100,0,$AE$1-2011),)</f>
        <v>6.5</v>
      </c>
      <c r="AG98" s="11">
        <f ca="1">IFERROR(OFFSET([3]Refugees!$U100,0,$AE$1-2011),)</f>
        <v>8.5</v>
      </c>
      <c r="AH98" s="11">
        <f ca="1">IFERROR(OFFSET([3]Vengeance!$U100,0,$AE$1-2011),)</f>
        <v>8.6999999999999993</v>
      </c>
      <c r="AI98" s="11">
        <f ca="1">IFERROR(OFFSET('[3]Brain Drain'!$U100,0,$AE$1-2011),)</f>
        <v>6.6</v>
      </c>
      <c r="AJ98" s="11">
        <f ca="1">IFERROR(OFFSET('[3]Uneven Economy'!$U100,0,$AE$1-2011),)</f>
        <v>6.8</v>
      </c>
      <c r="AK98" s="11">
        <f ca="1">IFERROR(OFFSET([3]Poverty!$U100,0,$AE$1-2011),)</f>
        <v>5.7</v>
      </c>
      <c r="AL98" s="11">
        <f ca="1">IFERROR(OFFSET([3]Legitimacy!$U100,0,$AE$1-2011),)</f>
        <v>7</v>
      </c>
      <c r="AM98" s="11">
        <f ca="1">IFERROR(OFFSET('[3]Public Services'!$U100,0,$AE$1-2011),)</f>
        <v>5.8</v>
      </c>
      <c r="AN98" s="11">
        <f ca="1">IFERROR(OFFSET('[3]HR-RL'!$U100,0,$AE$1-2011),)</f>
        <v>6.6</v>
      </c>
      <c r="AO98" s="11">
        <f ca="1">IFERROR(OFFSET([3]Security!$U100,0,$AE$1-2011),)</f>
        <v>8.6999999999999993</v>
      </c>
      <c r="AP98" s="11">
        <f ca="1">IFERROR(OFFSET([3]Elites!$U100,0,$AE$1-2011),)</f>
        <v>8.8000000000000007</v>
      </c>
      <c r="AQ98" s="11">
        <f ca="1">IFERROR(OFFSET([3]Externals!$U100,0,$AE$1-2011),)</f>
        <v>8</v>
      </c>
    </row>
    <row r="99" spans="1:43">
      <c r="A99" s="13" t="s">
        <v>100</v>
      </c>
      <c r="B99" s="11">
        <f ca="1">IFERROR(OFFSET([4]Score!$U101,0,$B$1-2011),)</f>
        <v>0.35533295907795337</v>
      </c>
      <c r="C99" s="11">
        <f ca="1">IFERROR(OFFSET([6]Raw!$U101,0,$C$1-2011),)</f>
        <v>0</v>
      </c>
      <c r="D99" s="11">
        <f ca="1">IFERROR(OFFSET([5]VA!$U101,0,$D$1-2011),)</f>
        <v>-0.13556285839114207</v>
      </c>
      <c r="E99" s="11">
        <f ca="1">IFERROR(OFFSET([5]PNV!$U101,0,$E$1-2011),)</f>
        <v>0.35554576980386854</v>
      </c>
      <c r="F99" s="11">
        <f ca="1">IFERROR(OFFSET([5]GE!$U101,0,F$1-2011),)</f>
        <v>-0.25971903448677996</v>
      </c>
      <c r="G99" s="11">
        <f ca="1">IFERROR(OFFSET([5]RQ!$U101,0,G$1-2011),)</f>
        <v>-0.58364112425227277</v>
      </c>
      <c r="H99" s="11">
        <f ca="1">IFERROR(OFFSET([5]RL!$U101,0,H$1-2011),)</f>
        <v>-0.26188111668272834</v>
      </c>
      <c r="I99" s="11">
        <f ca="1">IFERROR(OFFSET([5]CC!$U101,0,I$1-2011),)</f>
        <v>0.14327677550849027</v>
      </c>
      <c r="J99" s="11">
        <f ca="1">IFERROR(OFFSET([1]Total!$U101,0,J$1-2011),)</f>
        <v>47.5</v>
      </c>
      <c r="K99" s="11">
        <f ca="1">IFERROR(OFFSET('[1]business free'!$U101,0,J$1-2011),)</f>
        <v>58.9</v>
      </c>
      <c r="L99" s="11">
        <f ca="1">IFERROR(OFFSET('[1]Trade free'!$U101,0,J$1-2011),)</f>
        <v>63.6</v>
      </c>
      <c r="M99" s="11">
        <f ca="1">IFERROR(OFFSET('[1]Fiscal free'!$U101,0,J$1-2011),)</f>
        <v>48.2</v>
      </c>
      <c r="N99" s="11">
        <f ca="1">IFERROR(OFFSET('[1]Gov spend'!$U101,0,J$1-2011),)</f>
        <v>21.4</v>
      </c>
      <c r="O99" s="11">
        <f ca="1">IFERROR(OFFSET('[1]Monetary Free'!$U101,0,J$1-2011),)</f>
        <v>71.599999999999994</v>
      </c>
      <c r="P99" s="11">
        <f ca="1">IFERROR(OFFSET('[1]Invest Free'!$U101,0,J$1-2011),)</f>
        <v>35</v>
      </c>
      <c r="Q99" s="11">
        <f ca="1">IFERROR(OFFSET('[1]Finan free'!$U101,0,J$1-2011),)</f>
        <v>40</v>
      </c>
      <c r="R99" s="11">
        <f ca="1">IFERROR(OFFSET('[1]Property rights'!$U101,0,J$1-2011),)</f>
        <v>40</v>
      </c>
      <c r="S99" s="11">
        <f ca="1">IFERROR(OFFSET('[1]Free from Corrupt'!$U101,0,J$1-2011),)</f>
        <v>33</v>
      </c>
      <c r="T99" s="11">
        <f ca="1">IFERROR(OFFSET('[1]Labor free'!$U101,0,J$1-2011),)</f>
        <v>63.7</v>
      </c>
      <c r="U99" s="11">
        <f ca="1">IFERROR(OFFSET([2]Raw!$U101,0,$U$1-2011),)</f>
        <v>138</v>
      </c>
      <c r="V99" s="11">
        <f ca="1">IFERROR(OFFSET([2]start!$U101,0,$U$1-2011),)</f>
        <v>140</v>
      </c>
      <c r="W99" s="11">
        <f ca="1">IFERROR(OFFSET([2]Construction!$U101,0,$U$1-2011),)</f>
        <v>163</v>
      </c>
      <c r="X99" s="11">
        <f ca="1">IFERROR(OFFSET([2]Register!$U101,0,$U$1-2011),)</f>
        <v>146</v>
      </c>
      <c r="Y99" s="11">
        <f ca="1">IFERROR(OFFSET([2]Credit!$U101,0,$U$1-2011),)</f>
        <v>128</v>
      </c>
      <c r="Z99" s="11">
        <f ca="1">IFERROR(OFFSET([2]Investors!$U101,0,$U$1-2011),)</f>
        <v>147</v>
      </c>
      <c r="AA99" s="11">
        <f ca="1">IFERROR(OFFSET([2]Taxes!$U101,0,$U$1-2011),)</f>
        <v>64</v>
      </c>
      <c r="AB99" s="11">
        <f ca="1">IFERROR(OFFSET([2]Trading!$U101,0,$U$1-2011),)</f>
        <v>140</v>
      </c>
      <c r="AC99" s="11">
        <f ca="1">IFERROR(OFFSET([2]Contracts!$U101,0,$U$1-2011),)</f>
        <v>116</v>
      </c>
      <c r="AD99" s="11">
        <f ca="1">IFERROR(OFFSET([2]Closing!$U101,0,$U$1-2011),)</f>
        <v>69</v>
      </c>
      <c r="AE99" s="11">
        <f ca="1">IFERROR(OFFSET([3]Total!$U101,0,$AE$1-2011),)</f>
        <v>80.400000000000006</v>
      </c>
      <c r="AF99" s="11">
        <f ca="1">IFERROR(OFFSET('[3]Demografic pressure'!$U101,0,$AE$1-2011),)</f>
        <v>9</v>
      </c>
      <c r="AG99" s="11">
        <f ca="1">IFERROR(OFFSET([3]Refugees!$U101,0,$AE$1-2011),)</f>
        <v>4.5999999999999996</v>
      </c>
      <c r="AH99" s="11">
        <f ca="1">IFERROR(OFFSET([3]Vengeance!$U101,0,$AE$1-2011),)</f>
        <v>5</v>
      </c>
      <c r="AI99" s="11">
        <f ca="1">IFERROR(OFFSET('[3]Brain Drain'!$U101,0,$AE$1-2011),)</f>
        <v>6.8</v>
      </c>
      <c r="AJ99" s="11">
        <f ca="1">IFERROR(OFFSET('[3]Uneven Economy'!$U101,0,$AE$1-2011),)</f>
        <v>6.1</v>
      </c>
      <c r="AK99" s="11">
        <f ca="1">IFERROR(OFFSET([3]Poverty!$U101,0,$AE$1-2011),)</f>
        <v>8.1</v>
      </c>
      <c r="AL99" s="11">
        <f ca="1">IFERROR(OFFSET([3]Legitimacy!$U101,0,$AE$1-2011),)</f>
        <v>6.9</v>
      </c>
      <c r="AM99" s="11">
        <f ca="1">IFERROR(OFFSET('[3]Public Services'!$U101,0,$AE$1-2011),)</f>
        <v>8.1999999999999993</v>
      </c>
      <c r="AN99" s="11">
        <f ca="1">IFERROR(OFFSET('[3]HR-RL'!$U101,0,$AE$1-2011),)</f>
        <v>6</v>
      </c>
      <c r="AO99" s="11">
        <f ca="1">IFERROR(OFFSET([3]Security!$U101,0,$AE$1-2011),)</f>
        <v>5.5</v>
      </c>
      <c r="AP99" s="11">
        <f ca="1">IFERROR(OFFSET([3]Elites!$U101,0,$AE$1-2011),)</f>
        <v>7</v>
      </c>
      <c r="AQ99" s="11">
        <f ca="1">IFERROR(OFFSET([3]Externals!$U101,0,$AE$1-2011),)</f>
        <v>7.2</v>
      </c>
    </row>
    <row r="100" spans="1:43">
      <c r="A100" s="13" t="s">
        <v>101</v>
      </c>
      <c r="B100" s="11">
        <f ca="1">IFERROR(OFFSET([4]Score!$U102,0,$B$1-2011),)</f>
        <v>0.23655133328282002</v>
      </c>
      <c r="C100" s="11">
        <f ca="1">IFERROR(OFFSET([6]Raw!$U102,0,$C$1-2011),)</f>
        <v>0</v>
      </c>
      <c r="D100" s="11">
        <f ca="1">IFERROR(OFFSET([5]VA!$U102,0,$D$1-2011),)</f>
        <v>-0.32090781714558264</v>
      </c>
      <c r="E100" s="11">
        <f ca="1">IFERROR(OFFSET([5]PNV!$U102,0,$E$1-2011),)</f>
        <v>-0.99325990639488826</v>
      </c>
      <c r="F100" s="11">
        <f ca="1">IFERROR(OFFSET([5]GE!$U102,0,F$1-2011),)</f>
        <v>-1.1690619020401927</v>
      </c>
      <c r="G100" s="11">
        <f ca="1">IFERROR(OFFSET([5]RQ!$U102,0,G$1-2011),)</f>
        <v>-1.2144144030566757</v>
      </c>
      <c r="H100" s="11">
        <f ca="1">IFERROR(OFFSET([5]RL!$U102,0,H$1-2011),)</f>
        <v>-1.0923709450792776</v>
      </c>
      <c r="I100" s="11">
        <f ca="1">IFERROR(OFFSET([5]CC!$U102,0,I$1-2011),)</f>
        <v>-0.55674471315111129</v>
      </c>
      <c r="J100" s="11">
        <f ca="1">IFERROR(OFFSET([1]Total!$U102,0,J$1-2011),)</f>
        <v>46.5</v>
      </c>
      <c r="K100" s="11">
        <f ca="1">IFERROR(OFFSET('[1]business free'!$U102,0,J$1-2011),)</f>
        <v>51.8</v>
      </c>
      <c r="L100" s="11">
        <f ca="1">IFERROR(OFFSET('[1]Trade free'!$U102,0,J$1-2011),)</f>
        <v>53.8</v>
      </c>
      <c r="M100" s="11">
        <f ca="1">IFERROR(OFFSET('[1]Fiscal free'!$U102,0,J$1-2011),)</f>
        <v>73.3</v>
      </c>
      <c r="N100" s="11">
        <f ca="1">IFERROR(OFFSET('[1]Gov spend'!$U102,0,J$1-2011),)</f>
        <v>66.5</v>
      </c>
      <c r="O100" s="11">
        <f ca="1">IFERROR(OFFSET('[1]Monetary Free'!$U102,0,J$1-2011),)</f>
        <v>69.5</v>
      </c>
      <c r="P100" s="11">
        <f ca="1">IFERROR(OFFSET('[1]Invest Free'!$U102,0,J$1-2011),)</f>
        <v>20</v>
      </c>
      <c r="Q100" s="11">
        <f ca="1">IFERROR(OFFSET('[1]Finan free'!$U102,0,J$1-2011),)</f>
        <v>20</v>
      </c>
      <c r="R100" s="11">
        <f ca="1">IFERROR(OFFSET('[1]Property rights'!$U102,0,J$1-2011),)</f>
        <v>30</v>
      </c>
      <c r="S100" s="11">
        <f ca="1">IFERROR(OFFSET('[1]Free from Corrupt'!$U102,0,J$1-2011),)</f>
        <v>31</v>
      </c>
      <c r="T100" s="11">
        <f ca="1">IFERROR(OFFSET('[1]Labor free'!$U102,0,J$1-2011),)</f>
        <v>48.9</v>
      </c>
      <c r="U100" s="11">
        <f ca="1">IFERROR(OFFSET([2]Raw!$U102,0,$U$1-2011),)</f>
        <v>155</v>
      </c>
      <c r="V100" s="11">
        <f ca="1">IFERROR(OFFSET([2]start!$U102,0,$U$1-2011),)</f>
        <v>64</v>
      </c>
      <c r="W100" s="11">
        <f ca="1">IFERROR(OFFSET([2]Construction!$U102,0,$U$1-2011),)</f>
        <v>135</v>
      </c>
      <c r="X100" s="11">
        <f ca="1">IFERROR(OFFSET([2]Register!$U102,0,$U$1-2011),)</f>
        <v>176</v>
      </c>
      <c r="Y100" s="11">
        <f ca="1">IFERROR(OFFSET([2]Credit!$U102,0,$U$1-2011),)</f>
        <v>138</v>
      </c>
      <c r="Z100" s="11">
        <f ca="1">IFERROR(OFFSET([2]Investors!$U102,0,$U$1-2011),)</f>
        <v>147</v>
      </c>
      <c r="AA100" s="11">
        <f ca="1">IFERROR(OFFSET([2]Taxes!$U102,0,$U$1-2011),)</f>
        <v>84</v>
      </c>
      <c r="AB100" s="11">
        <f ca="1">IFERROR(OFFSET([2]Trading!$U102,0,$U$1-2011),)</f>
        <v>116</v>
      </c>
      <c r="AC100" s="11">
        <f ca="1">IFERROR(OFFSET([2]Contracts!$U102,0,$U$1-2011),)</f>
        <v>166</v>
      </c>
      <c r="AD100" s="11">
        <f ca="1">IFERROR(OFFSET([2]Closing!$U102,0,$U$1-2011),)</f>
        <v>148</v>
      </c>
      <c r="AE100" s="11">
        <f ca="1">IFERROR(OFFSET([3]Total!$U102,0,$AE$1-2011),)</f>
        <v>94</v>
      </c>
      <c r="AF100" s="11">
        <f ca="1">IFERROR(OFFSET('[3]Demografic pressure'!$U102,0,$AE$1-2011),)</f>
        <v>8.3000000000000007</v>
      </c>
      <c r="AG100" s="11">
        <f ca="1">IFERROR(OFFSET([3]Refugees!$U102,0,$AE$1-2011),)</f>
        <v>8.6</v>
      </c>
      <c r="AH100" s="11">
        <f ca="1">IFERROR(OFFSET([3]Vengeance!$U102,0,$AE$1-2011),)</f>
        <v>6.8</v>
      </c>
      <c r="AI100" s="11">
        <f ca="1">IFERROR(OFFSET('[3]Brain Drain'!$U102,0,$AE$1-2011),)</f>
        <v>7</v>
      </c>
      <c r="AJ100" s="11">
        <f ca="1">IFERROR(OFFSET('[3]Uneven Economy'!$U102,0,$AE$1-2011),)</f>
        <v>8</v>
      </c>
      <c r="AK100" s="11">
        <f ca="1">IFERROR(OFFSET([3]Poverty!$U102,0,$AE$1-2011),)</f>
        <v>8.4</v>
      </c>
      <c r="AL100" s="11">
        <f ca="1">IFERROR(OFFSET([3]Legitimacy!$U102,0,$AE$1-2011),)</f>
        <v>7</v>
      </c>
      <c r="AM100" s="11">
        <f ca="1">IFERROR(OFFSET('[3]Public Services'!$U102,0,$AE$1-2011),)</f>
        <v>8.8000000000000007</v>
      </c>
      <c r="AN100" s="11">
        <f ca="1">IFERROR(OFFSET('[3]HR-RL'!$U102,0,$AE$1-2011),)</f>
        <v>6.3</v>
      </c>
      <c r="AO100" s="11">
        <f ca="1">IFERROR(OFFSET([3]Security!$U102,0,$AE$1-2011),)</f>
        <v>7.3</v>
      </c>
      <c r="AP100" s="11">
        <f ca="1">IFERROR(OFFSET([3]Elites!$U102,0,$AE$1-2011),)</f>
        <v>8.1</v>
      </c>
      <c r="AQ100" s="11">
        <f ca="1">IFERROR(OFFSET([3]Externals!$U102,0,$AE$1-2011),)</f>
        <v>9.3000000000000007</v>
      </c>
    </row>
    <row r="101" spans="1:43">
      <c r="A101" s="13" t="s">
        <v>102</v>
      </c>
      <c r="B101" s="11">
        <f ca="1">IFERROR(OFFSET([4]Score!$U103,0,$B$1-2011),)</f>
        <v>0.86605373115729556</v>
      </c>
      <c r="C101" s="11">
        <f ca="1">IFERROR(OFFSET([6]Raw!$U103,0,$C$1-2011),)</f>
        <v>0</v>
      </c>
      <c r="D101" s="11">
        <f ca="1">IFERROR(OFFSET([5]VA!$U103,0,$D$1-2011),)</f>
        <v>-1.8893431467033845</v>
      </c>
      <c r="E101" s="11">
        <f ca="1">IFERROR(OFFSET([5]PNV!$U103,0,$E$1-2011),)</f>
        <v>0.62027893828173297</v>
      </c>
      <c r="F101" s="11">
        <f ca="1">IFERROR(OFFSET([5]GE!$U103,0,F$1-2011),)</f>
        <v>-1.1184751725719895</v>
      </c>
      <c r="G101" s="11">
        <f ca="1">IFERROR(OFFSET([5]RQ!$U103,0,G$1-2011),)</f>
        <v>-1.0000299787071969</v>
      </c>
      <c r="H101" s="11">
        <f ca="1">IFERROR(OFFSET([5]RL!$U103,0,H$1-2011),)</f>
        <v>-0.75235727959613696</v>
      </c>
      <c r="I101" s="11">
        <f ca="1">IFERROR(OFFSET([5]CC!$U103,0,I$1-2011),)</f>
        <v>-1.0954624726069848</v>
      </c>
      <c r="J101" s="11">
        <f ca="1">IFERROR(OFFSET([1]Total!$U103,0,J$1-2011),)</f>
        <v>38.6</v>
      </c>
      <c r="K101" s="11">
        <f ca="1">IFERROR(OFFSET('[1]business free'!$U103,0,J$1-2011),)</f>
        <v>0</v>
      </c>
      <c r="L101" s="11">
        <f ca="1">IFERROR(OFFSET('[1]Trade free'!$U103,0,J$1-2011),)</f>
        <v>0</v>
      </c>
      <c r="M101" s="11">
        <f ca="1">IFERROR(OFFSET('[1]Fiscal free'!$U103,0,J$1-2011),)</f>
        <v>0</v>
      </c>
      <c r="N101" s="11">
        <f ca="1">IFERROR(OFFSET('[1]Gov spend'!$U103,0,J$1-2011),)</f>
        <v>0</v>
      </c>
      <c r="O101" s="11">
        <f ca="1">IFERROR(OFFSET('[1]Monetary Free'!$U103,0,J$1-2011),)</f>
        <v>0</v>
      </c>
      <c r="P101" s="11">
        <f ca="1">IFERROR(OFFSET('[1]Invest Free'!$U103,0,J$1-2011),)</f>
        <v>0</v>
      </c>
      <c r="Q101" s="11">
        <f ca="1">IFERROR(OFFSET('[1]Finan free'!$U103,0,J$1-2011),)</f>
        <v>0</v>
      </c>
      <c r="R101" s="11">
        <f ca="1">IFERROR(OFFSET('[1]Property rights'!$U103,0,J$1-2011),)</f>
        <v>0</v>
      </c>
      <c r="S101" s="11">
        <f ca="1">IFERROR(OFFSET('[1]Free from Corrupt'!$U103,0,J$1-2011),)</f>
        <v>0</v>
      </c>
      <c r="T101" s="11">
        <f ca="1">IFERROR(OFFSET('[1]Labor free'!$U103,0,J$1-2011),)</f>
        <v>0</v>
      </c>
      <c r="U101" s="11">
        <f ca="1">IFERROR(OFFSET([2]Raw!$U103,0,$U$1-2011),)</f>
        <v>0</v>
      </c>
      <c r="V101" s="11">
        <f ca="1">IFERROR(OFFSET([2]start!$U103,0,$U$1-2011),)</f>
        <v>0</v>
      </c>
      <c r="W101" s="11">
        <f ca="1">IFERROR(OFFSET([2]Construction!$U103,0,$U$1-2011),)</f>
        <v>0</v>
      </c>
      <c r="X101" s="11">
        <f ca="1">IFERROR(OFFSET([2]Register!$U103,0,$U$1-2011),)</f>
        <v>0</v>
      </c>
      <c r="Y101" s="11">
        <f ca="1">IFERROR(OFFSET([2]Credit!$U103,0,$U$1-2011),)</f>
        <v>0</v>
      </c>
      <c r="Z101" s="11">
        <f ca="1">IFERROR(OFFSET([2]Investors!$U103,0,$U$1-2011),)</f>
        <v>0</v>
      </c>
      <c r="AA101" s="11">
        <f ca="1">IFERROR(OFFSET([2]Taxes!$U103,0,$U$1-2011),)</f>
        <v>0</v>
      </c>
      <c r="AB101" s="11">
        <f ca="1">IFERROR(OFFSET([2]Trading!$U103,0,$U$1-2011),)</f>
        <v>0</v>
      </c>
      <c r="AC101" s="11">
        <f ca="1">IFERROR(OFFSET([2]Contracts!$U103,0,$U$1-2011),)</f>
        <v>0</v>
      </c>
      <c r="AD101" s="11">
        <f ca="1">IFERROR(OFFSET([2]Closing!$U103,0,$U$1-2011),)</f>
        <v>0</v>
      </c>
      <c r="AE101" s="11">
        <f ca="1">IFERROR(OFFSET([3]Total!$U103,0,$AE$1-2011),)</f>
        <v>68.7</v>
      </c>
      <c r="AF101" s="11">
        <f ca="1">IFERROR(OFFSET('[3]Demografic pressure'!$U103,0,$AE$1-2011),)</f>
        <v>5.5</v>
      </c>
      <c r="AG101" s="11">
        <f ca="1">IFERROR(OFFSET([3]Refugees!$U103,0,$AE$1-2011),)</f>
        <v>4.5999999999999996</v>
      </c>
      <c r="AH101" s="11">
        <f ca="1">IFERROR(OFFSET([3]Vengeance!$U103,0,$AE$1-2011),)</f>
        <v>6</v>
      </c>
      <c r="AI101" s="11">
        <f ca="1">IFERROR(OFFSET('[3]Brain Drain'!$U103,0,$AE$1-2011),)</f>
        <v>3.9</v>
      </c>
      <c r="AJ101" s="11">
        <f ca="1">IFERROR(OFFSET('[3]Uneven Economy'!$U103,0,$AE$1-2011),)</f>
        <v>6.9</v>
      </c>
      <c r="AK101" s="11">
        <f ca="1">IFERROR(OFFSET([3]Poverty!$U103,0,$AE$1-2011),)</f>
        <v>4.5999999999999996</v>
      </c>
      <c r="AL101" s="11">
        <f ca="1">IFERROR(OFFSET([3]Legitimacy!$U103,0,$AE$1-2011),)</f>
        <v>7.3</v>
      </c>
      <c r="AM101" s="11">
        <f ca="1">IFERROR(OFFSET('[3]Public Services'!$U103,0,$AE$1-2011),)</f>
        <v>4.3</v>
      </c>
      <c r="AN101" s="11">
        <f ca="1">IFERROR(OFFSET('[3]HR-RL'!$U103,0,$AE$1-2011),)</f>
        <v>8.3000000000000007</v>
      </c>
      <c r="AO101" s="11">
        <f ca="1">IFERROR(OFFSET([3]Security!$U103,0,$AE$1-2011),)</f>
        <v>5.9</v>
      </c>
      <c r="AP101" s="11">
        <f ca="1">IFERROR(OFFSET([3]Elites!$U103,0,$AE$1-2011),)</f>
        <v>7</v>
      </c>
      <c r="AQ101" s="11">
        <f ca="1">IFERROR(OFFSET([3]Externals!$U103,0,$AE$1-2011),)</f>
        <v>4.4000000000000004</v>
      </c>
    </row>
    <row r="102" spans="1:43">
      <c r="A102" s="13" t="s">
        <v>103</v>
      </c>
      <c r="B102" s="11">
        <f ca="1">IFERROR(OFFSET([4]Score!$U104,0,$B$1-2011),)</f>
        <v>1</v>
      </c>
      <c r="C102" s="11">
        <f ca="1">IFERROR(OFFSET([6]Raw!$U104,0,$C$1-2011),)</f>
        <v>0</v>
      </c>
      <c r="D102" s="11">
        <f ca="1">IFERROR(OFFSET([5]VA!$U104,0,$D$1-2011),)</f>
        <v>1.4583858515031081</v>
      </c>
      <c r="E102" s="11">
        <f ca="1">IFERROR(OFFSET([5]PNV!$U104,0,$E$1-2011),)</f>
        <v>1.5963953530494861</v>
      </c>
      <c r="F102" s="11">
        <f ca="1">IFERROR(OFFSET([5]GE!$U104,0,F$1-2011),)</f>
        <v>1.7978994246007984</v>
      </c>
      <c r="G102" s="11">
        <f ca="1">IFERROR(OFFSET([5]RQ!$U104,0,G$1-2011),)</f>
        <v>1.4999466153801282</v>
      </c>
      <c r="H102" s="11">
        <f ca="1">IFERROR(OFFSET([5]RL!$U104,0,H$1-2011),)</f>
        <v>1.6109079981388756</v>
      </c>
      <c r="I102" s="11">
        <f ca="1">IFERROR(OFFSET([5]CC!$U104,0,I$1-2011),)</f>
        <v>1.6418379339044775</v>
      </c>
      <c r="J102" s="11">
        <f ca="1">IFERROR(OFFSET([1]Total!$U104,0,J$1-2011),)</f>
        <v>0</v>
      </c>
      <c r="K102" s="11">
        <f ca="1">IFERROR(OFFSET('[1]business free'!$U104,0,J$1-2011),)</f>
        <v>0</v>
      </c>
      <c r="L102" s="11">
        <f ca="1">IFERROR(OFFSET('[1]Trade free'!$U104,0,J$1-2011),)</f>
        <v>0</v>
      </c>
      <c r="M102" s="11">
        <f ca="1">IFERROR(OFFSET('[1]Fiscal free'!$U104,0,J$1-2011),)</f>
        <v>0</v>
      </c>
      <c r="N102" s="11">
        <f ca="1">IFERROR(OFFSET('[1]Gov spend'!$U104,0,J$1-2011),)</f>
        <v>0</v>
      </c>
      <c r="O102" s="11">
        <f ca="1">IFERROR(OFFSET('[1]Monetary Free'!$U104,0,J$1-2011),)</f>
        <v>0</v>
      </c>
      <c r="P102" s="11">
        <f ca="1">IFERROR(OFFSET('[1]Invest Free'!$U104,0,J$1-2011),)</f>
        <v>0</v>
      </c>
      <c r="Q102" s="11">
        <f ca="1">IFERROR(OFFSET('[1]Finan free'!$U104,0,J$1-2011),)</f>
        <v>0</v>
      </c>
      <c r="R102" s="11">
        <f ca="1">IFERROR(OFFSET('[1]Property rights'!$U104,0,J$1-2011),)</f>
        <v>0</v>
      </c>
      <c r="S102" s="11">
        <f ca="1">IFERROR(OFFSET('[1]Free from Corrupt'!$U104,0,J$1-2011),)</f>
        <v>0</v>
      </c>
      <c r="T102" s="11">
        <f ca="1">IFERROR(OFFSET('[1]Labor free'!$U104,0,J$1-2011),)</f>
        <v>0</v>
      </c>
      <c r="U102" s="11">
        <f ca="1">IFERROR(OFFSET([2]Raw!$U104,0,$U$1-2011),)</f>
        <v>0</v>
      </c>
      <c r="V102" s="11">
        <f ca="1">IFERROR(OFFSET([2]start!$U104,0,$U$1-2011),)</f>
        <v>0</v>
      </c>
      <c r="W102" s="11">
        <f ca="1">IFERROR(OFFSET([2]Construction!$U104,0,$U$1-2011),)</f>
        <v>0</v>
      </c>
      <c r="X102" s="11">
        <f ca="1">IFERROR(OFFSET([2]Register!$U104,0,$U$1-2011),)</f>
        <v>0</v>
      </c>
      <c r="Y102" s="11">
        <f ca="1">IFERROR(OFFSET([2]Credit!$U104,0,$U$1-2011),)</f>
        <v>0</v>
      </c>
      <c r="Z102" s="11">
        <f ca="1">IFERROR(OFFSET([2]Investors!$U104,0,$U$1-2011),)</f>
        <v>0</v>
      </c>
      <c r="AA102" s="11">
        <f ca="1">IFERROR(OFFSET([2]Taxes!$U104,0,$U$1-2011),)</f>
        <v>0</v>
      </c>
      <c r="AB102" s="11">
        <f ca="1">IFERROR(OFFSET([2]Trading!$U104,0,$U$1-2011),)</f>
        <v>0</v>
      </c>
      <c r="AC102" s="11">
        <f ca="1">IFERROR(OFFSET([2]Contracts!$U104,0,$U$1-2011),)</f>
        <v>0</v>
      </c>
      <c r="AD102" s="11">
        <f ca="1">IFERROR(OFFSET([2]Closing!$U104,0,$U$1-2011),)</f>
        <v>0</v>
      </c>
      <c r="AE102" s="11">
        <f ca="1">IFERROR(OFFSET([3]Total!$U104,0,$AE$1-2011),)</f>
        <v>0</v>
      </c>
      <c r="AF102" s="11">
        <f ca="1">IFERROR(OFFSET('[3]Demografic pressure'!$U104,0,$AE$1-2011),)</f>
        <v>0</v>
      </c>
      <c r="AG102" s="11">
        <f ca="1">IFERROR(OFFSET([3]Refugees!$U104,0,$AE$1-2011),)</f>
        <v>0</v>
      </c>
      <c r="AH102" s="11">
        <f ca="1">IFERROR(OFFSET([3]Vengeance!$U104,0,$AE$1-2011),)</f>
        <v>0</v>
      </c>
      <c r="AI102" s="11">
        <f ca="1">IFERROR(OFFSET('[3]Brain Drain'!$U104,0,$AE$1-2011),)</f>
        <v>0</v>
      </c>
      <c r="AJ102" s="11">
        <f ca="1">IFERROR(OFFSET('[3]Uneven Economy'!$U104,0,$AE$1-2011),)</f>
        <v>0</v>
      </c>
      <c r="AK102" s="11">
        <f ca="1">IFERROR(OFFSET([3]Poverty!$U104,0,$AE$1-2011),)</f>
        <v>0</v>
      </c>
      <c r="AL102" s="11">
        <f ca="1">IFERROR(OFFSET([3]Legitimacy!$U104,0,$AE$1-2011),)</f>
        <v>0</v>
      </c>
      <c r="AM102" s="11">
        <f ca="1">IFERROR(OFFSET('[3]Public Services'!$U104,0,$AE$1-2011),)</f>
        <v>0</v>
      </c>
      <c r="AN102" s="11">
        <f ca="1">IFERROR(OFFSET('[3]HR-RL'!$U104,0,$AE$1-2011),)</f>
        <v>0</v>
      </c>
      <c r="AO102" s="11">
        <f ca="1">IFERROR(OFFSET([3]Security!$U104,0,$AE$1-2011),)</f>
        <v>0</v>
      </c>
      <c r="AP102" s="11">
        <f ca="1">IFERROR(OFFSET([3]Elites!$U104,0,$AE$1-2011),)</f>
        <v>0</v>
      </c>
      <c r="AQ102" s="11">
        <f ca="1">IFERROR(OFFSET([3]Externals!$U104,0,$AE$1-2011),)</f>
        <v>0</v>
      </c>
    </row>
    <row r="103" spans="1:43">
      <c r="A103" s="13" t="s">
        <v>104</v>
      </c>
      <c r="B103" s="11">
        <f ca="1">IFERROR(OFFSET([4]Score!$U105,0,$B$1-2011),)</f>
        <v>1</v>
      </c>
      <c r="C103" s="11">
        <f ca="1">IFERROR(OFFSET([6]Raw!$U105,0,$C$1-2011),)</f>
        <v>0</v>
      </c>
      <c r="D103" s="11">
        <f ca="1">IFERROR(OFFSET([5]VA!$U105,0,$D$1-2011),)</f>
        <v>0.87964419997140364</v>
      </c>
      <c r="E103" s="11">
        <f ca="1">IFERROR(OFFSET([5]PNV!$U105,0,$E$1-2011),)</f>
        <v>0.66064765158878824</v>
      </c>
      <c r="F103" s="11">
        <f ca="1">IFERROR(OFFSET([5]GE!$U105,0,F$1-2011),)</f>
        <v>0.71822209929702396</v>
      </c>
      <c r="G103" s="11">
        <f ca="1">IFERROR(OFFSET([5]RQ!$U105,0,G$1-2011),)</f>
        <v>0.96864943690308059</v>
      </c>
      <c r="H103" s="11">
        <f ca="1">IFERROR(OFFSET([5]RL!$U105,0,H$1-2011),)</f>
        <v>0.72404759716494727</v>
      </c>
      <c r="I103" s="11">
        <f ca="1">IFERROR(OFFSET([5]CC!$U105,0,I$1-2011),)</f>
        <v>0.24969987624702347</v>
      </c>
      <c r="J103" s="11">
        <f ca="1">IFERROR(OFFSET([1]Total!$U105,0,J$1-2011),)</f>
        <v>71.3</v>
      </c>
      <c r="K103" s="11">
        <f ca="1">IFERROR(OFFSET('[1]business free'!$U105,0,J$1-2011),)</f>
        <v>81.7</v>
      </c>
      <c r="L103" s="11">
        <f ca="1">IFERROR(OFFSET('[1]Trade free'!$U105,0,J$1-2011),)</f>
        <v>87.6</v>
      </c>
      <c r="M103" s="11">
        <f ca="1">IFERROR(OFFSET('[1]Fiscal free'!$U105,0,J$1-2011),)</f>
        <v>86.1</v>
      </c>
      <c r="N103" s="11">
        <f ca="1">IFERROR(OFFSET('[1]Gov spend'!$U105,0,J$1-2011),)</f>
        <v>58</v>
      </c>
      <c r="O103" s="11">
        <f ca="1">IFERROR(OFFSET('[1]Monetary Free'!$U105,0,J$1-2011),)</f>
        <v>74.5</v>
      </c>
      <c r="P103" s="11">
        <f ca="1">IFERROR(OFFSET('[1]Invest Free'!$U105,0,J$1-2011),)</f>
        <v>80</v>
      </c>
      <c r="Q103" s="11">
        <f ca="1">IFERROR(OFFSET('[1]Finan free'!$U105,0,J$1-2011),)</f>
        <v>80</v>
      </c>
      <c r="R103" s="11">
        <f ca="1">IFERROR(OFFSET('[1]Property rights'!$U105,0,J$1-2011),)</f>
        <v>60</v>
      </c>
      <c r="S103" s="11">
        <f ca="1">IFERROR(OFFSET('[1]Free from Corrupt'!$U105,0,J$1-2011),)</f>
        <v>49</v>
      </c>
      <c r="T103" s="11">
        <f ca="1">IFERROR(OFFSET('[1]Labor free'!$U105,0,J$1-2011),)</f>
        <v>55.6</v>
      </c>
      <c r="U103" s="11">
        <f ca="1">IFERROR(OFFSET([2]Raw!$U105,0,$U$1-2011),)</f>
        <v>23</v>
      </c>
      <c r="V103" s="11">
        <f ca="1">IFERROR(OFFSET([2]start!$U105,0,$U$1-2011),)</f>
        <v>87</v>
      </c>
      <c r="W103" s="11">
        <f ca="1">IFERROR(OFFSET([2]Construction!$U105,0,$U$1-2011),)</f>
        <v>59</v>
      </c>
      <c r="X103" s="11">
        <f ca="1">IFERROR(OFFSET([2]Register!$U105,0,$U$1-2011),)</f>
        <v>7</v>
      </c>
      <c r="Y103" s="11">
        <f ca="1">IFERROR(OFFSET([2]Credit!$U105,0,$U$1-2011),)</f>
        <v>46</v>
      </c>
      <c r="Z103" s="11">
        <f ca="1">IFERROR(OFFSET([2]Investors!$U105,0,$U$1-2011),)</f>
        <v>93</v>
      </c>
      <c r="AA103" s="11">
        <f ca="1">IFERROR(OFFSET([2]Taxes!$U105,0,$U$1-2011),)</f>
        <v>44</v>
      </c>
      <c r="AB103" s="11">
        <f ca="1">IFERROR(OFFSET([2]Trading!$U105,0,$U$1-2011),)</f>
        <v>31</v>
      </c>
      <c r="AC103" s="11">
        <f ca="1">IFERROR(OFFSET([2]Contracts!$U105,0,$U$1-2011),)</f>
        <v>17</v>
      </c>
      <c r="AD103" s="11">
        <f ca="1">IFERROR(OFFSET([2]Closing!$U105,0,$U$1-2011),)</f>
        <v>39</v>
      </c>
      <c r="AE103" s="11">
        <f ca="1">IFERROR(OFFSET([3]Total!$U105,0,$AE$1-2011),)</f>
        <v>45.3</v>
      </c>
      <c r="AF103" s="11">
        <f ca="1">IFERROR(OFFSET('[3]Demografic pressure'!$U105,0,$AE$1-2011),)</f>
        <v>4.0999999999999996</v>
      </c>
      <c r="AG103" s="11">
        <f ca="1">IFERROR(OFFSET([3]Refugees!$U105,0,$AE$1-2011),)</f>
        <v>3.2</v>
      </c>
      <c r="AH103" s="11">
        <f ca="1">IFERROR(OFFSET([3]Vengeance!$U105,0,$AE$1-2011),)</f>
        <v>3.7</v>
      </c>
      <c r="AI103" s="11">
        <f ca="1">IFERROR(OFFSET('[3]Brain Drain'!$U105,0,$AE$1-2011),)</f>
        <v>4.5999999999999996</v>
      </c>
      <c r="AJ103" s="11">
        <f ca="1">IFERROR(OFFSET('[3]Uneven Economy'!$U105,0,$AE$1-2011),)</f>
        <v>5.7</v>
      </c>
      <c r="AK103" s="11">
        <f ca="1">IFERROR(OFFSET([3]Poverty!$U105,0,$AE$1-2011),)</f>
        <v>5.3</v>
      </c>
      <c r="AL103" s="11">
        <f ca="1">IFERROR(OFFSET([3]Legitimacy!$U105,0,$AE$1-2011),)</f>
        <v>3.6</v>
      </c>
      <c r="AM103" s="11">
        <f ca="1">IFERROR(OFFSET('[3]Public Services'!$U105,0,$AE$1-2011),)</f>
        <v>2.9</v>
      </c>
      <c r="AN103" s="11">
        <f ca="1">IFERROR(OFFSET('[3]HR-RL'!$U105,0,$AE$1-2011),)</f>
        <v>3.1</v>
      </c>
      <c r="AO103" s="11">
        <f ca="1">IFERROR(OFFSET([3]Security!$U105,0,$AE$1-2011),)</f>
        <v>2.5</v>
      </c>
      <c r="AP103" s="11">
        <f ca="1">IFERROR(OFFSET([3]Elites!$U105,0,$AE$1-2011),)</f>
        <v>2.8</v>
      </c>
      <c r="AQ103" s="11">
        <f ca="1">IFERROR(OFFSET([3]Externals!$U105,0,$AE$1-2011),)</f>
        <v>3.8</v>
      </c>
    </row>
    <row r="104" spans="1:43">
      <c r="A104" s="13" t="s">
        <v>105</v>
      </c>
      <c r="B104" s="11">
        <f ca="1">IFERROR(OFFSET([4]Score!$U106,0,$B$1-2011),)</f>
        <v>1</v>
      </c>
      <c r="C104" s="11">
        <f ca="1">IFERROR(OFFSET([6]Raw!$U106,0,$C$1-2011),)</f>
        <v>0</v>
      </c>
      <c r="D104" s="11">
        <f ca="1">IFERROR(OFFSET([5]VA!$U106,0,$D$1-2011),)</f>
        <v>1.549434908739284</v>
      </c>
      <c r="E104" s="11">
        <f ca="1">IFERROR(OFFSET([5]PNV!$U106,0,$E$1-2011),)</f>
        <v>1.443597795807948</v>
      </c>
      <c r="F104" s="11">
        <f ca="1">IFERROR(OFFSET([5]GE!$U106,0,F$1-2011),)</f>
        <v>1.7600004977707309</v>
      </c>
      <c r="G104" s="11">
        <f ca="1">IFERROR(OFFSET([5]RQ!$U106,0,G$1-2011),)</f>
        <v>1.644284335118797</v>
      </c>
      <c r="H104" s="11">
        <f ca="1">IFERROR(OFFSET([5]RL!$U106,0,H$1-2011),)</f>
        <v>1.8311795703953604</v>
      </c>
      <c r="I104" s="11">
        <f ca="1">IFERROR(OFFSET([5]CC!$U106,0,I$1-2011),)</f>
        <v>1.9684201721888868</v>
      </c>
      <c r="J104" s="11">
        <f ca="1">IFERROR(OFFSET([1]Total!$U106,0,J$1-2011),)</f>
        <v>76.2</v>
      </c>
      <c r="K104" s="11">
        <f ca="1">IFERROR(OFFSET('[1]business free'!$U106,0,J$1-2011),)</f>
        <v>76.400000000000006</v>
      </c>
      <c r="L104" s="11">
        <f ca="1">IFERROR(OFFSET('[1]Trade free'!$U106,0,J$1-2011),)</f>
        <v>87.6</v>
      </c>
      <c r="M104" s="11">
        <f ca="1">IFERROR(OFFSET('[1]Fiscal free'!$U106,0,J$1-2011),)</f>
        <v>66.7</v>
      </c>
      <c r="N104" s="11">
        <f ca="1">IFERROR(OFFSET('[1]Gov spend'!$U106,0,J$1-2011),)</f>
        <v>58.5</v>
      </c>
      <c r="O104" s="11">
        <f ca="1">IFERROR(OFFSET('[1]Monetary Free'!$U106,0,J$1-2011),)</f>
        <v>82.1</v>
      </c>
      <c r="P104" s="11">
        <f ca="1">IFERROR(OFFSET('[1]Invest Free'!$U106,0,J$1-2011),)</f>
        <v>95</v>
      </c>
      <c r="Q104" s="11">
        <f ca="1">IFERROR(OFFSET('[1]Finan free'!$U106,0,J$1-2011),)</f>
        <v>80</v>
      </c>
      <c r="R104" s="11">
        <f ca="1">IFERROR(OFFSET('[1]Property rights'!$U106,0,J$1-2011),)</f>
        <v>90</v>
      </c>
      <c r="S104" s="11">
        <f ca="1">IFERROR(OFFSET('[1]Free from Corrupt'!$U106,0,J$1-2011),)</f>
        <v>82</v>
      </c>
      <c r="T104" s="11">
        <f ca="1">IFERROR(OFFSET('[1]Labor free'!$U106,0,J$1-2011),)</f>
        <v>44.1</v>
      </c>
      <c r="U104" s="11">
        <f ca="1">IFERROR(OFFSET([2]Raw!$U106,0,$U$1-2011),)</f>
        <v>45</v>
      </c>
      <c r="V104" s="11">
        <f ca="1">IFERROR(OFFSET([2]start!$U106,0,$U$1-2011),)</f>
        <v>77</v>
      </c>
      <c r="W104" s="11">
        <f ca="1">IFERROR(OFFSET([2]Construction!$U106,0,$U$1-2011),)</f>
        <v>42</v>
      </c>
      <c r="X104" s="11">
        <f ca="1">IFERROR(OFFSET([2]Register!$U106,0,$U$1-2011),)</f>
        <v>129</v>
      </c>
      <c r="Y104" s="11">
        <f ca="1">IFERROR(OFFSET([2]Credit!$U106,0,$U$1-2011),)</f>
        <v>116</v>
      </c>
      <c r="Z104" s="11">
        <f ca="1">IFERROR(OFFSET([2]Investors!$U106,0,$U$1-2011),)</f>
        <v>120</v>
      </c>
      <c r="AA104" s="11">
        <f ca="1">IFERROR(OFFSET([2]Taxes!$U106,0,$U$1-2011),)</f>
        <v>15</v>
      </c>
      <c r="AB104" s="11">
        <f ca="1">IFERROR(OFFSET([2]Trading!$U106,0,$U$1-2011),)</f>
        <v>32</v>
      </c>
      <c r="AC104" s="11">
        <f ca="1">IFERROR(OFFSET([2]Contracts!$U106,0,$U$1-2011),)</f>
        <v>1</v>
      </c>
      <c r="AD104" s="11">
        <f ca="1">IFERROR(OFFSET([2]Closing!$U106,0,$U$1-2011),)</f>
        <v>45</v>
      </c>
      <c r="AE104" s="11">
        <f ca="1">IFERROR(OFFSET([3]Total!$U106,0,$AE$1-2011),)</f>
        <v>26.1</v>
      </c>
      <c r="AF104" s="11">
        <f ca="1">IFERROR(OFFSET('[3]Demografic pressure'!$U106,0,$AE$1-2011),)</f>
        <v>1.7</v>
      </c>
      <c r="AG104" s="11">
        <f ca="1">IFERROR(OFFSET([3]Refugees!$U106,0,$AE$1-2011),)</f>
        <v>2.1</v>
      </c>
      <c r="AH104" s="11">
        <f ca="1">IFERROR(OFFSET([3]Vengeance!$U106,0,$AE$1-2011),)</f>
        <v>2.8</v>
      </c>
      <c r="AI104" s="11">
        <f ca="1">IFERROR(OFFSET('[3]Brain Drain'!$U106,0,$AE$1-2011),)</f>
        <v>1.5</v>
      </c>
      <c r="AJ104" s="11">
        <f ca="1">IFERROR(OFFSET('[3]Uneven Economy'!$U106,0,$AE$1-2011),)</f>
        <v>2</v>
      </c>
      <c r="AK104" s="11">
        <f ca="1">IFERROR(OFFSET([3]Poverty!$U106,0,$AE$1-2011),)</f>
        <v>2.2999999999999998</v>
      </c>
      <c r="AL104" s="11">
        <f ca="1">IFERROR(OFFSET([3]Legitimacy!$U106,0,$AE$1-2011),)</f>
        <v>2.5</v>
      </c>
      <c r="AM104" s="11">
        <f ca="1">IFERROR(OFFSET('[3]Public Services'!$U106,0,$AE$1-2011),)</f>
        <v>1.9</v>
      </c>
      <c r="AN104" s="11">
        <f ca="1">IFERROR(OFFSET('[3]HR-RL'!$U106,0,$AE$1-2011),)</f>
        <v>1</v>
      </c>
      <c r="AO104" s="11">
        <f ca="1">IFERROR(OFFSET([3]Security!$U106,0,$AE$1-2011),)</f>
        <v>2.2999999999999998</v>
      </c>
      <c r="AP104" s="11">
        <f ca="1">IFERROR(OFFSET([3]Elites!$U106,0,$AE$1-2011),)</f>
        <v>3.4</v>
      </c>
      <c r="AQ104" s="11">
        <f ca="1">IFERROR(OFFSET([3]Externals!$U106,0,$AE$1-2011),)</f>
        <v>2.6</v>
      </c>
    </row>
    <row r="105" spans="1:43">
      <c r="A105" s="13" t="s">
        <v>119</v>
      </c>
      <c r="B105" s="11">
        <f ca="1">IFERROR(OFFSET([4]Score!$U107,0,$B$1-2011),)</f>
        <v>0.33955707470397667</v>
      </c>
      <c r="C105" s="11">
        <f ca="1">IFERROR(OFFSET([6]Raw!$U107,0,$C$1-2011),)</f>
        <v>3.58263</v>
      </c>
      <c r="D105" s="11">
        <f ca="1">IFERROR(OFFSET([5]VA!$U107,0,$D$1-2011),)</f>
        <v>-0.62108053137318475</v>
      </c>
      <c r="E105" s="11">
        <f ca="1">IFERROR(OFFSET([5]PNV!$U107,0,$E$1-2011),)</f>
        <v>-0.66998077839514336</v>
      </c>
      <c r="F105" s="11">
        <f ca="1">IFERROR(OFFSET([5]GE!$U107,0,F$1-2011),)</f>
        <v>-0.63713198761722556</v>
      </c>
      <c r="G105" s="11">
        <f ca="1">IFERROR(OFFSET([5]RQ!$U107,0,G$1-2011),)</f>
        <v>-0.46592818045609047</v>
      </c>
      <c r="H105" s="11">
        <f ca="1">IFERROR(OFFSET([5]RL!$U107,0,H$1-2011),)</f>
        <v>-0.73539409327231986</v>
      </c>
      <c r="I105" s="11">
        <f ca="1">IFERROR(OFFSET([5]CC!$U107,0,I$1-2011),)</f>
        <v>-0.24656756264375007</v>
      </c>
      <c r="J105" s="11">
        <f ca="1">IFERROR(OFFSET([1]Total!$U107,0,J$1-2011),)</f>
        <v>61.2</v>
      </c>
      <c r="K105" s="11">
        <f ca="1">IFERROR(OFFSET('[1]business free'!$U107,0,J$1-2011),)</f>
        <v>60</v>
      </c>
      <c r="L105" s="11">
        <f ca="1">IFERROR(OFFSET('[1]Trade free'!$U107,0,J$1-2011),)</f>
        <v>73.2</v>
      </c>
      <c r="M105" s="11">
        <f ca="1">IFERROR(OFFSET('[1]Fiscal free'!$U107,0,J$1-2011),)</f>
        <v>87.8</v>
      </c>
      <c r="N105" s="11">
        <f ca="1">IFERROR(OFFSET('[1]Gov spend'!$U107,0,J$1-2011),)</f>
        <v>89.7</v>
      </c>
      <c r="O105" s="11">
        <f ca="1">IFERROR(OFFSET('[1]Monetary Free'!$U107,0,J$1-2011),)</f>
        <v>75.900000000000006</v>
      </c>
      <c r="P105" s="11">
        <f ca="1">IFERROR(OFFSET('[1]Invest Free'!$U107,0,J$1-2011),)</f>
        <v>55</v>
      </c>
      <c r="Q105" s="11">
        <f ca="1">IFERROR(OFFSET('[1]Finan free'!$U107,0,J$1-2011),)</f>
        <v>50</v>
      </c>
      <c r="R105" s="11">
        <f ca="1">IFERROR(OFFSET('[1]Property rights'!$U107,0,J$1-2011),)</f>
        <v>40</v>
      </c>
      <c r="S105" s="11">
        <f ca="1">IFERROR(OFFSET('[1]Free from Corrupt'!$U107,0,J$1-2011),)</f>
        <v>30</v>
      </c>
      <c r="T105" s="11">
        <f ca="1">IFERROR(OFFSET('[1]Labor free'!$U107,0,J$1-2011),)</f>
        <v>50.7</v>
      </c>
      <c r="U105" s="11">
        <f ca="1">IFERROR(OFFSET([2]Raw!$U107,0,$U$1-2011),)</f>
        <v>140</v>
      </c>
      <c r="V105" s="11">
        <f ca="1">IFERROR(OFFSET([2]start!$U107,0,$U$1-2011),)</f>
        <v>70</v>
      </c>
      <c r="W105" s="11">
        <f ca="1">IFERROR(OFFSET([2]Construction!$U107,0,$U$1-2011),)</f>
        <v>110</v>
      </c>
      <c r="X105" s="11">
        <f ca="1">IFERROR(OFFSET([2]Register!$U107,0,$U$1-2011),)</f>
        <v>162</v>
      </c>
      <c r="Y105" s="11">
        <f ca="1">IFERROR(OFFSET([2]Credit!$U107,0,$U$1-2011),)</f>
        <v>176</v>
      </c>
      <c r="Z105" s="11">
        <f ca="1">IFERROR(OFFSET([2]Investors!$U107,0,$U$1-2011),)</f>
        <v>59</v>
      </c>
      <c r="AA105" s="11">
        <f ca="1">IFERROR(OFFSET([2]Taxes!$U107,0,$U$1-2011),)</f>
        <v>72</v>
      </c>
      <c r="AB105" s="11">
        <f ca="1">IFERROR(OFFSET([2]Trading!$U107,0,$U$1-2011),)</f>
        <v>106</v>
      </c>
      <c r="AC105" s="11">
        <f ca="1">IFERROR(OFFSET([2]Contracts!$U107,0,$U$1-2011),)</f>
        <v>153</v>
      </c>
      <c r="AD105" s="11">
        <f ca="1">IFERROR(OFFSET([2]Closing!$U107,0,$U$1-2011),)</f>
        <v>183</v>
      </c>
      <c r="AE105" s="11">
        <f ca="1">IFERROR(OFFSET([3]Total!$U107,0,$AE$1-2011),)</f>
        <v>83.2</v>
      </c>
      <c r="AF105" s="11">
        <f ca="1">IFERROR(OFFSET('[3]Demografic pressure'!$U107,0,$AE$1-2011),)</f>
        <v>8.3000000000000007</v>
      </c>
      <c r="AG105" s="11">
        <f ca="1">IFERROR(OFFSET([3]Refugees!$U107,0,$AE$1-2011),)</f>
        <v>4.5999999999999996</v>
      </c>
      <c r="AH105" s="11">
        <f ca="1">IFERROR(OFFSET([3]Vengeance!$U107,0,$AE$1-2011),)</f>
        <v>5.2</v>
      </c>
      <c r="AI105" s="11">
        <f ca="1">IFERROR(OFFSET('[3]Brain Drain'!$U107,0,$AE$1-2011),)</f>
        <v>4.9000000000000004</v>
      </c>
      <c r="AJ105" s="11">
        <f ca="1">IFERROR(OFFSET('[3]Uneven Economy'!$U107,0,$AE$1-2011),)</f>
        <v>7.8</v>
      </c>
      <c r="AK105" s="11">
        <f ca="1">IFERROR(OFFSET([3]Poverty!$U107,0,$AE$1-2011),)</f>
        <v>7.6</v>
      </c>
      <c r="AL105" s="11">
        <f ca="1">IFERROR(OFFSET([3]Legitimacy!$U107,0,$AE$1-2011),)</f>
        <v>7.1</v>
      </c>
      <c r="AM105" s="11">
        <f ca="1">IFERROR(OFFSET('[3]Public Services'!$U107,0,$AE$1-2011),)</f>
        <v>8.6</v>
      </c>
      <c r="AN105" s="11">
        <f ca="1">IFERROR(OFFSET('[3]HR-RL'!$U107,0,$AE$1-2011),)</f>
        <v>6</v>
      </c>
      <c r="AO105" s="11">
        <f ca="1">IFERROR(OFFSET([3]Security!$U107,0,$AE$1-2011),)</f>
        <v>6.8</v>
      </c>
      <c r="AP105" s="11">
        <f ca="1">IFERROR(OFFSET([3]Elites!$U107,0,$AE$1-2011),)</f>
        <v>8</v>
      </c>
      <c r="AQ105" s="11">
        <f ca="1">IFERROR(OFFSET([3]Externals!$U107,0,$AE$1-2011),)</f>
        <v>8.3000000000000007</v>
      </c>
    </row>
    <row r="106" spans="1:43">
      <c r="A106" s="13" t="s">
        <v>106</v>
      </c>
      <c r="B106" s="11">
        <f ca="1">IFERROR(OFFSET([4]Score!$U108,0,$B$1-2011),)</f>
        <v>0.17470967783076777</v>
      </c>
      <c r="C106" s="11">
        <f ca="1">IFERROR(OFFSET([6]Raw!$U108,0,$C$1-2011),)</f>
        <v>0</v>
      </c>
      <c r="D106" s="11">
        <f ca="1">IFERROR(OFFSET([5]VA!$U108,0,$D$1-2011),)</f>
        <v>-0.21670360986496107</v>
      </c>
      <c r="E106" s="11">
        <f ca="1">IFERROR(OFFSET([5]PNV!$U108,0,$E$1-2011),)</f>
        <v>-5.8973646220602118E-2</v>
      </c>
      <c r="F106" s="11">
        <f ca="1">IFERROR(OFFSET([5]GE!$U108,0,F$1-2011),)</f>
        <v>-0.52023819102488589</v>
      </c>
      <c r="G106" s="11">
        <f ca="1">IFERROR(OFFSET([5]RQ!$U108,0,G$1-2011),)</f>
        <v>-0.53481649045035629</v>
      </c>
      <c r="H106" s="11">
        <f ca="1">IFERROR(OFFSET([5]RL!$U108,0,H$1-2011),)</f>
        <v>-0.1917689173683001</v>
      </c>
      <c r="I106" s="11">
        <f ca="1">IFERROR(OFFSET([5]CC!$U108,0,I$1-2011),)</f>
        <v>-0.47267573894442205</v>
      </c>
      <c r="J106" s="11">
        <f ca="1">IFERROR(OFFSET([1]Total!$U108,0,J$1-2011),)</f>
        <v>55.8</v>
      </c>
      <c r="K106" s="11">
        <f ca="1">IFERROR(OFFSET('[1]business free'!$U108,0,J$1-2011),)</f>
        <v>42.4</v>
      </c>
      <c r="L106" s="11">
        <f ca="1">IFERROR(OFFSET('[1]Trade free'!$U108,0,J$1-2011),)</f>
        <v>71</v>
      </c>
      <c r="M106" s="11">
        <f ca="1">IFERROR(OFFSET('[1]Fiscal free'!$U108,0,J$1-2011),)</f>
        <v>79.3</v>
      </c>
      <c r="N106" s="11">
        <f ca="1">IFERROR(OFFSET('[1]Gov spend'!$U108,0,J$1-2011),)</f>
        <v>56.7</v>
      </c>
      <c r="O106" s="11">
        <f ca="1">IFERROR(OFFSET('[1]Monetary Free'!$U108,0,J$1-2011),)</f>
        <v>71.599999999999994</v>
      </c>
      <c r="P106" s="11">
        <f ca="1">IFERROR(OFFSET('[1]Invest Free'!$U108,0,J$1-2011),)</f>
        <v>50</v>
      </c>
      <c r="Q106" s="11">
        <f ca="1">IFERROR(OFFSET('[1]Finan free'!$U108,0,J$1-2011),)</f>
        <v>50</v>
      </c>
      <c r="R106" s="11">
        <f ca="1">IFERROR(OFFSET('[1]Property rights'!$U108,0,J$1-2011),)</f>
        <v>45</v>
      </c>
      <c r="S106" s="11">
        <f ca="1">IFERROR(OFFSET('[1]Free from Corrupt'!$U108,0,J$1-2011),)</f>
        <v>33</v>
      </c>
      <c r="T106" s="11">
        <f ca="1">IFERROR(OFFSET('[1]Labor free'!$U108,0,J$1-2011),)</f>
        <v>59.1</v>
      </c>
      <c r="U106" s="11">
        <f ca="1">IFERROR(OFFSET([2]Raw!$U108,0,$U$1-2011),)</f>
        <v>133</v>
      </c>
      <c r="V106" s="11">
        <f ca="1">IFERROR(OFFSET([2]start!$U108,0,$U$1-2011),)</f>
        <v>132</v>
      </c>
      <c r="W106" s="11">
        <f ca="1">IFERROR(OFFSET([2]Construction!$U108,0,$U$1-2011),)</f>
        <v>174</v>
      </c>
      <c r="X106" s="11">
        <f ca="1">IFERROR(OFFSET([2]Register!$U108,0,$U$1-2011),)</f>
        <v>81</v>
      </c>
      <c r="Y106" s="11">
        <f ca="1">IFERROR(OFFSET([2]Credit!$U108,0,$U$1-2011),)</f>
        <v>116</v>
      </c>
      <c r="Z106" s="11">
        <f ca="1">IFERROR(OFFSET([2]Investors!$U108,0,$U$1-2011),)</f>
        <v>74</v>
      </c>
      <c r="AA106" s="11">
        <f ca="1">IFERROR(OFFSET([2]Taxes!$U108,0,$U$1-2011),)</f>
        <v>25</v>
      </c>
      <c r="AB106" s="11">
        <f ca="1">IFERROR(OFFSET([2]Trading!$U108,0,$U$1-2011),)</f>
        <v>173</v>
      </c>
      <c r="AC106" s="11">
        <f ca="1">IFERROR(OFFSET([2]Contracts!$U108,0,$U$1-2011),)</f>
        <v>121</v>
      </c>
      <c r="AD106" s="11">
        <f ca="1">IFERROR(OFFSET([2]Closing!$U108,0,$U$1-2011),)</f>
        <v>126</v>
      </c>
      <c r="AE106" s="11">
        <f ca="1">IFERROR(OFFSET([3]Total!$U108,0,$AE$1-2011),)</f>
        <v>91.2</v>
      </c>
      <c r="AF106" s="11">
        <f ca="1">IFERROR(OFFSET('[3]Demografic pressure'!$U108,0,$AE$1-2011),)</f>
        <v>9.1</v>
      </c>
      <c r="AG106" s="11">
        <f ca="1">IFERROR(OFFSET([3]Refugees!$U108,0,$AE$1-2011),)</f>
        <v>6.5</v>
      </c>
      <c r="AH106" s="11">
        <f ca="1">IFERROR(OFFSET([3]Vengeance!$U108,0,$AE$1-2011),)</f>
        <v>6</v>
      </c>
      <c r="AI106" s="11">
        <f ca="1">IFERROR(OFFSET('[3]Brain Drain'!$U108,0,$AE$1-2011),)</f>
        <v>8.1</v>
      </c>
      <c r="AJ106" s="11">
        <f ca="1">IFERROR(OFFSET('[3]Uneven Economy'!$U108,0,$AE$1-2011),)</f>
        <v>8</v>
      </c>
      <c r="AK106" s="11">
        <f ca="1">IFERROR(OFFSET([3]Poverty!$U108,0,$AE$1-2011),)</f>
        <v>8.8000000000000007</v>
      </c>
      <c r="AL106" s="11">
        <f ca="1">IFERROR(OFFSET([3]Legitimacy!$U108,0,$AE$1-2011),)</f>
        <v>7.9</v>
      </c>
      <c r="AM106" s="11">
        <f ca="1">IFERROR(OFFSET('[3]Public Services'!$U108,0,$AE$1-2011),)</f>
        <v>8.1999999999999993</v>
      </c>
      <c r="AN106" s="11">
        <f ca="1">IFERROR(OFFSET('[3]HR-RL'!$U108,0,$AE$1-2011),)</f>
        <v>7</v>
      </c>
      <c r="AO106" s="11">
        <f ca="1">IFERROR(OFFSET([3]Security!$U108,0,$AE$1-2011),)</f>
        <v>5.2</v>
      </c>
      <c r="AP106" s="11">
        <f ca="1">IFERROR(OFFSET([3]Elites!$U108,0,$AE$1-2011),)</f>
        <v>7.6</v>
      </c>
      <c r="AQ106" s="11">
        <f ca="1">IFERROR(OFFSET([3]Externals!$U108,0,$AE$1-2011),)</f>
        <v>8.6999999999999993</v>
      </c>
    </row>
    <row r="107" spans="1:43">
      <c r="A107" s="13" t="s">
        <v>107</v>
      </c>
      <c r="B107" s="11">
        <f ca="1">IFERROR(OFFSET([4]Score!$U109,0,$B$1-2011),)</f>
        <v>1</v>
      </c>
      <c r="C107" s="11">
        <f ca="1">IFERROR(OFFSET([6]Raw!$U109,0,$C$1-2011),)</f>
        <v>0</v>
      </c>
      <c r="D107" s="11">
        <f ca="1">IFERROR(OFFSET([5]VA!$U109,0,$D$1-2011),)</f>
        <v>-0.53067198255239534</v>
      </c>
      <c r="E107" s="11">
        <f ca="1">IFERROR(OFFSET([5]PNV!$U109,0,$E$1-2011),)</f>
        <v>6.5159487210417574E-2</v>
      </c>
      <c r="F107" s="11">
        <f ca="1">IFERROR(OFFSET([5]GE!$U109,0,F$1-2011),)</f>
        <v>0.98925036579735226</v>
      </c>
      <c r="G107" s="11">
        <f ca="1">IFERROR(OFFSET([5]RQ!$U109,0,G$1-2011),)</f>
        <v>0.33479706845234969</v>
      </c>
      <c r="H107" s="11">
        <f ca="1">IFERROR(OFFSET([5]RL!$U109,0,H$1-2011),)</f>
        <v>0.54723556791382666</v>
      </c>
      <c r="I107" s="11">
        <f ca="1">IFERROR(OFFSET([5]CC!$U109,0,I$1-2011),)</f>
        <v>2.1034821559804712E-2</v>
      </c>
      <c r="J107" s="11">
        <f ca="1">IFERROR(OFFSET([1]Total!$U109,0,J$1-2011),)</f>
        <v>0</v>
      </c>
      <c r="K107" s="11">
        <f ca="1">IFERROR(OFFSET('[1]business free'!$U109,0,J$1-2011),)</f>
        <v>0</v>
      </c>
      <c r="L107" s="11">
        <f ca="1">IFERROR(OFFSET('[1]Trade free'!$U109,0,J$1-2011),)</f>
        <v>0</v>
      </c>
      <c r="M107" s="11">
        <f ca="1">IFERROR(OFFSET('[1]Fiscal free'!$U109,0,J$1-2011),)</f>
        <v>0</v>
      </c>
      <c r="N107" s="11">
        <f ca="1">IFERROR(OFFSET('[1]Gov spend'!$U109,0,J$1-2011),)</f>
        <v>0</v>
      </c>
      <c r="O107" s="11">
        <f ca="1">IFERROR(OFFSET('[1]Monetary Free'!$U109,0,J$1-2011),)</f>
        <v>0</v>
      </c>
      <c r="P107" s="11">
        <f ca="1">IFERROR(OFFSET('[1]Invest Free'!$U109,0,J$1-2011),)</f>
        <v>0</v>
      </c>
      <c r="Q107" s="11">
        <f ca="1">IFERROR(OFFSET('[1]Finan free'!$U109,0,J$1-2011),)</f>
        <v>0</v>
      </c>
      <c r="R107" s="11">
        <f ca="1">IFERROR(OFFSET('[1]Property rights'!$U109,0,J$1-2011),)</f>
        <v>0</v>
      </c>
      <c r="S107" s="11">
        <f ca="1">IFERROR(OFFSET('[1]Free from Corrupt'!$U109,0,J$1-2011),)</f>
        <v>0</v>
      </c>
      <c r="T107" s="11">
        <f ca="1">IFERROR(OFFSET('[1]Labor free'!$U109,0,J$1-2011),)</f>
        <v>0</v>
      </c>
      <c r="U107" s="11">
        <f ca="1">IFERROR(OFFSET([2]Raw!$U109,0,$U$1-2011),)</f>
        <v>21</v>
      </c>
      <c r="V107" s="11">
        <f ca="1">IFERROR(OFFSET([2]start!$U109,0,$U$1-2011),)</f>
        <v>113</v>
      </c>
      <c r="W107" s="11">
        <f ca="1">IFERROR(OFFSET([2]Construction!$U109,0,$U$1-2011),)</f>
        <v>108</v>
      </c>
      <c r="X107" s="11">
        <f ca="1">IFERROR(OFFSET([2]Register!$U109,0,$U$1-2011),)</f>
        <v>60</v>
      </c>
      <c r="Y107" s="11">
        <f ca="1">IFERROR(OFFSET([2]Credit!$U109,0,$U$1-2011),)</f>
        <v>1</v>
      </c>
      <c r="Z107" s="11">
        <f ca="1">IFERROR(OFFSET([2]Investors!$U109,0,$U$1-2011),)</f>
        <v>4</v>
      </c>
      <c r="AA107" s="11">
        <f ca="1">IFERROR(OFFSET([2]Taxes!$U109,0,$U$1-2011),)</f>
        <v>23</v>
      </c>
      <c r="AB107" s="11">
        <f ca="1">IFERROR(OFFSET([2]Trading!$U109,0,$U$1-2011),)</f>
        <v>37</v>
      </c>
      <c r="AC107" s="11">
        <f ca="1">IFERROR(OFFSET([2]Contracts!$U109,0,$U$1-2011),)</f>
        <v>59</v>
      </c>
      <c r="AD107" s="11">
        <f ca="1">IFERROR(OFFSET([2]Closing!$U109,0,$U$1-2011),)</f>
        <v>55</v>
      </c>
      <c r="AE107" s="11">
        <f ca="1">IFERROR(OFFSET([3]Total!$U109,0,$AE$1-2011),)</f>
        <v>68.7</v>
      </c>
      <c r="AF107" s="11">
        <f ca="1">IFERROR(OFFSET('[3]Demografic pressure'!$U109,0,$AE$1-2011),)</f>
        <v>6</v>
      </c>
      <c r="AG107" s="11">
        <f ca="1">IFERROR(OFFSET([3]Refugees!$U109,0,$AE$1-2011),)</f>
        <v>4.8</v>
      </c>
      <c r="AH107" s="11">
        <f ca="1">IFERROR(OFFSET([3]Vengeance!$U109,0,$AE$1-2011),)</f>
        <v>6.7</v>
      </c>
      <c r="AI107" s="11">
        <f ca="1">IFERROR(OFFSET('[3]Brain Drain'!$U109,0,$AE$1-2011),)</f>
        <v>4.2</v>
      </c>
      <c r="AJ107" s="11">
        <f ca="1">IFERROR(OFFSET('[3]Uneven Economy'!$U109,0,$AE$1-2011),)</f>
        <v>6.7</v>
      </c>
      <c r="AK107" s="11">
        <f ca="1">IFERROR(OFFSET([3]Poverty!$U109,0,$AE$1-2011),)</f>
        <v>4.9000000000000004</v>
      </c>
      <c r="AL107" s="11">
        <f ca="1">IFERROR(OFFSET([3]Legitimacy!$U109,0,$AE$1-2011),)</f>
        <v>6</v>
      </c>
      <c r="AM107" s="11">
        <f ca="1">IFERROR(OFFSET('[3]Public Services'!$U109,0,$AE$1-2011),)</f>
        <v>5.0999999999999996</v>
      </c>
      <c r="AN107" s="11">
        <f ca="1">IFERROR(OFFSET('[3]HR-RL'!$U109,0,$AE$1-2011),)</f>
        <v>6.9</v>
      </c>
      <c r="AO107" s="11">
        <f ca="1">IFERROR(OFFSET([3]Security!$U109,0,$AE$1-2011),)</f>
        <v>6</v>
      </c>
      <c r="AP107" s="11">
        <f ca="1">IFERROR(OFFSET([3]Elites!$U109,0,$AE$1-2011),)</f>
        <v>6.4</v>
      </c>
      <c r="AQ107" s="11">
        <f ca="1">IFERROR(OFFSET([3]Externals!$U109,0,$AE$1-2011),)</f>
        <v>5</v>
      </c>
    </row>
    <row r="108" spans="1:43">
      <c r="A108" s="13" t="s">
        <v>108</v>
      </c>
      <c r="B108" s="11">
        <f ca="1">IFERROR(OFFSET([4]Score!$U110,0,$B$1-2011),)</f>
        <v>1</v>
      </c>
      <c r="C108" s="11">
        <f ca="1">IFERROR(OFFSET([6]Raw!$U110,0,$C$1-2011),)</f>
        <v>0</v>
      </c>
      <c r="D108" s="11">
        <f ca="1">IFERROR(OFFSET([5]VA!$U110,0,$D$1-2011),)</f>
        <v>-0.14030669218937661</v>
      </c>
      <c r="E108" s="11">
        <f ca="1">IFERROR(OFFSET([5]PNV!$U110,0,$E$1-2011),)</f>
        <v>-0.14644384736958993</v>
      </c>
      <c r="F108" s="11">
        <f ca="1">IFERROR(OFFSET([5]GE!$U110,0,F$1-2011),)</f>
        <v>-0.37324814597406225</v>
      </c>
      <c r="G108" s="11">
        <f ca="1">IFERROR(OFFSET([5]RQ!$U110,0,G$1-2011),)</f>
        <v>-0.40928041991356845</v>
      </c>
      <c r="H108" s="11">
        <f ca="1">IFERROR(OFFSET([5]RL!$U110,0,H$1-2011),)</f>
        <v>-8.5671988201040647E-2</v>
      </c>
      <c r="I108" s="11">
        <f ca="1">IFERROR(OFFSET([5]CC!$U110,0,I$1-2011),)</f>
        <v>-0.68762220635216031</v>
      </c>
      <c r="J108" s="11">
        <f ca="1">IFERROR(OFFSET([1]Total!$U110,0,J$1-2011),)</f>
        <v>48.3</v>
      </c>
      <c r="K108" s="11">
        <f ca="1">IFERROR(OFFSET('[1]business free'!$U110,0,J$1-2011),)</f>
        <v>81.5</v>
      </c>
      <c r="L108" s="11">
        <f ca="1">IFERROR(OFFSET('[1]Trade free'!$U110,0,J$1-2011),)</f>
        <v>43.8</v>
      </c>
      <c r="M108" s="11">
        <f ca="1">IFERROR(OFFSET('[1]Fiscal free'!$U110,0,J$1-2011),)</f>
        <v>95.6</v>
      </c>
      <c r="N108" s="11">
        <f ca="1">IFERROR(OFFSET('[1]Gov spend'!$U110,0,J$1-2011),)</f>
        <v>0</v>
      </c>
      <c r="O108" s="11">
        <f ca="1">IFERROR(OFFSET('[1]Monetary Free'!$U110,0,J$1-2011),)</f>
        <v>74.099999999999994</v>
      </c>
      <c r="P108" s="11">
        <f ca="1">IFERROR(OFFSET('[1]Invest Free'!$U110,0,J$1-2011),)</f>
        <v>35</v>
      </c>
      <c r="Q108" s="11">
        <f ca="1">IFERROR(OFFSET('[1]Finan free'!$U110,0,J$1-2011),)</f>
        <v>30</v>
      </c>
      <c r="R108" s="11">
        <f ca="1">IFERROR(OFFSET('[1]Property rights'!$U110,0,J$1-2011),)</f>
        <v>25</v>
      </c>
      <c r="S108" s="11">
        <f ca="1">IFERROR(OFFSET('[1]Free from Corrupt'!$U110,0,J$1-2011),)</f>
        <v>25</v>
      </c>
      <c r="T108" s="11">
        <f ca="1">IFERROR(OFFSET('[1]Labor free'!$U110,0,J$1-2011),)</f>
        <v>73.400000000000006</v>
      </c>
      <c r="U108" s="11">
        <f ca="1">IFERROR(OFFSET([2]Raw!$U110,0,$U$1-2011),)</f>
        <v>85</v>
      </c>
      <c r="V108" s="11">
        <f ca="1">IFERROR(OFFSET([2]start!$U110,0,$U$1-2011),)</f>
        <v>50</v>
      </c>
      <c r="W108" s="11">
        <f ca="1">IFERROR(OFFSET([2]Construction!$U110,0,$U$1-2011),)</f>
        <v>9</v>
      </c>
      <c r="X108" s="11">
        <f ca="1">IFERROR(OFFSET([2]Register!$U110,0,$U$1-2011),)</f>
        <v>147</v>
      </c>
      <c r="Y108" s="11">
        <f ca="1">IFERROR(OFFSET([2]Credit!$U110,0,$U$1-2011),)</f>
        <v>152</v>
      </c>
      <c r="Z108" s="11">
        <f ca="1">IFERROR(OFFSET([2]Investors!$U110,0,$U$1-2011),)</f>
        <v>74</v>
      </c>
      <c r="AA108" s="11">
        <f ca="1">IFERROR(OFFSET([2]Taxes!$U110,0,$U$1-2011),)</f>
        <v>1</v>
      </c>
      <c r="AB108" s="11">
        <f ca="1">IFERROR(OFFSET([2]Trading!$U110,0,$U$1-2011),)</f>
        <v>138</v>
      </c>
      <c r="AC108" s="11">
        <f ca="1">IFERROR(OFFSET([2]Contracts!$U110,0,$U$1-2011),)</f>
        <v>92</v>
      </c>
      <c r="AD108" s="11">
        <f ca="1">IFERROR(OFFSET([2]Closing!$U110,0,$U$1-2011),)</f>
        <v>125</v>
      </c>
      <c r="AE108" s="11">
        <f ca="1">IFERROR(OFFSET([3]Total!$U110,0,$AE$1-2011),)</f>
        <v>75.599999999999994</v>
      </c>
      <c r="AF108" s="11">
        <f ca="1">IFERROR(OFFSET('[3]Demografic pressure'!$U110,0,$AE$1-2011),)</f>
        <v>6</v>
      </c>
      <c r="AG108" s="11">
        <f ca="1">IFERROR(OFFSET([3]Refugees!$U110,0,$AE$1-2011),)</f>
        <v>5.9</v>
      </c>
      <c r="AH108" s="11">
        <f ca="1">IFERROR(OFFSET([3]Vengeance!$U110,0,$AE$1-2011),)</f>
        <v>4.9000000000000004</v>
      </c>
      <c r="AI108" s="11">
        <f ca="1">IFERROR(OFFSET('[3]Brain Drain'!$U110,0,$AE$1-2011),)</f>
        <v>6.8</v>
      </c>
      <c r="AJ108" s="11">
        <f ca="1">IFERROR(OFFSET('[3]Uneven Economy'!$U110,0,$AE$1-2011),)</f>
        <v>5</v>
      </c>
      <c r="AK108" s="11">
        <f ca="1">IFERROR(OFFSET([3]Poverty!$U110,0,$AE$1-2011),)</f>
        <v>6.7</v>
      </c>
      <c r="AL108" s="11">
        <f ca="1">IFERROR(OFFSET([3]Legitimacy!$U110,0,$AE$1-2011),)</f>
        <v>7.4</v>
      </c>
      <c r="AM108" s="11">
        <f ca="1">IFERROR(OFFSET('[3]Public Services'!$U110,0,$AE$1-2011),)</f>
        <v>6.9</v>
      </c>
      <c r="AN108" s="11">
        <f ca="1">IFERROR(OFFSET('[3]HR-RL'!$U110,0,$AE$1-2011),)</f>
        <v>7</v>
      </c>
      <c r="AO108" s="11">
        <f ca="1">IFERROR(OFFSET([3]Security!$U110,0,$AE$1-2011),)</f>
        <v>5.7</v>
      </c>
      <c r="AP108" s="11">
        <f ca="1">IFERROR(OFFSET([3]Elites!$U110,0,$AE$1-2011),)</f>
        <v>7.6</v>
      </c>
      <c r="AQ108" s="11">
        <f ca="1">IFERROR(OFFSET([3]Externals!$U110,0,$AE$1-2011),)</f>
        <v>5.8</v>
      </c>
    </row>
    <row r="109" spans="1:43">
      <c r="A109" s="13" t="s">
        <v>109</v>
      </c>
      <c r="B109" s="11">
        <f ca="1">IFERROR(OFFSET([4]Score!$U111,0,$B$1-2011),)</f>
        <v>0.31957809269457332</v>
      </c>
      <c r="C109" s="11">
        <f ca="1">IFERROR(OFFSET([6]Raw!$U111,0,$C$1-2011),)</f>
        <v>6.0063899999999997</v>
      </c>
      <c r="D109" s="11">
        <f ca="1">IFERROR(OFFSET([5]VA!$U111,0,$D$1-2011),)</f>
        <v>0.15153960712270731</v>
      </c>
      <c r="E109" s="11">
        <f ca="1">IFERROR(OFFSET([5]PNV!$U111,0,$E$1-2011),)</f>
        <v>-0.265802780052108</v>
      </c>
      <c r="F109" s="11">
        <f ca="1">IFERROR(OFFSET([5]GE!$U111,0,F$1-2011),)</f>
        <v>-0.76842035081427551</v>
      </c>
      <c r="G109" s="11">
        <f ca="1">IFERROR(OFFSET([5]RQ!$U111,0,G$1-2011),)</f>
        <v>-0.42927685484275496</v>
      </c>
      <c r="H109" s="11">
        <f ca="1">IFERROR(OFFSET([5]RL!$U111,0,H$1-2011),)</f>
        <v>-0.41491957083205511</v>
      </c>
      <c r="I109" s="11">
        <f ca="1">IFERROR(OFFSET([5]CC!$U111,0,I$1-2011),)</f>
        <v>-0.68956469476069671</v>
      </c>
      <c r="J109" s="11">
        <f ca="1">IFERROR(OFFSET([1]Total!$U111,0,J$1-2011),)</f>
        <v>56.3</v>
      </c>
      <c r="K109" s="11">
        <f ca="1">IFERROR(OFFSET('[1]business free'!$U111,0,J$1-2011),)</f>
        <v>51.2</v>
      </c>
      <c r="L109" s="11">
        <f ca="1">IFERROR(OFFSET('[1]Trade free'!$U111,0,J$1-2011),)</f>
        <v>73.2</v>
      </c>
      <c r="M109" s="11">
        <f ca="1">IFERROR(OFFSET('[1]Fiscal free'!$U111,0,J$1-2011),)</f>
        <v>60.5</v>
      </c>
      <c r="N109" s="11">
        <f ca="1">IFERROR(OFFSET('[1]Gov spend'!$U111,0,J$1-2011),)</f>
        <v>86.5</v>
      </c>
      <c r="O109" s="11">
        <f ca="1">IFERROR(OFFSET('[1]Monetary Free'!$U111,0,J$1-2011),)</f>
        <v>77.599999999999994</v>
      </c>
      <c r="P109" s="11">
        <f ca="1">IFERROR(OFFSET('[1]Invest Free'!$U111,0,J$1-2011),)</f>
        <v>50</v>
      </c>
      <c r="Q109" s="11">
        <f ca="1">IFERROR(OFFSET('[1]Finan free'!$U111,0,J$1-2011),)</f>
        <v>40</v>
      </c>
      <c r="R109" s="11">
        <f ca="1">IFERROR(OFFSET('[1]Property rights'!$U111,0,J$1-2011),)</f>
        <v>30</v>
      </c>
      <c r="S109" s="11">
        <f ca="1">IFERROR(OFFSET('[1]Free from Corrupt'!$U111,0,J$1-2011),)</f>
        <v>28</v>
      </c>
      <c r="T109" s="11">
        <f ca="1">IFERROR(OFFSET('[1]Labor free'!$U111,0,J$1-2011),)</f>
        <v>65.8</v>
      </c>
      <c r="U109" s="11">
        <f ca="1">IFERROR(OFFSET([2]Raw!$U111,0,$U$1-2011),)</f>
        <v>153</v>
      </c>
      <c r="V109" s="11">
        <f ca="1">IFERROR(OFFSET([2]start!$U111,0,$U$1-2011),)</f>
        <v>117</v>
      </c>
      <c r="W109" s="11">
        <f ca="1">IFERROR(OFFSET([2]Construction!$U111,0,$U$1-2011),)</f>
        <v>87</v>
      </c>
      <c r="X109" s="11">
        <f ca="1">IFERROR(OFFSET([2]Register!$U111,0,$U$1-2011),)</f>
        <v>88</v>
      </c>
      <c r="Y109" s="11">
        <f ca="1">IFERROR(OFFSET([2]Credit!$U111,0,$U$1-2011),)</f>
        <v>152</v>
      </c>
      <c r="Z109" s="11">
        <f ca="1">IFERROR(OFFSET([2]Investors!$U111,0,$U$1-2011),)</f>
        <v>147</v>
      </c>
      <c r="AA109" s="11">
        <f ca="1">IFERROR(OFFSET([2]Taxes!$U111,0,$U$1-2011),)</f>
        <v>159</v>
      </c>
      <c r="AB109" s="11">
        <f ca="1">IFERROR(OFFSET([2]Trading!$U111,0,$U$1-2011),)</f>
        <v>154</v>
      </c>
      <c r="AC109" s="11">
        <f ca="1">IFERROR(OFFSET([2]Contracts!$U111,0,$U$1-2011),)</f>
        <v>133</v>
      </c>
      <c r="AD109" s="11">
        <f ca="1">IFERROR(OFFSET([2]Closing!$U111,0,$U$1-2011),)</f>
        <v>106</v>
      </c>
      <c r="AE109" s="11">
        <f ca="1">IFERROR(OFFSET([3]Total!$U111,0,$AE$1-2011),)</f>
        <v>79.3</v>
      </c>
      <c r="AF109" s="11">
        <f ca="1">IFERROR(OFFSET('[3]Demografic pressure'!$U111,0,$AE$1-2011),)</f>
        <v>8.8000000000000007</v>
      </c>
      <c r="AG109" s="11">
        <f ca="1">IFERROR(OFFSET([3]Refugees!$U111,0,$AE$1-2011),)</f>
        <v>5.3</v>
      </c>
      <c r="AH109" s="11">
        <f ca="1">IFERROR(OFFSET([3]Vengeance!$U111,0,$AE$1-2011),)</f>
        <v>6</v>
      </c>
      <c r="AI109" s="11">
        <f ca="1">IFERROR(OFFSET('[3]Brain Drain'!$U111,0,$AE$1-2011),)</f>
        <v>7.3</v>
      </c>
      <c r="AJ109" s="11">
        <f ca="1">IFERROR(OFFSET('[3]Uneven Economy'!$U111,0,$AE$1-2011),)</f>
        <v>6.7</v>
      </c>
      <c r="AK109" s="11">
        <f ca="1">IFERROR(OFFSET([3]Poverty!$U111,0,$AE$1-2011),)</f>
        <v>7.8</v>
      </c>
      <c r="AL109" s="11">
        <f ca="1">IFERROR(OFFSET([3]Legitimacy!$U111,0,$AE$1-2011),)</f>
        <v>5.5</v>
      </c>
      <c r="AM109" s="11">
        <f ca="1">IFERROR(OFFSET('[3]Public Services'!$U111,0,$AE$1-2011),)</f>
        <v>8.1999999999999993</v>
      </c>
      <c r="AN109" s="11">
        <f ca="1">IFERROR(OFFSET('[3]HR-RL'!$U111,0,$AE$1-2011),)</f>
        <v>4.9000000000000004</v>
      </c>
      <c r="AO109" s="11">
        <f ca="1">IFERROR(OFFSET([3]Security!$U111,0,$AE$1-2011),)</f>
        <v>7.1</v>
      </c>
      <c r="AP109" s="11">
        <f ca="1">IFERROR(OFFSET([3]Elites!$U111,0,$AE$1-2011),)</f>
        <v>4.5</v>
      </c>
      <c r="AQ109" s="11">
        <f ca="1">IFERROR(OFFSET([3]Externals!$U111,0,$AE$1-2011),)</f>
        <v>7.2</v>
      </c>
    </row>
    <row r="110" spans="1:43">
      <c r="A110" s="13" t="s">
        <v>110</v>
      </c>
      <c r="B110" s="11">
        <f ca="1">IFERROR(OFFSET([4]Score!$U112,0,$B$1-2011),)</f>
        <v>1</v>
      </c>
      <c r="C110" s="11">
        <f ca="1">IFERROR(OFFSET([6]Raw!$U112,0,$C$1-2011),)</f>
        <v>0</v>
      </c>
      <c r="D110" s="11">
        <f ca="1">IFERROR(OFFSET([5]VA!$U112,0,$D$1-2011),)</f>
        <v>1.205132228051857</v>
      </c>
      <c r="E110" s="11">
        <f ca="1">IFERROR(OFFSET([5]PNV!$U112,0,$E$1-2011),)</f>
        <v>1.0625310602112936</v>
      </c>
      <c r="F110" s="11">
        <f ca="1">IFERROR(OFFSET([5]GE!$U112,0,F$1-2011),)</f>
        <v>1.1099171875194873</v>
      </c>
      <c r="G110" s="11">
        <f ca="1">IFERROR(OFFSET([5]RQ!$U112,0,G$1-2011),)</f>
        <v>1.3477974316535106</v>
      </c>
      <c r="H110" s="11">
        <f ca="1">IFERROR(OFFSET([5]RL!$U112,0,H$1-2011),)</f>
        <v>1.511347466446548</v>
      </c>
      <c r="I110" s="11">
        <f ca="1">IFERROR(OFFSET([5]CC!$U112,0,I$1-2011),)</f>
        <v>0.90320748872565026</v>
      </c>
      <c r="J110" s="11">
        <f ca="1">IFERROR(OFFSET([1]Total!$U112,0,J$1-2011),)</f>
        <v>65.7</v>
      </c>
      <c r="K110" s="11">
        <f ca="1">IFERROR(OFFSET('[1]business free'!$U112,0,J$1-2011),)</f>
        <v>70</v>
      </c>
      <c r="L110" s="11">
        <f ca="1">IFERROR(OFFSET('[1]Trade free'!$U112,0,J$1-2011),)</f>
        <v>87.6</v>
      </c>
      <c r="M110" s="11">
        <f ca="1">IFERROR(OFFSET('[1]Fiscal free'!$U112,0,J$1-2011),)</f>
        <v>62.5</v>
      </c>
      <c r="N110" s="11">
        <f ca="1">IFERROR(OFFSET('[1]Gov spend'!$U112,0,J$1-2011),)</f>
        <v>39.799999999999997</v>
      </c>
      <c r="O110" s="11">
        <f ca="1">IFERROR(OFFSET('[1]Monetary Free'!$U112,0,J$1-2011),)</f>
        <v>80.099999999999994</v>
      </c>
      <c r="P110" s="11">
        <f ca="1">IFERROR(OFFSET('[1]Invest Free'!$U112,0,J$1-2011),)</f>
        <v>75</v>
      </c>
      <c r="Q110" s="11">
        <f ca="1">IFERROR(OFFSET('[1]Finan free'!$U112,0,J$1-2011),)</f>
        <v>60</v>
      </c>
      <c r="R110" s="11">
        <f ca="1">IFERROR(OFFSET('[1]Property rights'!$U112,0,J$1-2011),)</f>
        <v>70</v>
      </c>
      <c r="S110" s="11">
        <f ca="1">IFERROR(OFFSET('[1]Free from Corrupt'!$U112,0,J$1-2011),)</f>
        <v>52</v>
      </c>
      <c r="T110" s="11">
        <f ca="1">IFERROR(OFFSET('[1]Labor free'!$U112,0,J$1-2011),)</f>
        <v>60</v>
      </c>
      <c r="U110" s="11">
        <f ca="1">IFERROR(OFFSET([2]Raw!$U112,0,$U$1-2011),)</f>
        <v>0</v>
      </c>
      <c r="V110" s="11">
        <f ca="1">IFERROR(OFFSET([2]start!$U112,0,$U$1-2011),)</f>
        <v>0</v>
      </c>
      <c r="W110" s="11">
        <f ca="1">IFERROR(OFFSET([2]Construction!$U112,0,$U$1-2011),)</f>
        <v>0</v>
      </c>
      <c r="X110" s="11">
        <f ca="1">IFERROR(OFFSET([2]Register!$U112,0,$U$1-2011),)</f>
        <v>0</v>
      </c>
      <c r="Y110" s="11">
        <f ca="1">IFERROR(OFFSET([2]Credit!$U112,0,$U$1-2011),)</f>
        <v>0</v>
      </c>
      <c r="Z110" s="11">
        <f ca="1">IFERROR(OFFSET([2]Investors!$U112,0,$U$1-2011),)</f>
        <v>0</v>
      </c>
      <c r="AA110" s="11">
        <f ca="1">IFERROR(OFFSET([2]Taxes!$U112,0,$U$1-2011),)</f>
        <v>0</v>
      </c>
      <c r="AB110" s="11">
        <f ca="1">IFERROR(OFFSET([2]Trading!$U112,0,$U$1-2011),)</f>
        <v>0</v>
      </c>
      <c r="AC110" s="11">
        <f ca="1">IFERROR(OFFSET([2]Contracts!$U112,0,$U$1-2011),)</f>
        <v>0</v>
      </c>
      <c r="AD110" s="11">
        <f ca="1">IFERROR(OFFSET([2]Closing!$U112,0,$U$1-2011),)</f>
        <v>0</v>
      </c>
      <c r="AE110" s="11">
        <f ca="1">IFERROR(OFFSET([3]Total!$U112,0,$AE$1-2011),)</f>
        <v>45.4</v>
      </c>
      <c r="AF110" s="11">
        <f ca="1">IFERROR(OFFSET('[3]Demografic pressure'!$U112,0,$AE$1-2011),)</f>
        <v>3.4</v>
      </c>
      <c r="AG110" s="11">
        <f ca="1">IFERROR(OFFSET([3]Refugees!$U112,0,$AE$1-2011),)</f>
        <v>5.4</v>
      </c>
      <c r="AH110" s="11">
        <f ca="1">IFERROR(OFFSET([3]Vengeance!$U112,0,$AE$1-2011),)</f>
        <v>4</v>
      </c>
      <c r="AI110" s="11">
        <f ca="1">IFERROR(OFFSET('[3]Brain Drain'!$U112,0,$AE$1-2011),)</f>
        <v>4.4000000000000004</v>
      </c>
      <c r="AJ110" s="11">
        <f ca="1">IFERROR(OFFSET('[3]Uneven Economy'!$U112,0,$AE$1-2011),)</f>
        <v>4.0999999999999996</v>
      </c>
      <c r="AK110" s="11">
        <f ca="1">IFERROR(OFFSET([3]Poverty!$U112,0,$AE$1-2011),)</f>
        <v>4.0999999999999996</v>
      </c>
      <c r="AL110" s="11">
        <f ca="1">IFERROR(OFFSET([3]Legitimacy!$U112,0,$AE$1-2011),)</f>
        <v>3.7</v>
      </c>
      <c r="AM110" s="11">
        <f ca="1">IFERROR(OFFSET('[3]Public Services'!$U112,0,$AE$1-2011),)</f>
        <v>2.9</v>
      </c>
      <c r="AN110" s="11">
        <f ca="1">IFERROR(OFFSET('[3]HR-RL'!$U112,0,$AE$1-2011),)</f>
        <v>3.4</v>
      </c>
      <c r="AO110" s="11">
        <f ca="1">IFERROR(OFFSET([3]Security!$U112,0,$AE$1-2011),)</f>
        <v>3.7</v>
      </c>
      <c r="AP110" s="11">
        <f ca="1">IFERROR(OFFSET([3]Elites!$U112,0,$AE$1-2011),)</f>
        <v>2</v>
      </c>
      <c r="AQ110" s="11">
        <f ca="1">IFERROR(OFFSET([3]Externals!$U112,0,$AE$1-2011),)</f>
        <v>4.4000000000000004</v>
      </c>
    </row>
    <row r="111" spans="1:43">
      <c r="A111" s="13" t="s">
        <v>111</v>
      </c>
      <c r="B111" s="11">
        <f ca="1">IFERROR(OFFSET([4]Score!$U113,0,$B$1-2011),)</f>
        <v>1.8207302793643111E-2</v>
      </c>
      <c r="C111" s="11">
        <f ca="1">IFERROR(OFFSET([6]Raw!$U113,0,$C$1-2011),)</f>
        <v>0</v>
      </c>
      <c r="D111" s="11">
        <f ca="1">IFERROR(OFFSET([5]VA!$U113,0,$D$1-2011),)</f>
        <v>1.1129127716029987</v>
      </c>
      <c r="E111" s="11">
        <f ca="1">IFERROR(OFFSET([5]PNV!$U113,0,$E$1-2011),)</f>
        <v>1.4604498785144695</v>
      </c>
      <c r="F111" s="11">
        <f ca="1">IFERROR(OFFSET([5]GE!$U113,0,F$1-2011),)</f>
        <v>-1.4373711444151573</v>
      </c>
      <c r="G111" s="11">
        <f ca="1">IFERROR(OFFSET([5]RQ!$U113,0,G$1-2011),)</f>
        <v>-1.0123462014945543</v>
      </c>
      <c r="H111" s="11">
        <f ca="1">IFERROR(OFFSET([5]RL!$U113,0,H$1-2011),)</f>
        <v>-0.32284746367784972</v>
      </c>
      <c r="I111" s="11">
        <f ca="1">IFERROR(OFFSET([5]CC!$U113,0,I$1-2011),)</f>
        <v>-0.36619673365719624</v>
      </c>
      <c r="J111" s="11">
        <f ca="1">IFERROR(OFFSET([1]Total!$U113,0,J$1-2011),)</f>
        <v>0</v>
      </c>
      <c r="K111" s="11">
        <f ca="1">IFERROR(OFFSET('[1]business free'!$U113,0,J$1-2011),)</f>
        <v>0</v>
      </c>
      <c r="L111" s="11">
        <f ca="1">IFERROR(OFFSET('[1]Trade free'!$U113,0,J$1-2011),)</f>
        <v>0</v>
      </c>
      <c r="M111" s="11">
        <f ca="1">IFERROR(OFFSET('[1]Fiscal free'!$U113,0,J$1-2011),)</f>
        <v>0</v>
      </c>
      <c r="N111" s="11">
        <f ca="1">IFERROR(OFFSET('[1]Gov spend'!$U113,0,J$1-2011),)</f>
        <v>0</v>
      </c>
      <c r="O111" s="11">
        <f ca="1">IFERROR(OFFSET('[1]Monetary Free'!$U113,0,J$1-2011),)</f>
        <v>0</v>
      </c>
      <c r="P111" s="11">
        <f ca="1">IFERROR(OFFSET('[1]Invest Free'!$U113,0,J$1-2011),)</f>
        <v>0</v>
      </c>
      <c r="Q111" s="11">
        <f ca="1">IFERROR(OFFSET('[1]Finan free'!$U113,0,J$1-2011),)</f>
        <v>0</v>
      </c>
      <c r="R111" s="11">
        <f ca="1">IFERROR(OFFSET('[1]Property rights'!$U113,0,J$1-2011),)</f>
        <v>0</v>
      </c>
      <c r="S111" s="11">
        <f ca="1">IFERROR(OFFSET('[1]Free from Corrupt'!$U113,0,J$1-2011),)</f>
        <v>0</v>
      </c>
      <c r="T111" s="11">
        <f ca="1">IFERROR(OFFSET('[1]Labor free'!$U113,0,J$1-2011),)</f>
        <v>0</v>
      </c>
      <c r="U111" s="11">
        <f ca="1">IFERROR(OFFSET([2]Raw!$U113,0,$U$1-2011),)</f>
        <v>108</v>
      </c>
      <c r="V111" s="11">
        <f ca="1">IFERROR(OFFSET([2]start!$U113,0,$U$1-2011),)</f>
        <v>39</v>
      </c>
      <c r="W111" s="11">
        <f ca="1">IFERROR(OFFSET([2]Construction!$U113,0,$U$1-2011),)</f>
        <v>6</v>
      </c>
      <c r="X111" s="11">
        <f ca="1">IFERROR(OFFSET([2]Register!$U113,0,$U$1-2011),)</f>
        <v>183</v>
      </c>
      <c r="Y111" s="11">
        <f ca="1">IFERROR(OFFSET([2]Credit!$U113,0,$U$1-2011),)</f>
        <v>89</v>
      </c>
      <c r="Z111" s="11">
        <f ca="1">IFERROR(OFFSET([2]Investors!$U113,0,$U$1-2011),)</f>
        <v>154</v>
      </c>
      <c r="AA111" s="11">
        <f ca="1">IFERROR(OFFSET([2]Taxes!$U113,0,$U$1-2011),)</f>
        <v>90</v>
      </c>
      <c r="AB111" s="11">
        <f ca="1">IFERROR(OFFSET([2]Trading!$U113,0,$U$1-2011),)</f>
        <v>70</v>
      </c>
      <c r="AC111" s="11">
        <f ca="1">IFERROR(OFFSET([2]Contracts!$U113,0,$U$1-2011),)</f>
        <v>62</v>
      </c>
      <c r="AD111" s="11">
        <f ca="1">IFERROR(OFFSET([2]Closing!$U113,0,$U$1-2011),)</f>
        <v>127</v>
      </c>
      <c r="AE111" s="11">
        <f ca="1">IFERROR(OFFSET([3]Total!$U113,0,$AE$1-2011),)</f>
        <v>0</v>
      </c>
      <c r="AF111" s="11">
        <f ca="1">IFERROR(OFFSET('[3]Demografic pressure'!$U113,0,$AE$1-2011),)</f>
        <v>0</v>
      </c>
      <c r="AG111" s="11">
        <f ca="1">IFERROR(OFFSET([3]Refugees!$U113,0,$AE$1-2011),)</f>
        <v>0</v>
      </c>
      <c r="AH111" s="11">
        <f ca="1">IFERROR(OFFSET([3]Vengeance!$U113,0,$AE$1-2011),)</f>
        <v>0</v>
      </c>
      <c r="AI111" s="11">
        <f ca="1">IFERROR(OFFSET('[3]Brain Drain'!$U113,0,$AE$1-2011),)</f>
        <v>0</v>
      </c>
      <c r="AJ111" s="11">
        <f ca="1">IFERROR(OFFSET('[3]Uneven Economy'!$U113,0,$AE$1-2011),)</f>
        <v>0</v>
      </c>
      <c r="AK111" s="11">
        <f ca="1">IFERROR(OFFSET([3]Poverty!$U113,0,$AE$1-2011),)</f>
        <v>0</v>
      </c>
      <c r="AL111" s="11">
        <f ca="1">IFERROR(OFFSET([3]Legitimacy!$U113,0,$AE$1-2011),)</f>
        <v>0</v>
      </c>
      <c r="AM111" s="11">
        <f ca="1">IFERROR(OFFSET('[3]Public Services'!$U113,0,$AE$1-2011),)</f>
        <v>0</v>
      </c>
      <c r="AN111" s="11">
        <f ca="1">IFERROR(OFFSET('[3]HR-RL'!$U113,0,$AE$1-2011),)</f>
        <v>0</v>
      </c>
      <c r="AO111" s="11">
        <f ca="1">IFERROR(OFFSET([3]Security!$U113,0,$AE$1-2011),)</f>
        <v>0</v>
      </c>
      <c r="AP111" s="11">
        <f ca="1">IFERROR(OFFSET([3]Elites!$U113,0,$AE$1-2011),)</f>
        <v>0</v>
      </c>
      <c r="AQ111" s="11">
        <f ca="1">IFERROR(OFFSET([3]Externals!$U113,0,$AE$1-2011),)</f>
        <v>0</v>
      </c>
    </row>
    <row r="112" spans="1:43">
      <c r="A112" s="13" t="s">
        <v>112</v>
      </c>
      <c r="B112" s="11">
        <f ca="1">IFERROR(OFFSET([4]Score!$U114,0,$B$1-2011),)</f>
        <v>0.73685619808702663</v>
      </c>
      <c r="C112" s="11">
        <f ca="1">IFERROR(OFFSET([6]Raw!$U114,0,$C$1-2011),)</f>
        <v>3.8105799999999999</v>
      </c>
      <c r="D112" s="11">
        <f ca="1">IFERROR(OFFSET([5]VA!$U114,0,$D$1-2011),)</f>
        <v>-1.0107171211332862</v>
      </c>
      <c r="E112" s="11">
        <f ca="1">IFERROR(OFFSET([5]PNV!$U114,0,$E$1-2011),)</f>
        <v>-1.1685960332387804</v>
      </c>
      <c r="F112" s="11">
        <f ca="1">IFERROR(OFFSET([5]GE!$U114,0,F$1-2011),)</f>
        <v>-0.90399232846787891</v>
      </c>
      <c r="G112" s="11">
        <f ca="1">IFERROR(OFFSET([5]RQ!$U114,0,G$1-2011),)</f>
        <v>-0.66209113842593192</v>
      </c>
      <c r="H112" s="11">
        <f ca="1">IFERROR(OFFSET([5]RL!$U114,0,H$1-2011),)</f>
        <v>-0.84055409731097031</v>
      </c>
      <c r="I112" s="11">
        <f ca="1">IFERROR(OFFSET([5]CC!$U114,0,I$1-2011),)</f>
        <v>-0.65672074866097208</v>
      </c>
      <c r="J112" s="11">
        <f ca="1">IFERROR(OFFSET([1]Total!$U114,0,J$1-2011),)</f>
        <v>52.1</v>
      </c>
      <c r="K112" s="11">
        <f ca="1">IFERROR(OFFSET('[1]business free'!$U114,0,J$1-2011),)</f>
        <v>48.3</v>
      </c>
      <c r="L112" s="11">
        <f ca="1">IFERROR(OFFSET('[1]Trade free'!$U114,0,J$1-2011),)</f>
        <v>69.900000000000006</v>
      </c>
      <c r="M112" s="11">
        <f ca="1">IFERROR(OFFSET('[1]Fiscal free'!$U114,0,J$1-2011),)</f>
        <v>81.099999999999994</v>
      </c>
      <c r="N112" s="11">
        <f ca="1">IFERROR(OFFSET('[1]Gov spend'!$U114,0,J$1-2011),)</f>
        <v>73.900000000000006</v>
      </c>
      <c r="O112" s="11">
        <f ca="1">IFERROR(OFFSET('[1]Monetary Free'!$U114,0,J$1-2011),)</f>
        <v>77.400000000000006</v>
      </c>
      <c r="P112" s="11">
        <f ca="1">IFERROR(OFFSET('[1]Invest Free'!$U114,0,J$1-2011),)</f>
        <v>30</v>
      </c>
      <c r="Q112" s="11">
        <f ca="1">IFERROR(OFFSET('[1]Finan free'!$U114,0,J$1-2011),)</f>
        <v>40</v>
      </c>
      <c r="R112" s="11">
        <f ca="1">IFERROR(OFFSET('[1]Property rights'!$U114,0,J$1-2011),)</f>
        <v>25</v>
      </c>
      <c r="S112" s="11">
        <f ca="1">IFERROR(OFFSET('[1]Free from Corrupt'!$U114,0,J$1-2011),)</f>
        <v>25</v>
      </c>
      <c r="T112" s="11">
        <f ca="1">IFERROR(OFFSET('[1]Labor free'!$U114,0,J$1-2011),)</f>
        <v>50.3</v>
      </c>
      <c r="U112" s="11">
        <f ca="1">IFERROR(OFFSET([2]Raw!$U114,0,$U$1-2011),)</f>
        <v>165</v>
      </c>
      <c r="V112" s="11">
        <f ca="1">IFERROR(OFFSET([2]start!$U114,0,$U$1-2011),)</f>
        <v>152</v>
      </c>
      <c r="W112" s="11">
        <f ca="1">IFERROR(OFFSET([2]Construction!$U114,0,$U$1-2011),)</f>
        <v>153</v>
      </c>
      <c r="X112" s="11">
        <f ca="1">IFERROR(OFFSET([2]Register!$U114,0,$U$1-2011),)</f>
        <v>73</v>
      </c>
      <c r="Y112" s="11">
        <f ca="1">IFERROR(OFFSET([2]Credit!$U114,0,$U$1-2011),)</f>
        <v>152</v>
      </c>
      <c r="Z112" s="11">
        <f ca="1">IFERROR(OFFSET([2]Investors!$U114,0,$U$1-2011),)</f>
        <v>147</v>
      </c>
      <c r="AA112" s="11">
        <f ca="1">IFERROR(OFFSET([2]Taxes!$U114,0,$U$1-2011),)</f>
        <v>172</v>
      </c>
      <c r="AB112" s="11">
        <f ca="1">IFERROR(OFFSET([2]Trading!$U114,0,$U$1-2011),)</f>
        <v>163</v>
      </c>
      <c r="AC112" s="11">
        <f ca="1">IFERROR(OFFSET([2]Contracts!$U114,0,$U$1-2011),)</f>
        <v>83</v>
      </c>
      <c r="AD112" s="11">
        <f ca="1">IFERROR(OFFSET([2]Closing!$U114,0,$U$1-2011),)</f>
        <v>144</v>
      </c>
      <c r="AE112" s="11">
        <f ca="1">IFERROR(OFFSET([3]Total!$U114,0,$AE$1-2011),)</f>
        <v>88</v>
      </c>
      <c r="AF112" s="11">
        <f ca="1">IFERROR(OFFSET('[3]Demografic pressure'!$U114,0,$AE$1-2011),)</f>
        <v>8.1999999999999993</v>
      </c>
      <c r="AG112" s="11">
        <f ca="1">IFERROR(OFFSET([3]Refugees!$U114,0,$AE$1-2011),)</f>
        <v>6.8</v>
      </c>
      <c r="AH112" s="11">
        <f ca="1">IFERROR(OFFSET([3]Vengeance!$U114,0,$AE$1-2011),)</f>
        <v>7.8</v>
      </c>
      <c r="AI112" s="11">
        <f ca="1">IFERROR(OFFSET('[3]Brain Drain'!$U114,0,$AE$1-2011),)</f>
        <v>5.5</v>
      </c>
      <c r="AJ112" s="11">
        <f ca="1">IFERROR(OFFSET('[3]Uneven Economy'!$U114,0,$AE$1-2011),)</f>
        <v>6.5</v>
      </c>
      <c r="AK112" s="11">
        <f ca="1">IFERROR(OFFSET([3]Poverty!$U114,0,$AE$1-2011),)</f>
        <v>7.3</v>
      </c>
      <c r="AL112" s="11">
        <f ca="1">IFERROR(OFFSET([3]Legitimacy!$U114,0,$AE$1-2011),)</f>
        <v>7.3</v>
      </c>
      <c r="AM112" s="11">
        <f ca="1">IFERROR(OFFSET('[3]Public Services'!$U114,0,$AE$1-2011),)</f>
        <v>7.9</v>
      </c>
      <c r="AN112" s="11">
        <f ca="1">IFERROR(OFFSET('[3]HR-RL'!$U114,0,$AE$1-2011),)</f>
        <v>7</v>
      </c>
      <c r="AO112" s="11">
        <f ca="1">IFERROR(OFFSET([3]Security!$U114,0,$AE$1-2011),)</f>
        <v>7.9</v>
      </c>
      <c r="AP112" s="11">
        <f ca="1">IFERROR(OFFSET([3]Elites!$U114,0,$AE$1-2011),)</f>
        <v>7.9</v>
      </c>
      <c r="AQ112" s="11">
        <f ca="1">IFERROR(OFFSET([3]Externals!$U114,0,$AE$1-2011),)</f>
        <v>7.9</v>
      </c>
    </row>
    <row r="113" spans="1:43">
      <c r="A113" s="13" t="s">
        <v>113</v>
      </c>
      <c r="B113" s="11">
        <f ca="1">IFERROR(OFFSET([4]Score!$U115,0,$B$1-2011),)</f>
        <v>0.94681722024755888</v>
      </c>
      <c r="C113" s="11">
        <f ca="1">IFERROR(OFFSET([6]Raw!$U115,0,$C$1-2011),)</f>
        <v>0</v>
      </c>
      <c r="D113" s="11">
        <f ca="1">IFERROR(OFFSET([5]VA!$U115,0,$D$1-2011),)</f>
        <v>0.7919228812132113</v>
      </c>
      <c r="E113" s="11">
        <f ca="1">IFERROR(OFFSET([5]PNV!$U115,0,$E$1-2011),)</f>
        <v>0.6102044963349591</v>
      </c>
      <c r="F113" s="11">
        <f ca="1">IFERROR(OFFSET([5]GE!$U115,0,F$1-2011),)</f>
        <v>0.71565688705541208</v>
      </c>
      <c r="G113" s="11">
        <f ca="1">IFERROR(OFFSET([5]RQ!$U115,0,G$1-2011),)</f>
        <v>0.85155239151009465</v>
      </c>
      <c r="H113" s="11">
        <f ca="1">IFERROR(OFFSET([5]RL!$U115,0,H$1-2011),)</f>
        <v>0.94148272763430685</v>
      </c>
      <c r="I113" s="11">
        <f ca="1">IFERROR(OFFSET([5]CC!$U115,0,I$1-2011),)</f>
        <v>0.74456939684912549</v>
      </c>
      <c r="J113" s="11">
        <f ca="1">IFERROR(OFFSET([1]Total!$U115,0,J$1-2011),)</f>
        <v>76.2</v>
      </c>
      <c r="K113" s="11">
        <f ca="1">IFERROR(OFFSET('[1]business free'!$U115,0,J$1-2011),)</f>
        <v>82</v>
      </c>
      <c r="L113" s="11">
        <f ca="1">IFERROR(OFFSET('[1]Trade free'!$U115,0,J$1-2011),)</f>
        <v>88</v>
      </c>
      <c r="M113" s="11">
        <f ca="1">IFERROR(OFFSET('[1]Fiscal free'!$U115,0,J$1-2011),)</f>
        <v>91.9</v>
      </c>
      <c r="N113" s="11">
        <f ca="1">IFERROR(OFFSET('[1]Gov spend'!$U115,0,J$1-2011),)</f>
        <v>80</v>
      </c>
      <c r="O113" s="11">
        <f ca="1">IFERROR(OFFSET('[1]Monetary Free'!$U115,0,J$1-2011),)</f>
        <v>76.099999999999994</v>
      </c>
      <c r="P113" s="11">
        <f ca="1">IFERROR(OFFSET('[1]Invest Free'!$U115,0,J$1-2011),)</f>
        <v>90</v>
      </c>
      <c r="Q113" s="11">
        <f ca="1">IFERROR(OFFSET('[1]Finan free'!$U115,0,J$1-2011),)</f>
        <v>70</v>
      </c>
      <c r="R113" s="11">
        <f ca="1">IFERROR(OFFSET('[1]Property rights'!$U115,0,J$1-2011),)</f>
        <v>60</v>
      </c>
      <c r="S113" s="11">
        <f ca="1">IFERROR(OFFSET('[1]Free from Corrupt'!$U115,0,J$1-2011),)</f>
        <v>54</v>
      </c>
      <c r="T113" s="11">
        <f ca="1">IFERROR(OFFSET('[1]Labor free'!$U115,0,J$1-2011),)</f>
        <v>70.400000000000006</v>
      </c>
      <c r="U113" s="11">
        <f ca="1">IFERROR(OFFSET([2]Raw!$U115,0,$U$1-2011),)</f>
        <v>20</v>
      </c>
      <c r="V113" s="11">
        <f ca="1">IFERROR(OFFSET([2]start!$U115,0,$U$1-2011),)</f>
        <v>12</v>
      </c>
      <c r="W113" s="11">
        <f ca="1">IFERROR(OFFSET([2]Construction!$U115,0,$U$1-2011),)</f>
        <v>39</v>
      </c>
      <c r="X113" s="11">
        <f ca="1">IFERROR(OFFSET([2]Register!$U115,0,$U$1-2011),)</f>
        <v>69</v>
      </c>
      <c r="Y113" s="11">
        <f ca="1">IFERROR(OFFSET([2]Credit!$U115,0,$U$1-2011),)</f>
        <v>89</v>
      </c>
      <c r="Z113" s="11">
        <f ca="1">IFERROR(OFFSET([2]Investors!$U115,0,$U$1-2011),)</f>
        <v>12</v>
      </c>
      <c r="AA113" s="11">
        <f ca="1">IFERROR(OFFSET([2]Taxes!$U115,0,$U$1-2011),)</f>
        <v>12</v>
      </c>
      <c r="AB113" s="11">
        <f ca="1">IFERROR(OFFSET([2]Trading!$U115,0,$U$1-2011),)</f>
        <v>22</v>
      </c>
      <c r="AC113" s="11">
        <f ca="1">IFERROR(OFFSET([2]Contracts!$U115,0,$U$1-2011),)</f>
        <v>61</v>
      </c>
      <c r="AD113" s="11">
        <f ca="1">IFERROR(OFFSET([2]Closing!$U115,0,$U$1-2011),)</f>
        <v>71</v>
      </c>
      <c r="AE113" s="11">
        <f ca="1">IFERROR(OFFSET([3]Total!$U115,0,$AE$1-2011),)</f>
        <v>44.2</v>
      </c>
      <c r="AF113" s="11">
        <f ca="1">IFERROR(OFFSET('[3]Demografic pressure'!$U115,0,$AE$1-2011),)</f>
        <v>3.3</v>
      </c>
      <c r="AG113" s="11">
        <f ca="1">IFERROR(OFFSET([3]Refugees!$U115,0,$AE$1-2011),)</f>
        <v>1.6</v>
      </c>
      <c r="AH113" s="11">
        <f ca="1">IFERROR(OFFSET([3]Vengeance!$U115,0,$AE$1-2011),)</f>
        <v>3.5</v>
      </c>
      <c r="AI113" s="11">
        <f ca="1">IFERROR(OFFSET('[3]Brain Drain'!$U115,0,$AE$1-2011),)</f>
        <v>3</v>
      </c>
      <c r="AJ113" s="11">
        <f ca="1">IFERROR(OFFSET('[3]Uneven Economy'!$U115,0,$AE$1-2011),)</f>
        <v>5.4</v>
      </c>
      <c r="AK113" s="11">
        <f ca="1">IFERROR(OFFSET([3]Poverty!$U115,0,$AE$1-2011),)</f>
        <v>4.5</v>
      </c>
      <c r="AL113" s="11">
        <f ca="1">IFERROR(OFFSET([3]Legitimacy!$U115,0,$AE$1-2011),)</f>
        <v>4.7</v>
      </c>
      <c r="AM113" s="11">
        <f ca="1">IFERROR(OFFSET('[3]Public Services'!$U115,0,$AE$1-2011),)</f>
        <v>3.9</v>
      </c>
      <c r="AN113" s="11">
        <f ca="1">IFERROR(OFFSET('[3]HR-RL'!$U115,0,$AE$1-2011),)</f>
        <v>3.5</v>
      </c>
      <c r="AO113" s="11">
        <f ca="1">IFERROR(OFFSET([3]Security!$U115,0,$AE$1-2011),)</f>
        <v>3.6</v>
      </c>
      <c r="AP113" s="11">
        <f ca="1">IFERROR(OFFSET([3]Elites!$U115,0,$AE$1-2011),)</f>
        <v>3.2</v>
      </c>
      <c r="AQ113" s="11">
        <f ca="1">IFERROR(OFFSET([3]Externals!$U115,0,$AE$1-2011),)</f>
        <v>4</v>
      </c>
    </row>
    <row r="114" spans="1:43">
      <c r="A114" s="13" t="s">
        <v>114</v>
      </c>
      <c r="B114" s="11">
        <f ca="1">IFERROR(OFFSET([4]Score!$U116,0,$B$1-2011),)</f>
        <v>0.86388986654411892</v>
      </c>
      <c r="C114" s="11">
        <f ca="1">IFERROR(OFFSET([6]Raw!$U116,0,$C$1-2011),)</f>
        <v>0</v>
      </c>
      <c r="D114" s="11">
        <f ca="1">IFERROR(OFFSET([5]VA!$U116,0,$D$1-2011),)</f>
        <v>0.13099198169163953</v>
      </c>
      <c r="E114" s="11">
        <f ca="1">IFERROR(OFFSET([5]PNV!$U116,0,$E$1-2011),)</f>
        <v>-0.68342025724935407</v>
      </c>
      <c r="F114" s="11">
        <f ca="1">IFERROR(OFFSET([5]GE!$U116,0,F$1-2011),)</f>
        <v>0.16800451836040931</v>
      </c>
      <c r="G114" s="11">
        <f ca="1">IFERROR(OFFSET([5]RQ!$U116,0,G$1-2011),)</f>
        <v>0.34814163311696106</v>
      </c>
      <c r="H114" s="11">
        <f ca="1">IFERROR(OFFSET([5]RL!$U116,0,H$1-2011),)</f>
        <v>-0.56790981644944205</v>
      </c>
      <c r="I114" s="11">
        <f ca="1">IFERROR(OFFSET([5]CC!$U116,0,I$1-2011),)</f>
        <v>-0.26814937971794056</v>
      </c>
      <c r="J114" s="11">
        <f ca="1">IFERROR(OFFSET([1]Total!$U116,0,J$1-2011),)</f>
        <v>67.8</v>
      </c>
      <c r="K114" s="11">
        <f ca="1">IFERROR(OFFSET('[1]business free'!$U116,0,J$1-2011),)</f>
        <v>87.3</v>
      </c>
      <c r="L114" s="11">
        <f ca="1">IFERROR(OFFSET('[1]Trade free'!$U116,0,J$1-2011),)</f>
        <v>81.2</v>
      </c>
      <c r="M114" s="11">
        <f ca="1">IFERROR(OFFSET('[1]Fiscal free'!$U116,0,J$1-2011),)</f>
        <v>81.3</v>
      </c>
      <c r="N114" s="11">
        <f ca="1">IFERROR(OFFSET('[1]Gov spend'!$U116,0,J$1-2011),)</f>
        <v>83.1</v>
      </c>
      <c r="O114" s="11">
        <f ca="1">IFERROR(OFFSET('[1]Monetary Free'!$U116,0,J$1-2011),)</f>
        <v>75.7</v>
      </c>
      <c r="P114" s="11">
        <f ca="1">IFERROR(OFFSET('[1]Invest Free'!$U116,0,J$1-2011),)</f>
        <v>65</v>
      </c>
      <c r="Q114" s="11">
        <f ca="1">IFERROR(OFFSET('[1]Finan free'!$U116,0,J$1-2011),)</f>
        <v>60</v>
      </c>
      <c r="R114" s="11">
        <f ca="1">IFERROR(OFFSET('[1]Property rights'!$U116,0,J$1-2011),)</f>
        <v>50</v>
      </c>
      <c r="S114" s="11">
        <f ca="1">IFERROR(OFFSET('[1]Free from Corrupt'!$U116,0,J$1-2011),)</f>
        <v>33</v>
      </c>
      <c r="T114" s="11">
        <f ca="1">IFERROR(OFFSET('[1]Labor free'!$U116,0,J$1-2011),)</f>
        <v>60.9</v>
      </c>
      <c r="U114" s="11">
        <f ca="1">IFERROR(OFFSET([2]Raw!$U116,0,$U$1-2011),)</f>
        <v>35</v>
      </c>
      <c r="V114" s="11">
        <f ca="1">IFERROR(OFFSET([2]start!$U116,0,$U$1-2011),)</f>
        <v>67</v>
      </c>
      <c r="W114" s="11">
        <f ca="1">IFERROR(OFFSET([2]Construction!$U116,0,$U$1-2011),)</f>
        <v>22</v>
      </c>
      <c r="X114" s="11">
        <f ca="1">IFERROR(OFFSET([2]Register!$U116,0,$U$1-2011),)</f>
        <v>105</v>
      </c>
      <c r="Y114" s="11">
        <f ca="1">IFERROR(OFFSET([2]Credit!$U116,0,$U$1-2011),)</f>
        <v>46</v>
      </c>
      <c r="Z114" s="11">
        <f ca="1">IFERROR(OFFSET([2]Investors!$U116,0,$U$1-2011),)</f>
        <v>44</v>
      </c>
      <c r="AA114" s="11">
        <f ca="1">IFERROR(OFFSET([2]Taxes!$U116,0,$U$1-2011),)</f>
        <v>107</v>
      </c>
      <c r="AB114" s="11">
        <f ca="1">IFERROR(OFFSET([2]Trading!$U116,0,$U$1-2011),)</f>
        <v>58</v>
      </c>
      <c r="AC114" s="11">
        <f ca="1">IFERROR(OFFSET([2]Contracts!$U116,0,$U$1-2011),)</f>
        <v>81</v>
      </c>
      <c r="AD114" s="11">
        <f ca="1">IFERROR(OFFSET([2]Closing!$U116,0,$U$1-2011),)</f>
        <v>23</v>
      </c>
      <c r="AE114" s="11">
        <f ca="1">IFERROR(OFFSET([3]Total!$U116,0,$AE$1-2011),)</f>
        <v>75.099999999999994</v>
      </c>
      <c r="AF114" s="11">
        <f ca="1">IFERROR(OFFSET('[3]Demografic pressure'!$U116,0,$AE$1-2011),)</f>
        <v>6.5</v>
      </c>
      <c r="AG114" s="11">
        <f ca="1">IFERROR(OFFSET([3]Refugees!$U116,0,$AE$1-2011),)</f>
        <v>4.2</v>
      </c>
      <c r="AH114" s="11">
        <f ca="1">IFERROR(OFFSET([3]Vengeance!$U116,0,$AE$1-2011),)</f>
        <v>6.1</v>
      </c>
      <c r="AI114" s="11">
        <f ca="1">IFERROR(OFFSET('[3]Brain Drain'!$U116,0,$AE$1-2011),)</f>
        <v>6.5</v>
      </c>
      <c r="AJ114" s="11">
        <f ca="1">IFERROR(OFFSET('[3]Uneven Economy'!$U116,0,$AE$1-2011),)</f>
        <v>7.7</v>
      </c>
      <c r="AK114" s="11">
        <f ca="1">IFERROR(OFFSET([3]Poverty!$U116,0,$AE$1-2011),)</f>
        <v>6</v>
      </c>
      <c r="AL114" s="11">
        <f ca="1">IFERROR(OFFSET([3]Legitimacy!$U116,0,$AE$1-2011),)</f>
        <v>6.6</v>
      </c>
      <c r="AM114" s="11">
        <f ca="1">IFERROR(OFFSET('[3]Public Services'!$U116,0,$AE$1-2011),)</f>
        <v>5.8</v>
      </c>
      <c r="AN114" s="11">
        <f ca="1">IFERROR(OFFSET('[3]HR-RL'!$U116,0,$AE$1-2011),)</f>
        <v>5.9</v>
      </c>
      <c r="AO114" s="11">
        <f ca="1">IFERROR(OFFSET([3]Security!$U116,0,$AE$1-2011),)</f>
        <v>7.9</v>
      </c>
      <c r="AP114" s="11">
        <f ca="1">IFERROR(OFFSET([3]Elites!$U116,0,$AE$1-2011),)</f>
        <v>5.2</v>
      </c>
      <c r="AQ114" s="11">
        <f ca="1">IFERROR(OFFSET([3]Externals!$U116,0,$AE$1-2011),)</f>
        <v>6.7</v>
      </c>
    </row>
    <row r="115" spans="1:43">
      <c r="A115" s="13" t="s">
        <v>115</v>
      </c>
      <c r="B115" s="11">
        <f ca="1">IFERROR(OFFSET([4]Score!$U117,0,$B$1-2011),)</f>
        <v>0.38131477333847108</v>
      </c>
      <c r="C115" s="11">
        <f ca="1">IFERROR(OFFSET([6]Raw!$U117,0,$C$1-2011),)</f>
        <v>0</v>
      </c>
      <c r="D115" s="11">
        <f ca="1">IFERROR(OFFSET([5]VA!$U117,0,$D$1-2011),)</f>
        <v>1.0511015269948789</v>
      </c>
      <c r="E115" s="11">
        <f ca="1">IFERROR(OFFSET([5]PNV!$U117,0,$E$1-2011),)</f>
        <v>1.3021263214084808</v>
      </c>
      <c r="F115" s="11">
        <f ca="1">IFERROR(OFFSET([5]GE!$U117,0,F$1-2011),)</f>
        <v>-0.58936039123562456</v>
      </c>
      <c r="G115" s="11">
        <f ca="1">IFERROR(OFFSET([5]RQ!$U117,0,G$1-2011),)</f>
        <v>-0.88187746151591195</v>
      </c>
      <c r="H115" s="11">
        <f ca="1">IFERROR(OFFSET([5]RL!$U117,0,H$1-2011),)</f>
        <v>8.770619481128715E-2</v>
      </c>
      <c r="I115" s="11">
        <f ca="1">IFERROR(OFFSET([5]CC!$U117,0,I$1-2011),)</f>
        <v>-0.1073421110505865</v>
      </c>
      <c r="J115" s="11">
        <f ca="1">IFERROR(OFFSET([1]Total!$U117,0,J$1-2011),)</f>
        <v>50.3</v>
      </c>
      <c r="K115" s="11">
        <f ca="1">IFERROR(OFFSET('[1]business free'!$U117,0,J$1-2011),)</f>
        <v>0</v>
      </c>
      <c r="L115" s="11">
        <f ca="1">IFERROR(OFFSET('[1]Trade free'!$U117,0,J$1-2011),)</f>
        <v>0</v>
      </c>
      <c r="M115" s="11">
        <f ca="1">IFERROR(OFFSET('[1]Fiscal free'!$U117,0,J$1-2011),)</f>
        <v>0</v>
      </c>
      <c r="N115" s="11">
        <f ca="1">IFERROR(OFFSET('[1]Gov spend'!$U117,0,J$1-2011),)</f>
        <v>0</v>
      </c>
      <c r="O115" s="11">
        <f ca="1">IFERROR(OFFSET('[1]Monetary Free'!$U117,0,J$1-2011),)</f>
        <v>0</v>
      </c>
      <c r="P115" s="11">
        <f ca="1">IFERROR(OFFSET('[1]Invest Free'!$U117,0,J$1-2011),)</f>
        <v>0</v>
      </c>
      <c r="Q115" s="11">
        <f ca="1">IFERROR(OFFSET('[1]Finan free'!$U117,0,J$1-2011),)</f>
        <v>0</v>
      </c>
      <c r="R115" s="11">
        <f ca="1">IFERROR(OFFSET('[1]Property rights'!$U117,0,J$1-2011),)</f>
        <v>0</v>
      </c>
      <c r="S115" s="11">
        <f ca="1">IFERROR(OFFSET('[1]Free from Corrupt'!$U117,0,J$1-2011),)</f>
        <v>0</v>
      </c>
      <c r="T115" s="11">
        <f ca="1">IFERROR(OFFSET('[1]Labor free'!$U117,0,J$1-2011),)</f>
        <v>0</v>
      </c>
      <c r="U115" s="11">
        <f ca="1">IFERROR(OFFSET([2]Raw!$U117,0,$U$1-2011),)</f>
        <v>141</v>
      </c>
      <c r="V115" s="11">
        <f ca="1">IFERROR(OFFSET([2]start!$U117,0,$U$1-2011),)</f>
        <v>92</v>
      </c>
      <c r="W115" s="11">
        <f ca="1">IFERROR(OFFSET([2]Construction!$U117,0,$U$1-2011),)</f>
        <v>11</v>
      </c>
      <c r="X115" s="11">
        <f ca="1">IFERROR(OFFSET([2]Register!$U117,0,$U$1-2011),)</f>
        <v>183</v>
      </c>
      <c r="Y115" s="11">
        <f ca="1">IFERROR(OFFSET([2]Credit!$U117,0,$U$1-2011),)</f>
        <v>116</v>
      </c>
      <c r="Z115" s="11">
        <f ca="1">IFERROR(OFFSET([2]Investors!$U117,0,$U$1-2011),)</f>
        <v>173</v>
      </c>
      <c r="AA115" s="11">
        <f ca="1">IFERROR(OFFSET([2]Taxes!$U117,0,$U$1-2011),)</f>
        <v>83</v>
      </c>
      <c r="AB115" s="11">
        <f ca="1">IFERROR(OFFSET([2]Trading!$U117,0,$U$1-2011),)</f>
        <v>97</v>
      </c>
      <c r="AC115" s="11">
        <f ca="1">IFERROR(OFFSET([2]Contracts!$U117,0,$U$1-2011),)</f>
        <v>147</v>
      </c>
      <c r="AD115" s="11">
        <f ca="1">IFERROR(OFFSET([2]Closing!$U117,0,$U$1-2011),)</f>
        <v>154</v>
      </c>
      <c r="AE115" s="11">
        <f ca="1">IFERROR(OFFSET([3]Total!$U117,0,$AE$1-2011),)</f>
        <v>71.900000000000006</v>
      </c>
      <c r="AF115" s="11">
        <f ca="1">IFERROR(OFFSET('[3]Demografic pressure'!$U117,0,$AE$1-2011),)</f>
        <v>7.1</v>
      </c>
      <c r="AG115" s="11">
        <f ca="1">IFERROR(OFFSET([3]Refugees!$U117,0,$AE$1-2011),)</f>
        <v>3.5</v>
      </c>
      <c r="AH115" s="11">
        <f ca="1">IFERROR(OFFSET([3]Vengeance!$U117,0,$AE$1-2011),)</f>
        <v>4.2</v>
      </c>
      <c r="AI115" s="11">
        <f ca="1">IFERROR(OFFSET('[3]Brain Drain'!$U117,0,$AE$1-2011),)</f>
        <v>8</v>
      </c>
      <c r="AJ115" s="11">
        <f ca="1">IFERROR(OFFSET('[3]Uneven Economy'!$U117,0,$AE$1-2011),)</f>
        <v>7.2</v>
      </c>
      <c r="AK115" s="11">
        <f ca="1">IFERROR(OFFSET([3]Poverty!$U117,0,$AE$1-2011),)</f>
        <v>6.7</v>
      </c>
      <c r="AL115" s="11">
        <f ca="1">IFERROR(OFFSET([3]Legitimacy!$U117,0,$AE$1-2011),)</f>
        <v>6.3</v>
      </c>
      <c r="AM115" s="11">
        <f ca="1">IFERROR(OFFSET('[3]Public Services'!$U117,0,$AE$1-2011),)</f>
        <v>6.9</v>
      </c>
      <c r="AN115" s="11">
        <f ca="1">IFERROR(OFFSET('[3]HR-RL'!$U117,0,$AE$1-2011),)</f>
        <v>2.5</v>
      </c>
      <c r="AO115" s="11">
        <f ca="1">IFERROR(OFFSET([3]Security!$U117,0,$AE$1-2011),)</f>
        <v>5.4</v>
      </c>
      <c r="AP115" s="11">
        <f ca="1">IFERROR(OFFSET([3]Elites!$U117,0,$AE$1-2011),)</f>
        <v>5.6</v>
      </c>
      <c r="AQ115" s="11">
        <f ca="1">IFERROR(OFFSET([3]Externals!$U117,0,$AE$1-2011),)</f>
        <v>8.5</v>
      </c>
    </row>
    <row r="116" spans="1:43">
      <c r="A116" s="13" t="s">
        <v>116</v>
      </c>
      <c r="B116" s="11">
        <f ca="1">IFERROR(OFFSET([4]Score!$U118,0,$B$1-2011),)</f>
        <v>0.85867979067546452</v>
      </c>
      <c r="C116" s="11">
        <f ca="1">IFERROR(OFFSET([6]Raw!$U118,0,$C$1-2011),)</f>
        <v>38.292859999999997</v>
      </c>
      <c r="D116" s="11">
        <f ca="1">IFERROR(OFFSET([5]VA!$U118,0,$D$1-2011),)</f>
        <v>-0.30956337499703218</v>
      </c>
      <c r="E116" s="11">
        <f ca="1">IFERROR(OFFSET([5]PNV!$U118,0,$E$1-2011),)</f>
        <v>-0.50491867194768114</v>
      </c>
      <c r="F116" s="11">
        <f ca="1">IFERROR(OFFSET([5]GE!$U118,0,F$1-2011),)</f>
        <v>-0.55848189518228342</v>
      </c>
      <c r="G116" s="11">
        <f ca="1">IFERROR(OFFSET([5]RQ!$U118,0,G$1-2011),)</f>
        <v>-0.14622711370805153</v>
      </c>
      <c r="H116" s="11">
        <f ca="1">IFERROR(OFFSET([5]RL!$U118,0,H$1-2011),)</f>
        <v>-0.45438938458745926</v>
      </c>
      <c r="I116" s="11">
        <f ca="1">IFERROR(OFFSET([5]CC!$U118,0,I$1-2011),)</f>
        <v>-0.73631213744574675</v>
      </c>
      <c r="J116" s="11">
        <f ca="1">IFERROR(OFFSET([1]Total!$U118,0,J$1-2011),)</f>
        <v>55.7</v>
      </c>
      <c r="K116" s="11">
        <f ca="1">IFERROR(OFFSET('[1]business free'!$U118,0,J$1-2011),)</f>
        <v>0</v>
      </c>
      <c r="L116" s="11">
        <f ca="1">IFERROR(OFFSET('[1]Trade free'!$U118,0,J$1-2011),)</f>
        <v>0</v>
      </c>
      <c r="M116" s="11">
        <f ca="1">IFERROR(OFFSET('[1]Fiscal free'!$U118,0,J$1-2011),)</f>
        <v>0</v>
      </c>
      <c r="N116" s="11">
        <f ca="1">IFERROR(OFFSET('[1]Gov spend'!$U118,0,J$1-2011),)</f>
        <v>0</v>
      </c>
      <c r="O116" s="11">
        <f ca="1">IFERROR(OFFSET('[1]Monetary Free'!$U118,0,J$1-2011),)</f>
        <v>0</v>
      </c>
      <c r="P116" s="11">
        <f ca="1">IFERROR(OFFSET('[1]Invest Free'!$U118,0,J$1-2011),)</f>
        <v>0</v>
      </c>
      <c r="Q116" s="11">
        <f ca="1">IFERROR(OFFSET('[1]Finan free'!$U118,0,J$1-2011),)</f>
        <v>0</v>
      </c>
      <c r="R116" s="11">
        <f ca="1">IFERROR(OFFSET('[1]Property rights'!$U118,0,J$1-2011),)</f>
        <v>0</v>
      </c>
      <c r="S116" s="11">
        <f ca="1">IFERROR(OFFSET('[1]Free from Corrupt'!$U118,0,J$1-2011),)</f>
        <v>0</v>
      </c>
      <c r="T116" s="11">
        <f ca="1">IFERROR(OFFSET('[1]Labor free'!$U118,0,J$1-2011),)</f>
        <v>0</v>
      </c>
      <c r="U116" s="11">
        <f ca="1">IFERROR(OFFSET([2]Raw!$U118,0,$U$1-2011),)</f>
        <v>90</v>
      </c>
      <c r="V116" s="11">
        <f ca="1">IFERROR(OFFSET([2]start!$U118,0,$U$1-2011),)</f>
        <v>94</v>
      </c>
      <c r="W116" s="11">
        <f ca="1">IFERROR(OFFSET([2]Construction!$U118,0,$U$1-2011),)</f>
        <v>159</v>
      </c>
      <c r="X116" s="11">
        <f ca="1">IFERROR(OFFSET([2]Register!$U118,0,$U$1-2011),)</f>
        <v>18</v>
      </c>
      <c r="Y116" s="11">
        <f ca="1">IFERROR(OFFSET([2]Credit!$U118,0,$U$1-2011),)</f>
        <v>89</v>
      </c>
      <c r="Z116" s="11">
        <f ca="1">IFERROR(OFFSET([2]Investors!$U118,0,$U$1-2011),)</f>
        <v>109</v>
      </c>
      <c r="AA116" s="11">
        <f ca="1">IFERROR(OFFSET([2]Taxes!$U118,0,$U$1-2011),)</f>
        <v>106</v>
      </c>
      <c r="AB116" s="11">
        <f ca="1">IFERROR(OFFSET([2]Trading!$U118,0,$U$1-2011),)</f>
        <v>141</v>
      </c>
      <c r="AC116" s="11">
        <f ca="1">IFERROR(OFFSET([2]Contracts!$U118,0,$U$1-2011),)</f>
        <v>20</v>
      </c>
      <c r="AD116" s="11">
        <f ca="1">IFERROR(OFFSET([2]Closing!$U118,0,$U$1-2011),)</f>
        <v>92</v>
      </c>
      <c r="AE116" s="11">
        <f ca="1">IFERROR(OFFSET([3]Total!$U118,0,$AE$1-2011),)</f>
        <v>81.2</v>
      </c>
      <c r="AF116" s="11">
        <f ca="1">IFERROR(OFFSET('[3]Demografic pressure'!$U118,0,$AE$1-2011),)</f>
        <v>6.1</v>
      </c>
      <c r="AG116" s="11">
        <f ca="1">IFERROR(OFFSET([3]Refugees!$U118,0,$AE$1-2011),)</f>
        <v>4.4000000000000004</v>
      </c>
      <c r="AH116" s="11">
        <f ca="1">IFERROR(OFFSET([3]Vengeance!$U118,0,$AE$1-2011),)</f>
        <v>6.6</v>
      </c>
      <c r="AI116" s="11">
        <f ca="1">IFERROR(OFFSET('[3]Brain Drain'!$U118,0,$AE$1-2011),)</f>
        <v>7.5</v>
      </c>
      <c r="AJ116" s="11">
        <f ca="1">IFERROR(OFFSET('[3]Uneven Economy'!$U118,0,$AE$1-2011),)</f>
        <v>6.5</v>
      </c>
      <c r="AK116" s="11">
        <f ca="1">IFERROR(OFFSET([3]Poverty!$U118,0,$AE$1-2011),)</f>
        <v>6.7</v>
      </c>
      <c r="AL116" s="11">
        <f ca="1">IFERROR(OFFSET([3]Legitimacy!$U118,0,$AE$1-2011),)</f>
        <v>7.6</v>
      </c>
      <c r="AM116" s="11">
        <f ca="1">IFERROR(OFFSET('[3]Public Services'!$U118,0,$AE$1-2011),)</f>
        <v>6.3</v>
      </c>
      <c r="AN116" s="11">
        <f ca="1">IFERROR(OFFSET('[3]HR-RL'!$U118,0,$AE$1-2011),)</f>
        <v>6.5</v>
      </c>
      <c r="AO116" s="11">
        <f ca="1">IFERROR(OFFSET([3]Security!$U118,0,$AE$1-2011),)</f>
        <v>7.8</v>
      </c>
      <c r="AP116" s="11">
        <f ca="1">IFERROR(OFFSET([3]Elites!$U118,0,$AE$1-2011),)</f>
        <v>8</v>
      </c>
      <c r="AQ116" s="11">
        <f ca="1">IFERROR(OFFSET([3]Externals!$U118,0,$AE$1-2011),)</f>
        <v>7.2</v>
      </c>
    </row>
    <row r="117" spans="1:43">
      <c r="A117" s="13" t="s">
        <v>117</v>
      </c>
      <c r="B117" s="11">
        <f ca="1">IFERROR(OFFSET([4]Score!$U119,0,$B$1-2011),)</f>
        <v>0</v>
      </c>
      <c r="C117" s="11">
        <f ca="1">IFERROR(OFFSET([6]Raw!$U119,0,$C$1-2011),)</f>
        <v>0</v>
      </c>
      <c r="D117" s="11">
        <f ca="1">IFERROR(OFFSET([5]VA!$U119,0,$D$1-2011),)</f>
        <v>0.91103867598406629</v>
      </c>
      <c r="E117" s="11">
        <f ca="1">IFERROR(OFFSET([5]PNV!$U119,0,$E$1-2011),)</f>
        <v>1.0895475628057252</v>
      </c>
      <c r="F117" s="11">
        <f ca="1">IFERROR(OFFSET([5]GE!$U119,0,F$1-2011),)</f>
        <v>0</v>
      </c>
      <c r="G117" s="11">
        <f ca="1">IFERROR(OFFSET([5]RQ!$U119,0,G$1-2011),)</f>
        <v>0</v>
      </c>
      <c r="H117" s="11">
        <f ca="1">IFERROR(OFFSET([5]RL!$U119,0,H$1-2011),)</f>
        <v>0.88679078920562915</v>
      </c>
      <c r="I117" s="11">
        <f ca="1">IFERROR(OFFSET([5]CC!$U119,0,I$1-2011),)</f>
        <v>0</v>
      </c>
      <c r="J117" s="11">
        <f ca="1">IFERROR(OFFSET([1]Total!$U119,0,J$1-2011),)</f>
        <v>0</v>
      </c>
      <c r="K117" s="11">
        <f ca="1">IFERROR(OFFSET('[1]business free'!$U119,0,J$1-2011),)</f>
        <v>0</v>
      </c>
      <c r="L117" s="11">
        <f ca="1">IFERROR(OFFSET('[1]Trade free'!$U119,0,J$1-2011),)</f>
        <v>0</v>
      </c>
      <c r="M117" s="11">
        <f ca="1">IFERROR(OFFSET('[1]Fiscal free'!$U119,0,J$1-2011),)</f>
        <v>0</v>
      </c>
      <c r="N117" s="11">
        <f ca="1">IFERROR(OFFSET('[1]Gov spend'!$U119,0,J$1-2011),)</f>
        <v>0</v>
      </c>
      <c r="O117" s="11">
        <f ca="1">IFERROR(OFFSET('[1]Monetary Free'!$U119,0,J$1-2011),)</f>
        <v>0</v>
      </c>
      <c r="P117" s="11">
        <f ca="1">IFERROR(OFFSET('[1]Invest Free'!$U119,0,J$1-2011),)</f>
        <v>0</v>
      </c>
      <c r="Q117" s="11">
        <f ca="1">IFERROR(OFFSET('[1]Finan free'!$U119,0,J$1-2011),)</f>
        <v>0</v>
      </c>
      <c r="R117" s="11">
        <f ca="1">IFERROR(OFFSET('[1]Property rights'!$U119,0,J$1-2011),)</f>
        <v>0</v>
      </c>
      <c r="S117" s="11">
        <f ca="1">IFERROR(OFFSET('[1]Free from Corrupt'!$U119,0,J$1-2011),)</f>
        <v>0</v>
      </c>
      <c r="T117" s="11">
        <f ca="1">IFERROR(OFFSET('[1]Labor free'!$U119,0,J$1-2011),)</f>
        <v>0</v>
      </c>
      <c r="U117" s="11">
        <f ca="1">IFERROR(OFFSET([2]Raw!$U119,0,$U$1-2011),)</f>
        <v>0</v>
      </c>
      <c r="V117" s="11">
        <f ca="1">IFERROR(OFFSET([2]start!$U119,0,$U$1-2011),)</f>
        <v>0</v>
      </c>
      <c r="W117" s="11">
        <f ca="1">IFERROR(OFFSET([2]Construction!$U119,0,$U$1-2011),)</f>
        <v>0</v>
      </c>
      <c r="X117" s="11">
        <f ca="1">IFERROR(OFFSET([2]Register!$U119,0,$U$1-2011),)</f>
        <v>0</v>
      </c>
      <c r="Y117" s="11">
        <f ca="1">IFERROR(OFFSET([2]Credit!$U119,0,$U$1-2011),)</f>
        <v>0</v>
      </c>
      <c r="Z117" s="11">
        <f ca="1">IFERROR(OFFSET([2]Investors!$U119,0,$U$1-2011),)</f>
        <v>0</v>
      </c>
      <c r="AA117" s="11">
        <f ca="1">IFERROR(OFFSET([2]Taxes!$U119,0,$U$1-2011),)</f>
        <v>0</v>
      </c>
      <c r="AB117" s="11">
        <f ca="1">IFERROR(OFFSET([2]Trading!$U119,0,$U$1-2011),)</f>
        <v>0</v>
      </c>
      <c r="AC117" s="11">
        <f ca="1">IFERROR(OFFSET([2]Contracts!$U119,0,$U$1-2011),)</f>
        <v>0</v>
      </c>
      <c r="AD117" s="11">
        <f ca="1">IFERROR(OFFSET([2]Closing!$U119,0,$U$1-2011),)</f>
        <v>0</v>
      </c>
      <c r="AE117" s="11">
        <f ca="1">IFERROR(OFFSET([3]Total!$U119,0,$AE$1-2011),)</f>
        <v>0</v>
      </c>
      <c r="AF117" s="11">
        <f ca="1">IFERROR(OFFSET('[3]Demografic pressure'!$U119,0,$AE$1-2011),)</f>
        <v>0</v>
      </c>
      <c r="AG117" s="11">
        <f ca="1">IFERROR(OFFSET([3]Refugees!$U119,0,$AE$1-2011),)</f>
        <v>0</v>
      </c>
      <c r="AH117" s="11">
        <f ca="1">IFERROR(OFFSET([3]Vengeance!$U119,0,$AE$1-2011),)</f>
        <v>0</v>
      </c>
      <c r="AI117" s="11">
        <f ca="1">IFERROR(OFFSET('[3]Brain Drain'!$U119,0,$AE$1-2011),)</f>
        <v>0</v>
      </c>
      <c r="AJ117" s="11">
        <f ca="1">IFERROR(OFFSET('[3]Uneven Economy'!$U119,0,$AE$1-2011),)</f>
        <v>0</v>
      </c>
      <c r="AK117" s="11">
        <f ca="1">IFERROR(OFFSET([3]Poverty!$U119,0,$AE$1-2011),)</f>
        <v>0</v>
      </c>
      <c r="AL117" s="11">
        <f ca="1">IFERROR(OFFSET([3]Legitimacy!$U119,0,$AE$1-2011),)</f>
        <v>0</v>
      </c>
      <c r="AM117" s="11">
        <f ca="1">IFERROR(OFFSET('[3]Public Services'!$U119,0,$AE$1-2011),)</f>
        <v>0</v>
      </c>
      <c r="AN117" s="11">
        <f ca="1">IFERROR(OFFSET('[3]HR-RL'!$U119,0,$AE$1-2011),)</f>
        <v>0</v>
      </c>
      <c r="AO117" s="11">
        <f ca="1">IFERROR(OFFSET([3]Security!$U119,0,$AE$1-2011),)</f>
        <v>0</v>
      </c>
      <c r="AP117" s="11">
        <f ca="1">IFERROR(OFFSET([3]Elites!$U119,0,$AE$1-2011),)</f>
        <v>0</v>
      </c>
      <c r="AQ117" s="11">
        <f ca="1">IFERROR(OFFSET([3]Externals!$U119,0,$AE$1-2011),)</f>
        <v>0</v>
      </c>
    </row>
    <row r="118" spans="1:43">
      <c r="A118" s="13" t="s">
        <v>118</v>
      </c>
      <c r="B118" s="11">
        <f ca="1">IFERROR(OFFSET([4]Score!$U120,0,$B$1-2011),)</f>
        <v>1</v>
      </c>
      <c r="C118" s="11">
        <f ca="1">IFERROR(OFFSET([6]Raw!$U120,0,$C$1-2011),)</f>
        <v>0</v>
      </c>
      <c r="D118" s="11">
        <f ca="1">IFERROR(OFFSET([5]VA!$U120,0,$D$1-2011),)</f>
        <v>0.12878097762632543</v>
      </c>
      <c r="E118" s="11">
        <f ca="1">IFERROR(OFFSET([5]PNV!$U120,0,$E$1-2011),)</f>
        <v>-0.21642341459347778</v>
      </c>
      <c r="F118" s="11">
        <f ca="1">IFERROR(OFFSET([5]GE!$U120,0,F$1-2011),)</f>
        <v>-0.13601301878386787</v>
      </c>
      <c r="G118" s="11">
        <f ca="1">IFERROR(OFFSET([5]RQ!$U120,0,G$1-2011),)</f>
        <v>0.31759753796360907</v>
      </c>
      <c r="H118" s="11">
        <f ca="1">IFERROR(OFFSET([5]RL!$U120,0,H$1-2011),)</f>
        <v>-0.22348994561158053</v>
      </c>
      <c r="I118" s="11">
        <f ca="1">IFERROR(OFFSET([5]CC!$U120,0,I$1-2011),)</f>
        <v>-2.8263688083195886E-2</v>
      </c>
      <c r="J118" s="11">
        <f ca="1">IFERROR(OFFSET([1]Total!$U120,0,J$1-2011),)</f>
        <v>66</v>
      </c>
      <c r="K118" s="11">
        <f ca="1">IFERROR(OFFSET('[1]business free'!$U120,0,J$1-2011),)</f>
        <v>64.599999999999994</v>
      </c>
      <c r="L118" s="11">
        <f ca="1">IFERROR(OFFSET('[1]Trade free'!$U120,0,J$1-2011),)</f>
        <v>83.6</v>
      </c>
      <c r="M118" s="11">
        <f ca="1">IFERROR(OFFSET('[1]Fiscal free'!$U120,0,J$1-2011),)</f>
        <v>90</v>
      </c>
      <c r="N118" s="11">
        <f ca="1">IFERROR(OFFSET('[1]Gov spend'!$U120,0,J$1-2011),)</f>
        <v>64.3</v>
      </c>
      <c r="O118" s="11">
        <f ca="1">IFERROR(OFFSET('[1]Monetary Free'!$U120,0,J$1-2011),)</f>
        <v>84.5</v>
      </c>
      <c r="P118" s="11">
        <f ca="1">IFERROR(OFFSET('[1]Invest Free'!$U120,0,J$1-2011),)</f>
        <v>60</v>
      </c>
      <c r="Q118" s="11">
        <f ca="1">IFERROR(OFFSET('[1]Finan free'!$U120,0,J$1-2011),)</f>
        <v>60</v>
      </c>
      <c r="R118" s="11">
        <f ca="1">IFERROR(OFFSET('[1]Property rights'!$U120,0,J$1-2011),)</f>
        <v>35</v>
      </c>
      <c r="S118" s="11">
        <f ca="1">IFERROR(OFFSET('[1]Free from Corrupt'!$U120,0,J$1-2011),)</f>
        <v>38</v>
      </c>
      <c r="T118" s="11">
        <f ca="1">IFERROR(OFFSET('[1]Labor free'!$U120,0,J$1-2011),)</f>
        <v>79.7</v>
      </c>
      <c r="U118" s="11">
        <f ca="1">IFERROR(OFFSET([2]Raw!$U120,0,$U$1-2011),)</f>
        <v>0</v>
      </c>
      <c r="V118" s="11">
        <f ca="1">IFERROR(OFFSET([2]start!$U120,0,$U$1-2011),)</f>
        <v>0</v>
      </c>
      <c r="W118" s="11">
        <f ca="1">IFERROR(OFFSET([2]Construction!$U120,0,$U$1-2011),)</f>
        <v>0</v>
      </c>
      <c r="X118" s="11">
        <f ca="1">IFERROR(OFFSET([2]Register!$U120,0,$U$1-2011),)</f>
        <v>0</v>
      </c>
      <c r="Y118" s="11">
        <f ca="1">IFERROR(OFFSET([2]Credit!$U120,0,$U$1-2011),)</f>
        <v>0</v>
      </c>
      <c r="Z118" s="11">
        <f ca="1">IFERROR(OFFSET([2]Investors!$U120,0,$U$1-2011),)</f>
        <v>0</v>
      </c>
      <c r="AA118" s="11">
        <f ca="1">IFERROR(OFFSET([2]Taxes!$U120,0,$U$1-2011),)</f>
        <v>0</v>
      </c>
      <c r="AB118" s="11">
        <f ca="1">IFERROR(OFFSET([2]Trading!$U120,0,$U$1-2011),)</f>
        <v>0</v>
      </c>
      <c r="AC118" s="11">
        <f ca="1">IFERROR(OFFSET([2]Contracts!$U120,0,$U$1-2011),)</f>
        <v>0</v>
      </c>
      <c r="AD118" s="11">
        <f ca="1">IFERROR(OFFSET([2]Closing!$U120,0,$U$1-2011),)</f>
        <v>0</v>
      </c>
      <c r="AE118" s="11">
        <f ca="1">IFERROR(OFFSET([3]Total!$U120,0,$AE$1-2011),)</f>
        <v>71</v>
      </c>
      <c r="AF118" s="11">
        <f ca="1">IFERROR(OFFSET('[3]Demografic pressure'!$U120,0,$AE$1-2011),)</f>
        <v>4.5</v>
      </c>
      <c r="AG118" s="11">
        <f ca="1">IFERROR(OFFSET([3]Refugees!$U120,0,$AE$1-2011),)</f>
        <v>4.5999999999999996</v>
      </c>
      <c r="AH118" s="11">
        <f ca="1">IFERROR(OFFSET([3]Vengeance!$U120,0,$AE$1-2011),)</f>
        <v>7.4</v>
      </c>
      <c r="AI118" s="11">
        <f ca="1">IFERROR(OFFSET('[3]Brain Drain'!$U120,0,$AE$1-2011),)</f>
        <v>6.7</v>
      </c>
      <c r="AJ118" s="11">
        <f ca="1">IFERROR(OFFSET('[3]Uneven Economy'!$U120,0,$AE$1-2011),)</f>
        <v>6.8</v>
      </c>
      <c r="AK118" s="11">
        <f ca="1">IFERROR(OFFSET([3]Poverty!$U120,0,$AE$1-2011),)</f>
        <v>6.2</v>
      </c>
      <c r="AL118" s="11">
        <f ca="1">IFERROR(OFFSET([3]Legitimacy!$U120,0,$AE$1-2011),)</f>
        <v>6.7</v>
      </c>
      <c r="AM118" s="11">
        <f ca="1">IFERROR(OFFSET('[3]Public Services'!$U120,0,$AE$1-2011),)</f>
        <v>4.2</v>
      </c>
      <c r="AN118" s="11">
        <f ca="1">IFERROR(OFFSET('[3]HR-RL'!$U120,0,$AE$1-2011),)</f>
        <v>5</v>
      </c>
      <c r="AO118" s="11">
        <f ca="1">IFERROR(OFFSET([3]Security!$U120,0,$AE$1-2011),)</f>
        <v>6</v>
      </c>
      <c r="AP118" s="11">
        <f ca="1">IFERROR(OFFSET([3]Elites!$U120,0,$AE$1-2011),)</f>
        <v>6.7</v>
      </c>
      <c r="AQ118" s="11">
        <f ca="1">IFERROR(OFFSET([3]Externals!$U120,0,$AE$1-2011),)</f>
        <v>6.2</v>
      </c>
    </row>
    <row r="119" spans="1:43">
      <c r="A119" s="13" t="s">
        <v>120</v>
      </c>
      <c r="B119" s="11">
        <f ca="1">IFERROR(OFFSET([4]Score!$U121,0,$B$1-2011),)</f>
        <v>0.9355845205234522</v>
      </c>
      <c r="C119" s="11">
        <f ca="1">IFERROR(OFFSET([6]Raw!$U121,0,$C$1-2011),)</f>
        <v>52.742179999999998</v>
      </c>
      <c r="D119" s="11">
        <f ca="1">IFERROR(OFFSET([5]VA!$U121,0,$D$1-2011),)</f>
        <v>-4.9576992861965062E-2</v>
      </c>
      <c r="E119" s="11">
        <f ca="1">IFERROR(OFFSET([5]PNV!$U121,0,$E$1-2011),)</f>
        <v>0.3254133167591734</v>
      </c>
      <c r="F119" s="11">
        <f ca="1">IFERROR(OFFSET([5]GE!$U121,0,F$1-2011),)</f>
        <v>-0.80665828378171633</v>
      </c>
      <c r="G119" s="11">
        <f ca="1">IFERROR(OFFSET([5]RQ!$U121,0,G$1-2011),)</f>
        <v>-0.34541766036050425</v>
      </c>
      <c r="H119" s="11">
        <f ca="1">IFERROR(OFFSET([5]RL!$U121,0,H$1-2011),)</f>
        <v>-0.39342502601250551</v>
      </c>
      <c r="I119" s="11">
        <f ca="1">IFERROR(OFFSET([5]CC!$U121,0,I$1-2011),)</f>
        <v>-0.77140355030891294</v>
      </c>
      <c r="J119" s="11">
        <f ca="1">IFERROR(OFFSET([1]Total!$U121,0,J$1-2011),)</f>
        <v>59.5</v>
      </c>
      <c r="K119" s="11">
        <f ca="1">IFERROR(OFFSET('[1]business free'!$U121,0,J$1-2011),)</f>
        <v>67.7</v>
      </c>
      <c r="L119" s="11">
        <f ca="1">IFERROR(OFFSET('[1]Trade free'!$U121,0,J$1-2011),)</f>
        <v>79.8</v>
      </c>
      <c r="M119" s="11">
        <f ca="1">IFERROR(OFFSET('[1]Fiscal free'!$U121,0,J$1-2011),)</f>
        <v>83.3</v>
      </c>
      <c r="N119" s="11">
        <f ca="1">IFERROR(OFFSET('[1]Gov spend'!$U121,0,J$1-2011),)</f>
        <v>49.6</v>
      </c>
      <c r="O119" s="11">
        <f ca="1">IFERROR(OFFSET('[1]Monetary Free'!$U121,0,J$1-2011),)</f>
        <v>73.599999999999994</v>
      </c>
      <c r="P119" s="11">
        <f ca="1">IFERROR(OFFSET('[1]Invest Free'!$U121,0,J$1-2011),)</f>
        <v>50</v>
      </c>
      <c r="Q119" s="11">
        <f ca="1">IFERROR(OFFSET('[1]Finan free'!$U121,0,J$1-2011),)</f>
        <v>60</v>
      </c>
      <c r="R119" s="11">
        <f ca="1">IFERROR(OFFSET('[1]Property rights'!$U121,0,J$1-2011),)</f>
        <v>30</v>
      </c>
      <c r="S119" s="11">
        <f ca="1">IFERROR(OFFSET('[1]Free from Corrupt'!$U121,0,J$1-2011),)</f>
        <v>27</v>
      </c>
      <c r="T119" s="11">
        <f ca="1">IFERROR(OFFSET('[1]Labor free'!$U121,0,J$1-2011),)</f>
        <v>74.099999999999994</v>
      </c>
      <c r="U119" s="11">
        <f ca="1">IFERROR(OFFSET([2]Raw!$U121,0,$U$1-2011),)</f>
        <v>73</v>
      </c>
      <c r="V119" s="11">
        <f ca="1">IFERROR(OFFSET([2]start!$U121,0,$U$1-2011),)</f>
        <v>86</v>
      </c>
      <c r="W119" s="11">
        <f ca="1">IFERROR(OFFSET([2]Construction!$U121,0,$U$1-2011),)</f>
        <v>104</v>
      </c>
      <c r="X119" s="11">
        <f ca="1">IFERROR(OFFSET([2]Register!$U121,0,$U$1-2011),)</f>
        <v>27</v>
      </c>
      <c r="Y119" s="11">
        <f ca="1">IFERROR(OFFSET([2]Credit!$U121,0,$U$1-2011),)</f>
        <v>72</v>
      </c>
      <c r="Z119" s="11">
        <f ca="1">IFERROR(OFFSET([2]Investors!$U121,0,$U$1-2011),)</f>
        <v>28</v>
      </c>
      <c r="AA119" s="11">
        <f ca="1">IFERROR(OFFSET([2]Taxes!$U121,0,$U$1-2011),)</f>
        <v>66</v>
      </c>
      <c r="AB119" s="11">
        <f ca="1">IFERROR(OFFSET([2]Trading!$U121,0,$U$1-2011),)</f>
        <v>158</v>
      </c>
      <c r="AC119" s="11">
        <f ca="1">IFERROR(OFFSET([2]Contracts!$U121,0,$U$1-2011),)</f>
        <v>35</v>
      </c>
      <c r="AD119" s="11">
        <f ca="1">IFERROR(OFFSET([2]Closing!$U121,0,$U$1-2011),)</f>
        <v>119</v>
      </c>
      <c r="AE119" s="11">
        <f ca="1">IFERROR(OFFSET([3]Total!$U121,0,$AE$1-2011),)</f>
        <v>59.6</v>
      </c>
      <c r="AF119" s="11">
        <f ca="1">IFERROR(OFFSET('[3]Demografic pressure'!$U121,0,$AE$1-2011),)</f>
        <v>5.5</v>
      </c>
      <c r="AG119" s="11">
        <f ca="1">IFERROR(OFFSET([3]Refugees!$U121,0,$AE$1-2011),)</f>
        <v>1.6</v>
      </c>
      <c r="AH119" s="11">
        <f ca="1">IFERROR(OFFSET([3]Vengeance!$U121,0,$AE$1-2011),)</f>
        <v>4</v>
      </c>
      <c r="AI119" s="11">
        <f ca="1">IFERROR(OFFSET('[3]Brain Drain'!$U121,0,$AE$1-2011),)</f>
        <v>1.9</v>
      </c>
      <c r="AJ119" s="11">
        <f ca="1">IFERROR(OFFSET('[3]Uneven Economy'!$U121,0,$AE$1-2011),)</f>
        <v>6.2</v>
      </c>
      <c r="AK119" s="11">
        <f ca="1">IFERROR(OFFSET([3]Poverty!$U121,0,$AE$1-2011),)</f>
        <v>5.3</v>
      </c>
      <c r="AL119" s="11">
        <f ca="1">IFERROR(OFFSET([3]Legitimacy!$U121,0,$AE$1-2011),)</f>
        <v>5.9</v>
      </c>
      <c r="AM119" s="11">
        <f ca="1">IFERROR(OFFSET('[3]Public Services'!$U121,0,$AE$1-2011),)</f>
        <v>5.6</v>
      </c>
      <c r="AN119" s="11">
        <f ca="1">IFERROR(OFFSET('[3]HR-RL'!$U121,0,$AE$1-2011),)</f>
        <v>6</v>
      </c>
      <c r="AO119" s="11">
        <f ca="1">IFERROR(OFFSET([3]Security!$U121,0,$AE$1-2011),)</f>
        <v>5</v>
      </c>
      <c r="AP119" s="11">
        <f ca="1">IFERROR(OFFSET([3]Elites!$U121,0,$AE$1-2011),)</f>
        <v>5.5</v>
      </c>
      <c r="AQ119" s="11">
        <f ca="1">IFERROR(OFFSET([3]Externals!$U121,0,$AE$1-2011),)</f>
        <v>7.1</v>
      </c>
    </row>
    <row r="120" spans="1:43">
      <c r="A120" s="13" t="s">
        <v>121</v>
      </c>
      <c r="B120" s="11">
        <f ca="1">IFERROR(OFFSET([4]Score!$U122,0,$B$1-2011),)</f>
        <v>1</v>
      </c>
      <c r="C120" s="11">
        <f ca="1">IFERROR(OFFSET([6]Raw!$U122,0,$C$1-2011),)</f>
        <v>0</v>
      </c>
      <c r="D120" s="11">
        <f ca="1">IFERROR(OFFSET([5]VA!$U122,0,$D$1-2011),)</f>
        <v>0.2991337849794089</v>
      </c>
      <c r="E120" s="11">
        <f ca="1">IFERROR(OFFSET([5]PNV!$U122,0,$E$1-2011),)</f>
        <v>0.54861296975995932</v>
      </c>
      <c r="F120" s="11">
        <f ca="1">IFERROR(OFFSET([5]GE!$U122,0,F$1-2011),)</f>
        <v>-3.139939805819375E-2</v>
      </c>
      <c r="G120" s="11">
        <f ca="1">IFERROR(OFFSET([5]RQ!$U122,0,G$1-2011),)</f>
        <v>3.3354966281519877E-2</v>
      </c>
      <c r="H120" s="11">
        <f ca="1">IFERROR(OFFSET([5]RL!$U122,0,H$1-2011),)</f>
        <v>3.7067541872224281E-2</v>
      </c>
      <c r="I120" s="11">
        <f ca="1">IFERROR(OFFSET([5]CC!$U122,0,I$1-2011),)</f>
        <v>-0.31501797808664522</v>
      </c>
      <c r="J120" s="11">
        <f ca="1">IFERROR(OFFSET([1]Total!$U122,0,J$1-2011),)</f>
        <v>62.5</v>
      </c>
      <c r="K120" s="11">
        <f ca="1">IFERROR(OFFSET('[1]business free'!$U122,0,J$1-2011),)</f>
        <v>71.3</v>
      </c>
      <c r="L120" s="11">
        <f ca="1">IFERROR(OFFSET('[1]Trade free'!$U122,0,J$1-2011),)</f>
        <v>83.6</v>
      </c>
      <c r="M120" s="11">
        <f ca="1">IFERROR(OFFSET('[1]Fiscal free'!$U122,0,J$1-2011),)</f>
        <v>89.4</v>
      </c>
      <c r="N120" s="11">
        <f ca="1">IFERROR(OFFSET('[1]Gov spend'!$U122,0,J$1-2011),)</f>
        <v>28.6</v>
      </c>
      <c r="O120" s="11">
        <f ca="1">IFERROR(OFFSET('[1]Monetary Free'!$U122,0,J$1-2011),)</f>
        <v>76</v>
      </c>
      <c r="P120" s="11">
        <f ca="1">IFERROR(OFFSET('[1]Invest Free'!$U122,0,J$1-2011),)</f>
        <v>55</v>
      </c>
      <c r="Q120" s="11">
        <f ca="1">IFERROR(OFFSET('[1]Finan free'!$U122,0,J$1-2011),)</f>
        <v>50</v>
      </c>
      <c r="R120" s="11">
        <f ca="1">IFERROR(OFFSET('[1]Property rights'!$U122,0,J$1-2011),)</f>
        <v>40</v>
      </c>
      <c r="S120" s="11">
        <f ca="1">IFERROR(OFFSET('[1]Free from Corrupt'!$U122,0,J$1-2011),)</f>
        <v>39</v>
      </c>
      <c r="T120" s="11">
        <f ca="1">IFERROR(OFFSET('[1]Labor free'!$U122,0,J$1-2011),)</f>
        <v>92.3</v>
      </c>
      <c r="U120" s="11">
        <f ca="1">IFERROR(OFFSET([2]Raw!$U122,0,$U$1-2011),)</f>
        <v>66</v>
      </c>
      <c r="V120" s="11">
        <f ca="1">IFERROR(OFFSET([2]start!$U122,0,$U$1-2011),)</f>
        <v>51</v>
      </c>
      <c r="W120" s="11">
        <f ca="1">IFERROR(OFFSET([2]Construction!$U122,0,$U$1-2011),)</f>
        <v>161</v>
      </c>
      <c r="X120" s="11">
        <f ca="1">IFERROR(OFFSET([2]Register!$U122,0,$U$1-2011),)</f>
        <v>116</v>
      </c>
      <c r="Y120" s="11">
        <f ca="1">IFERROR(OFFSET([2]Credit!$U122,0,$U$1-2011),)</f>
        <v>32</v>
      </c>
      <c r="Z120" s="11">
        <f ca="1">IFERROR(OFFSET([2]Investors!$U122,0,$U$1-2011),)</f>
        <v>28</v>
      </c>
      <c r="AA120" s="11">
        <f ca="1">IFERROR(OFFSET([2]Taxes!$U122,0,$U$1-2011),)</f>
        <v>139</v>
      </c>
      <c r="AB120" s="11">
        <f ca="1">IFERROR(OFFSET([2]Trading!$U122,0,$U$1-2011),)</f>
        <v>34</v>
      </c>
      <c r="AC120" s="11">
        <f ca="1">IFERROR(OFFSET([2]Contracts!$U122,0,$U$1-2011),)</f>
        <v>135</v>
      </c>
      <c r="AD120" s="11">
        <f ca="1">IFERROR(OFFSET([2]Closing!$U122,0,$U$1-2011),)</f>
        <v>47</v>
      </c>
      <c r="AE120" s="11">
        <f ca="1">IFERROR(OFFSET([3]Total!$U122,0,$AE$1-2011),)</f>
        <v>56.3</v>
      </c>
      <c r="AF120" s="11">
        <f ca="1">IFERROR(OFFSET('[3]Demografic pressure'!$U122,0,$AE$1-2011),)</f>
        <v>4.5</v>
      </c>
      <c r="AG120" s="11">
        <f ca="1">IFERROR(OFFSET([3]Refugees!$U122,0,$AE$1-2011),)</f>
        <v>4.5</v>
      </c>
      <c r="AH120" s="11">
        <f ca="1">IFERROR(OFFSET([3]Vengeance!$U122,0,$AE$1-2011),)</f>
        <v>6.4</v>
      </c>
      <c r="AI120" s="11">
        <f ca="1">IFERROR(OFFSET('[3]Brain Drain'!$U122,0,$AE$1-2011),)</f>
        <v>2.4</v>
      </c>
      <c r="AJ120" s="11">
        <f ca="1">IFERROR(OFFSET('[3]Uneven Economy'!$U122,0,$AE$1-2011),)</f>
        <v>4.0999999999999996</v>
      </c>
      <c r="AK120" s="11">
        <f ca="1">IFERROR(OFFSET([3]Poverty!$U122,0,$AE$1-2011),)</f>
        <v>5.2</v>
      </c>
      <c r="AL120" s="11">
        <f ca="1">IFERROR(OFFSET([3]Legitimacy!$U122,0,$AE$1-2011),)</f>
        <v>4.3</v>
      </c>
      <c r="AM120" s="11">
        <f ca="1">IFERROR(OFFSET('[3]Public Services'!$U122,0,$AE$1-2011),)</f>
        <v>3.6</v>
      </c>
      <c r="AN120" s="11">
        <f ca="1">IFERROR(OFFSET('[3]HR-RL'!$U122,0,$AE$1-2011),)</f>
        <v>5</v>
      </c>
      <c r="AO120" s="11">
        <f ca="1">IFERROR(OFFSET([3]Security!$U122,0,$AE$1-2011),)</f>
        <v>4.8</v>
      </c>
      <c r="AP120" s="11">
        <f ca="1">IFERROR(OFFSET([3]Elites!$U122,0,$AE$1-2011),)</f>
        <v>6.2</v>
      </c>
      <c r="AQ120" s="11">
        <f ca="1">IFERROR(OFFSET([3]Externals!$U122,0,$AE$1-2011),)</f>
        <v>5.3</v>
      </c>
    </row>
    <row r="121" spans="1:43">
      <c r="A121" s="13" t="s">
        <v>122</v>
      </c>
      <c r="B121" s="11">
        <f ca="1">IFERROR(OFFSET([4]Score!$U123,0,$B$1-2011),)</f>
        <v>0.87904933325398105</v>
      </c>
      <c r="C121" s="11">
        <f ca="1">IFERROR(OFFSET([6]Raw!$U123,0,$C$1-2011),)</f>
        <v>12.883010000000001</v>
      </c>
      <c r="D121" s="11">
        <f ca="1">IFERROR(OFFSET([5]VA!$U123,0,$D$1-2011),)</f>
        <v>-0.79127833414324156</v>
      </c>
      <c r="E121" s="11">
        <f ca="1">IFERROR(OFFSET([5]PNV!$U123,0,$E$1-2011),)</f>
        <v>-0.42732639926245281</v>
      </c>
      <c r="F121" s="11">
        <f ca="1">IFERROR(OFFSET([5]GE!$U123,0,F$1-2011),)</f>
        <v>-0.1087575881410591</v>
      </c>
      <c r="G121" s="11">
        <f ca="1">IFERROR(OFFSET([5]RQ!$U123,0,G$1-2011),)</f>
        <v>-9.9628652096597527E-3</v>
      </c>
      <c r="H121" s="11">
        <f ca="1">IFERROR(OFFSET([5]RL!$U123,0,H$1-2011),)</f>
        <v>-0.15778576825406562</v>
      </c>
      <c r="I121" s="11">
        <f ca="1">IFERROR(OFFSET([5]CC!$U123,0,I$1-2011),)</f>
        <v>-0.23149343114033352</v>
      </c>
      <c r="J121" s="11">
        <f ca="1">IFERROR(OFFSET([1]Total!$U123,0,J$1-2011),)</f>
        <v>59.6</v>
      </c>
      <c r="K121" s="11">
        <f ca="1">IFERROR(OFFSET('[1]business free'!$U123,0,J$1-2011),)</f>
        <v>75.7</v>
      </c>
      <c r="L121" s="11">
        <f ca="1">IFERROR(OFFSET('[1]Trade free'!$U123,0,J$1-2011),)</f>
        <v>75.8</v>
      </c>
      <c r="M121" s="11">
        <f ca="1">IFERROR(OFFSET('[1]Fiscal free'!$U123,0,J$1-2011),)</f>
        <v>67.8</v>
      </c>
      <c r="N121" s="11">
        <f ca="1">IFERROR(OFFSET('[1]Gov spend'!$U123,0,J$1-2011),)</f>
        <v>74.599999999999994</v>
      </c>
      <c r="O121" s="11">
        <f ca="1">IFERROR(OFFSET('[1]Monetary Free'!$U123,0,J$1-2011),)</f>
        <v>76.5</v>
      </c>
      <c r="P121" s="11">
        <f ca="1">IFERROR(OFFSET('[1]Invest Free'!$U123,0,J$1-2011),)</f>
        <v>65</v>
      </c>
      <c r="Q121" s="11">
        <f ca="1">IFERROR(OFFSET('[1]Finan free'!$U123,0,J$1-2011),)</f>
        <v>60</v>
      </c>
      <c r="R121" s="11">
        <f ca="1">IFERROR(OFFSET('[1]Property rights'!$U123,0,J$1-2011),)</f>
        <v>40</v>
      </c>
      <c r="S121" s="11">
        <f ca="1">IFERROR(OFFSET('[1]Free from Corrupt'!$U123,0,J$1-2011),)</f>
        <v>33</v>
      </c>
      <c r="T121" s="11">
        <f ca="1">IFERROR(OFFSET('[1]Labor free'!$U123,0,J$1-2011),)</f>
        <v>27.2</v>
      </c>
      <c r="U121" s="11">
        <f ca="1">IFERROR(OFFSET([2]Raw!$U123,0,$U$1-2011),)</f>
        <v>114</v>
      </c>
      <c r="V121" s="11">
        <f ca="1">IFERROR(OFFSET([2]start!$U123,0,$U$1-2011),)</f>
        <v>82</v>
      </c>
      <c r="W121" s="11">
        <f ca="1">IFERROR(OFFSET([2]Construction!$U123,0,$U$1-2011),)</f>
        <v>98</v>
      </c>
      <c r="X121" s="11">
        <f ca="1">IFERROR(OFFSET([2]Register!$U123,0,$U$1-2011),)</f>
        <v>124</v>
      </c>
      <c r="Y121" s="11">
        <f ca="1">IFERROR(OFFSET([2]Credit!$U123,0,$U$1-2011),)</f>
        <v>89</v>
      </c>
      <c r="Z121" s="11">
        <f ca="1">IFERROR(OFFSET([2]Investors!$U123,0,$U$1-2011),)</f>
        <v>154</v>
      </c>
      <c r="AA121" s="11">
        <f ca="1">IFERROR(OFFSET([2]Taxes!$U123,0,$U$1-2011),)</f>
        <v>124</v>
      </c>
      <c r="AB121" s="11">
        <f ca="1">IFERROR(OFFSET([2]Trading!$U123,0,$U$1-2011),)</f>
        <v>80</v>
      </c>
      <c r="AC121" s="11">
        <f ca="1">IFERROR(OFFSET([2]Contracts!$U123,0,$U$1-2011),)</f>
        <v>106</v>
      </c>
      <c r="AD121" s="11">
        <f ca="1">IFERROR(OFFSET([2]Closing!$U123,0,$U$1-2011),)</f>
        <v>59</v>
      </c>
      <c r="AE121" s="11">
        <f ca="1">IFERROR(OFFSET([3]Total!$U123,0,$AE$1-2011),)</f>
        <v>76.3</v>
      </c>
      <c r="AF121" s="11">
        <f ca="1">IFERROR(OFFSET('[3]Demografic pressure'!$U123,0,$AE$1-2011),)</f>
        <v>6.4</v>
      </c>
      <c r="AG121" s="11">
        <f ca="1">IFERROR(OFFSET([3]Refugees!$U123,0,$AE$1-2011),)</f>
        <v>6.5</v>
      </c>
      <c r="AH121" s="11">
        <f ca="1">IFERROR(OFFSET([3]Vengeance!$U123,0,$AE$1-2011),)</f>
        <v>6.4</v>
      </c>
      <c r="AI121" s="11">
        <f ca="1">IFERROR(OFFSET('[3]Brain Drain'!$U123,0,$AE$1-2011),)</f>
        <v>6.4</v>
      </c>
      <c r="AJ121" s="11">
        <f ca="1">IFERROR(OFFSET('[3]Uneven Economy'!$U123,0,$AE$1-2011),)</f>
        <v>7.5</v>
      </c>
      <c r="AK121" s="11">
        <f ca="1">IFERROR(OFFSET([3]Poverty!$U123,0,$AE$1-2011),)</f>
        <v>6</v>
      </c>
      <c r="AL121" s="11">
        <f ca="1">IFERROR(OFFSET([3]Legitimacy!$U123,0,$AE$1-2011),)</f>
        <v>6.9</v>
      </c>
      <c r="AM121" s="11">
        <f ca="1">IFERROR(OFFSET('[3]Public Services'!$U123,0,$AE$1-2011),)</f>
        <v>6.6</v>
      </c>
      <c r="AN121" s="11">
        <f ca="1">IFERROR(OFFSET('[3]HR-RL'!$U123,0,$AE$1-2011),)</f>
        <v>6.4</v>
      </c>
      <c r="AO121" s="11">
        <f ca="1">IFERROR(OFFSET([3]Security!$U123,0,$AE$1-2011),)</f>
        <v>5.9</v>
      </c>
      <c r="AP121" s="11">
        <f ca="1">IFERROR(OFFSET([3]Elites!$U123,0,$AE$1-2011),)</f>
        <v>6.3</v>
      </c>
      <c r="AQ121" s="11">
        <f ca="1">IFERROR(OFFSET([3]Externals!$U123,0,$AE$1-2011),)</f>
        <v>4.9000000000000004</v>
      </c>
    </row>
    <row r="122" spans="1:43">
      <c r="A122" s="13" t="s">
        <v>123</v>
      </c>
      <c r="B122" s="11">
        <f ca="1">IFERROR(OFFSET([4]Score!$U124,0,$B$1-2011),)</f>
        <v>0.28977530869093887</v>
      </c>
      <c r="C122" s="11">
        <f ca="1">IFERROR(OFFSET([6]Raw!$U124,0,$C$1-2011),)</f>
        <v>0</v>
      </c>
      <c r="D122" s="11">
        <f ca="1">IFERROR(OFFSET([5]VA!$U124,0,$D$1-2011),)</f>
        <v>-6.7670918013847489E-2</v>
      </c>
      <c r="E122" s="11">
        <f ca="1">IFERROR(OFFSET([5]PNV!$U124,0,$E$1-2011),)</f>
        <v>0.47899839652140402</v>
      </c>
      <c r="F122" s="11">
        <f ca="1">IFERROR(OFFSET([5]GE!$U124,0,F$1-2011),)</f>
        <v>-0.34472194149184104</v>
      </c>
      <c r="G122" s="11">
        <f ca="1">IFERROR(OFFSET([5]RQ!$U124,0,G$1-2011),)</f>
        <v>-0.32275677626031196</v>
      </c>
      <c r="H122" s="11">
        <f ca="1">IFERROR(OFFSET([5]RL!$U124,0,H$1-2011),)</f>
        <v>-0.57719091805006395</v>
      </c>
      <c r="I122" s="11">
        <f ca="1">IFERROR(OFFSET([5]CC!$U124,0,I$1-2011),)</f>
        <v>-0.41017692231047564</v>
      </c>
      <c r="J122" s="11">
        <f ca="1">IFERROR(OFFSET([1]Total!$U124,0,J$1-2011),)</f>
        <v>0</v>
      </c>
      <c r="K122" s="11">
        <f ca="1">IFERROR(OFFSET('[1]business free'!$U124,0,J$1-2011),)</f>
        <v>0</v>
      </c>
      <c r="L122" s="11">
        <f ca="1">IFERROR(OFFSET('[1]Trade free'!$U124,0,J$1-2011),)</f>
        <v>0</v>
      </c>
      <c r="M122" s="11">
        <f ca="1">IFERROR(OFFSET('[1]Fiscal free'!$U124,0,J$1-2011),)</f>
        <v>0</v>
      </c>
      <c r="N122" s="11">
        <f ca="1">IFERROR(OFFSET('[1]Gov spend'!$U124,0,J$1-2011),)</f>
        <v>0</v>
      </c>
      <c r="O122" s="11">
        <f ca="1">IFERROR(OFFSET('[1]Monetary Free'!$U124,0,J$1-2011),)</f>
        <v>0</v>
      </c>
      <c r="P122" s="11">
        <f ca="1">IFERROR(OFFSET('[1]Invest Free'!$U124,0,J$1-2011),)</f>
        <v>0</v>
      </c>
      <c r="Q122" s="11">
        <f ca="1">IFERROR(OFFSET('[1]Finan free'!$U124,0,J$1-2011),)</f>
        <v>0</v>
      </c>
      <c r="R122" s="11">
        <f ca="1">IFERROR(OFFSET('[1]Property rights'!$U124,0,J$1-2011),)</f>
        <v>0</v>
      </c>
      <c r="S122" s="11">
        <f ca="1">IFERROR(OFFSET('[1]Free from Corrupt'!$U124,0,J$1-2011),)</f>
        <v>0</v>
      </c>
      <c r="T122" s="11">
        <f ca="1">IFERROR(OFFSET('[1]Labor free'!$U124,0,J$1-2011),)</f>
        <v>0</v>
      </c>
      <c r="U122" s="11">
        <f ca="1">IFERROR(OFFSET([2]Raw!$U124,0,$U$1-2011),)</f>
        <v>126</v>
      </c>
      <c r="V122" s="11">
        <f ca="1">IFERROR(OFFSET([2]start!$U124,0,$U$1-2011),)</f>
        <v>65</v>
      </c>
      <c r="W122" s="11">
        <f ca="1">IFERROR(OFFSET([2]Construction!$U124,0,$U$1-2011),)</f>
        <v>155</v>
      </c>
      <c r="X122" s="11">
        <f ca="1">IFERROR(OFFSET([2]Register!$U124,0,$U$1-2011),)</f>
        <v>144</v>
      </c>
      <c r="Y122" s="11">
        <f ca="1">IFERROR(OFFSET([2]Credit!$U124,0,$U$1-2011),)</f>
        <v>128</v>
      </c>
      <c r="Z122" s="11">
        <f ca="1">IFERROR(OFFSET([2]Investors!$U124,0,$U$1-2011),)</f>
        <v>44</v>
      </c>
      <c r="AA122" s="11">
        <f ca="1">IFERROR(OFFSET([2]Taxes!$U124,0,$U$1-2011),)</f>
        <v>101</v>
      </c>
      <c r="AB122" s="11">
        <f ca="1">IFERROR(OFFSET([2]Trading!$U124,0,$U$1-2011),)</f>
        <v>133</v>
      </c>
      <c r="AC122" s="11">
        <f ca="1">IFERROR(OFFSET([2]Contracts!$U124,0,$U$1-2011),)</f>
        <v>132</v>
      </c>
      <c r="AD122" s="11">
        <f ca="1">IFERROR(OFFSET([2]Closing!$U124,0,$U$1-2011),)</f>
        <v>129</v>
      </c>
      <c r="AE122" s="11">
        <f ca="1">IFERROR(OFFSET([3]Total!$U124,0,$AE$1-2011),)</f>
        <v>83.6</v>
      </c>
      <c r="AF122" s="11">
        <f ca="1">IFERROR(OFFSET('[3]Demografic pressure'!$U124,0,$AE$1-2011),)</f>
        <v>9</v>
      </c>
      <c r="AG122" s="11">
        <f ca="1">IFERROR(OFFSET([3]Refugees!$U124,0,$AE$1-2011),)</f>
        <v>4</v>
      </c>
      <c r="AH122" s="11">
        <f ca="1">IFERROR(OFFSET([3]Vengeance!$U124,0,$AE$1-2011),)</f>
        <v>4.5999999999999996</v>
      </c>
      <c r="AI122" s="11">
        <f ca="1">IFERROR(OFFSET('[3]Brain Drain'!$U124,0,$AE$1-2011),)</f>
        <v>7.7</v>
      </c>
      <c r="AJ122" s="11">
        <f ca="1">IFERROR(OFFSET('[3]Uneven Economy'!$U124,0,$AE$1-2011),)</f>
        <v>7.4</v>
      </c>
      <c r="AK122" s="11">
        <f ca="1">IFERROR(OFFSET([3]Poverty!$U124,0,$AE$1-2011),)</f>
        <v>8.1999999999999993</v>
      </c>
      <c r="AL122" s="11">
        <f ca="1">IFERROR(OFFSET([3]Legitimacy!$U124,0,$AE$1-2011),)</f>
        <v>7.6</v>
      </c>
      <c r="AM122" s="11">
        <f ca="1">IFERROR(OFFSET('[3]Public Services'!$U124,0,$AE$1-2011),)</f>
        <v>8.6</v>
      </c>
      <c r="AN122" s="11">
        <f ca="1">IFERROR(OFFSET('[3]HR-RL'!$U124,0,$AE$1-2011),)</f>
        <v>7</v>
      </c>
      <c r="AO122" s="11">
        <f ca="1">IFERROR(OFFSET([3]Security!$U124,0,$AE$1-2011),)</f>
        <v>7.1</v>
      </c>
      <c r="AP122" s="11">
        <f ca="1">IFERROR(OFFSET([3]Elites!$U124,0,$AE$1-2011),)</f>
        <v>5.6</v>
      </c>
      <c r="AQ122" s="11">
        <f ca="1">IFERROR(OFFSET([3]Externals!$U124,0,$AE$1-2011),)</f>
        <v>6.7</v>
      </c>
    </row>
    <row r="123" spans="1:43">
      <c r="A123" s="13" t="s">
        <v>124</v>
      </c>
      <c r="B123" s="11">
        <f ca="1">IFERROR(OFFSET([4]Score!$U125,0,$B$1-2011),)</f>
        <v>9.9516196899682233E-3</v>
      </c>
      <c r="C123" s="11">
        <f ca="1">IFERROR(OFFSET([6]Raw!$U125,0,$C$1-2011),)</f>
        <v>0</v>
      </c>
      <c r="D123" s="11">
        <f ca="1">IFERROR(OFFSET([5]VA!$U125,0,$D$1-2011),)</f>
        <v>-2.1696337308116287</v>
      </c>
      <c r="E123" s="11">
        <f ca="1">IFERROR(OFFSET([5]PNV!$U125,0,$E$1-2011),)</f>
        <v>-1.7154739554671323</v>
      </c>
      <c r="F123" s="11">
        <f ca="1">IFERROR(OFFSET([5]GE!$U125,0,F$1-2011),)</f>
        <v>-1.8502227138523251</v>
      </c>
      <c r="G123" s="11">
        <f ca="1">IFERROR(OFFSET([5]RQ!$U125,0,G$1-2011),)</f>
        <v>-2.3084704216033463</v>
      </c>
      <c r="H123" s="11">
        <f ca="1">IFERROR(OFFSET([5]RL!$U125,0,H$1-2011),)</f>
        <v>-1.522097567670476</v>
      </c>
      <c r="I123" s="11">
        <f ca="1">IFERROR(OFFSET([5]CC!$U125,0,I$1-2011),)</f>
        <v>-1.7548326379201957</v>
      </c>
      <c r="J123" s="11">
        <f ca="1">IFERROR(OFFSET([1]Total!$U125,0,J$1-2011),)</f>
        <v>0</v>
      </c>
      <c r="K123" s="11">
        <f ca="1">IFERROR(OFFSET('[1]business free'!$U125,0,J$1-2011),)</f>
        <v>0</v>
      </c>
      <c r="L123" s="11">
        <f ca="1">IFERROR(OFFSET('[1]Trade free'!$U125,0,J$1-2011),)</f>
        <v>0</v>
      </c>
      <c r="M123" s="11">
        <f ca="1">IFERROR(OFFSET('[1]Fiscal free'!$U125,0,J$1-2011),)</f>
        <v>0</v>
      </c>
      <c r="N123" s="11">
        <f ca="1">IFERROR(OFFSET('[1]Gov spend'!$U125,0,J$1-2011),)</f>
        <v>0</v>
      </c>
      <c r="O123" s="11">
        <f ca="1">IFERROR(OFFSET('[1]Monetary Free'!$U125,0,J$1-2011),)</f>
        <v>0</v>
      </c>
      <c r="P123" s="11">
        <f ca="1">IFERROR(OFFSET('[1]Invest Free'!$U125,0,J$1-2011),)</f>
        <v>0</v>
      </c>
      <c r="Q123" s="11">
        <f ca="1">IFERROR(OFFSET('[1]Finan free'!$U125,0,J$1-2011),)</f>
        <v>0</v>
      </c>
      <c r="R123" s="11">
        <f ca="1">IFERROR(OFFSET('[1]Property rights'!$U125,0,J$1-2011),)</f>
        <v>0</v>
      </c>
      <c r="S123" s="11">
        <f ca="1">IFERROR(OFFSET('[1]Free from Corrupt'!$U125,0,J$1-2011),)</f>
        <v>0</v>
      </c>
      <c r="T123" s="11">
        <f ca="1">IFERROR(OFFSET('[1]Labor free'!$U125,0,J$1-2011),)</f>
        <v>0</v>
      </c>
      <c r="U123" s="11">
        <f ca="1">IFERROR(OFFSET([2]Raw!$U125,0,$U$1-2011),)</f>
        <v>0</v>
      </c>
      <c r="V123" s="11">
        <f ca="1">IFERROR(OFFSET([2]start!$U125,0,$U$1-2011),)</f>
        <v>0</v>
      </c>
      <c r="W123" s="11">
        <f ca="1">IFERROR(OFFSET([2]Construction!$U125,0,$U$1-2011),)</f>
        <v>0</v>
      </c>
      <c r="X123" s="11">
        <f ca="1">IFERROR(OFFSET([2]Register!$U125,0,$U$1-2011),)</f>
        <v>0</v>
      </c>
      <c r="Y123" s="11">
        <f ca="1">IFERROR(OFFSET([2]Credit!$U125,0,$U$1-2011),)</f>
        <v>0</v>
      </c>
      <c r="Z123" s="11">
        <f ca="1">IFERROR(OFFSET([2]Investors!$U125,0,$U$1-2011),)</f>
        <v>0</v>
      </c>
      <c r="AA123" s="11">
        <f ca="1">IFERROR(OFFSET([2]Taxes!$U125,0,$U$1-2011),)</f>
        <v>0</v>
      </c>
      <c r="AB123" s="11">
        <f ca="1">IFERROR(OFFSET([2]Trading!$U125,0,$U$1-2011),)</f>
        <v>0</v>
      </c>
      <c r="AC123" s="11">
        <f ca="1">IFERROR(OFFSET([2]Contracts!$U125,0,$U$1-2011),)</f>
        <v>0</v>
      </c>
      <c r="AD123" s="11">
        <f ca="1">IFERROR(OFFSET([2]Closing!$U125,0,$U$1-2011),)</f>
        <v>0</v>
      </c>
      <c r="AE123" s="11">
        <f ca="1">IFERROR(OFFSET([3]Total!$U125,0,$AE$1-2011),)</f>
        <v>98.3</v>
      </c>
      <c r="AF123" s="11">
        <f ca="1">IFERROR(OFFSET('[3]Demografic pressure'!$U125,0,$AE$1-2011),)</f>
        <v>8.1999999999999993</v>
      </c>
      <c r="AG123" s="11">
        <f ca="1">IFERROR(OFFSET([3]Refugees!$U125,0,$AE$1-2011),)</f>
        <v>8</v>
      </c>
      <c r="AH123" s="11">
        <f ca="1">IFERROR(OFFSET([3]Vengeance!$U125,0,$AE$1-2011),)</f>
        <v>8.6999999999999993</v>
      </c>
      <c r="AI123" s="11">
        <f ca="1">IFERROR(OFFSET('[3]Brain Drain'!$U125,0,$AE$1-2011),)</f>
        <v>6</v>
      </c>
      <c r="AJ123" s="11">
        <f ca="1">IFERROR(OFFSET('[3]Uneven Economy'!$U125,0,$AE$1-2011),)</f>
        <v>9</v>
      </c>
      <c r="AK123" s="11">
        <f ca="1">IFERROR(OFFSET([3]Poverty!$U125,0,$AE$1-2011),)</f>
        <v>7.9</v>
      </c>
      <c r="AL123" s="11">
        <f ca="1">IFERROR(OFFSET([3]Legitimacy!$U125,0,$AE$1-2011),)</f>
        <v>9.6999999999999993</v>
      </c>
      <c r="AM123" s="11">
        <f ca="1">IFERROR(OFFSET('[3]Public Services'!$U125,0,$AE$1-2011),)</f>
        <v>8.3000000000000007</v>
      </c>
      <c r="AN123" s="11">
        <f ca="1">IFERROR(OFFSET('[3]HR-RL'!$U125,0,$AE$1-2011),)</f>
        <v>9</v>
      </c>
      <c r="AO123" s="11">
        <f ca="1">IFERROR(OFFSET([3]Security!$U125,0,$AE$1-2011),)</f>
        <v>8.5</v>
      </c>
      <c r="AP123" s="11">
        <f ca="1">IFERROR(OFFSET([3]Elites!$U125,0,$AE$1-2011),)</f>
        <v>8.3000000000000007</v>
      </c>
      <c r="AQ123" s="11">
        <f ca="1">IFERROR(OFFSET([3]Externals!$U125,0,$AE$1-2011),)</f>
        <v>6.7</v>
      </c>
    </row>
    <row r="124" spans="1:43">
      <c r="A124" s="13" t="s">
        <v>125</v>
      </c>
      <c r="B124" s="11">
        <f ca="1">IFERROR(OFFSET([4]Score!$U126,0,$B$1-2011),)</f>
        <v>0.62281754777437892</v>
      </c>
      <c r="C124" s="11">
        <f ca="1">IFERROR(OFFSET([6]Raw!$U126,0,$C$1-2011),)</f>
        <v>0</v>
      </c>
      <c r="D124" s="11">
        <f ca="1">IFERROR(OFFSET([5]VA!$U126,0,$D$1-2011),)</f>
        <v>0.30404664017913025</v>
      </c>
      <c r="E124" s="11">
        <f ca="1">IFERROR(OFFSET([5]PNV!$U126,0,$E$1-2011),)</f>
        <v>0.80447411724560547</v>
      </c>
      <c r="F124" s="11">
        <f ca="1">IFERROR(OFFSET([5]GE!$U126,0,F$1-2011),)</f>
        <v>0.19384670271883578</v>
      </c>
      <c r="G124" s="11">
        <f ca="1">IFERROR(OFFSET([5]RQ!$U126,0,G$1-2011),)</f>
        <v>7.8212160710175588E-2</v>
      </c>
      <c r="H124" s="11">
        <f ca="1">IFERROR(OFFSET([5]RL!$U126,0,H$1-2011),)</f>
        <v>0.26484812792569196</v>
      </c>
      <c r="I124" s="11">
        <f ca="1">IFERROR(OFFSET([5]CC!$U126,0,I$1-2011),)</f>
        <v>0.23424542728523132</v>
      </c>
      <c r="J124" s="11">
        <f ca="1">IFERROR(OFFSET([1]Total!$U126,0,J$1-2011),)</f>
        <v>62.7</v>
      </c>
      <c r="K124" s="11">
        <f ca="1">IFERROR(OFFSET('[1]business free'!$U126,0,J$1-2011),)</f>
        <v>72.900000000000006</v>
      </c>
      <c r="L124" s="11">
        <f ca="1">IFERROR(OFFSET('[1]Trade free'!$U126,0,J$1-2011),)</f>
        <v>86.4</v>
      </c>
      <c r="M124" s="11">
        <f ca="1">IFERROR(OFFSET('[1]Fiscal free'!$U126,0,J$1-2011),)</f>
        <v>67.900000000000006</v>
      </c>
      <c r="N124" s="11">
        <f ca="1">IFERROR(OFFSET('[1]Gov spend'!$U126,0,J$1-2011),)</f>
        <v>74.8</v>
      </c>
      <c r="O124" s="11">
        <f ca="1">IFERROR(OFFSET('[1]Monetary Free'!$U126,0,J$1-2011),)</f>
        <v>70.900000000000006</v>
      </c>
      <c r="P124" s="11">
        <f ca="1">IFERROR(OFFSET('[1]Invest Free'!$U126,0,J$1-2011),)</f>
        <v>55</v>
      </c>
      <c r="Q124" s="11">
        <f ca="1">IFERROR(OFFSET('[1]Finan free'!$U126,0,J$1-2011),)</f>
        <v>40</v>
      </c>
      <c r="R124" s="11">
        <f ca="1">IFERROR(OFFSET('[1]Property rights'!$U126,0,J$1-2011),)</f>
        <v>30</v>
      </c>
      <c r="S124" s="11">
        <f ca="1">IFERROR(OFFSET('[1]Free from Corrupt'!$U126,0,J$1-2011),)</f>
        <v>45</v>
      </c>
      <c r="T124" s="11">
        <f ca="1">IFERROR(OFFSET('[1]Labor free'!$U126,0,J$1-2011),)</f>
        <v>84.6</v>
      </c>
      <c r="U124" s="11">
        <f ca="1">IFERROR(OFFSET([2]Raw!$U126,0,$U$1-2011),)</f>
        <v>69</v>
      </c>
      <c r="V124" s="11">
        <f ca="1">IFERROR(OFFSET([2]start!$U126,0,$U$1-2011),)</f>
        <v>124</v>
      </c>
      <c r="W124" s="11">
        <f ca="1">IFERROR(OFFSET([2]Construction!$U126,0,$U$1-2011),)</f>
        <v>36</v>
      </c>
      <c r="X124" s="11">
        <f ca="1">IFERROR(OFFSET([2]Register!$U126,0,$U$1-2011),)</f>
        <v>136</v>
      </c>
      <c r="Y124" s="11">
        <f ca="1">IFERROR(OFFSET([2]Credit!$U126,0,$U$1-2011),)</f>
        <v>15</v>
      </c>
      <c r="Z124" s="11">
        <f ca="1">IFERROR(OFFSET([2]Investors!$U126,0,$U$1-2011),)</f>
        <v>74</v>
      </c>
      <c r="AA124" s="11">
        <f ca="1">IFERROR(OFFSET([2]Taxes!$U126,0,$U$1-2011),)</f>
        <v>99</v>
      </c>
      <c r="AB124" s="11">
        <f ca="1">IFERROR(OFFSET([2]Trading!$U126,0,$U$1-2011),)</f>
        <v>153</v>
      </c>
      <c r="AC124" s="11">
        <f ca="1">IFERROR(OFFSET([2]Contracts!$U126,0,$U$1-2011),)</f>
        <v>41</v>
      </c>
      <c r="AD124" s="11">
        <f ca="1">IFERROR(OFFSET([2]Closing!$U126,0,$U$1-2011),)</f>
        <v>53</v>
      </c>
      <c r="AE124" s="11">
        <f ca="1">IFERROR(OFFSET([3]Total!$U126,0,$AE$1-2011),)</f>
        <v>71.7</v>
      </c>
      <c r="AF124" s="11">
        <f ca="1">IFERROR(OFFSET('[3]Demografic pressure'!$U126,0,$AE$1-2011),)</f>
        <v>7.2</v>
      </c>
      <c r="AG124" s="11">
        <f ca="1">IFERROR(OFFSET([3]Refugees!$U126,0,$AE$1-2011),)</f>
        <v>5.6</v>
      </c>
      <c r="AH124" s="11">
        <f ca="1">IFERROR(OFFSET([3]Vengeance!$U126,0,$AE$1-2011),)</f>
        <v>5.3</v>
      </c>
      <c r="AI124" s="11">
        <f ca="1">IFERROR(OFFSET('[3]Brain Drain'!$U126,0,$AE$1-2011),)</f>
        <v>7.1</v>
      </c>
      <c r="AJ124" s="11">
        <f ca="1">IFERROR(OFFSET('[3]Uneven Economy'!$U126,0,$AE$1-2011),)</f>
        <v>8.5</v>
      </c>
      <c r="AK124" s="11">
        <f ca="1">IFERROR(OFFSET([3]Poverty!$U126,0,$AE$1-2011),)</f>
        <v>6.3</v>
      </c>
      <c r="AL124" s="11">
        <f ca="1">IFERROR(OFFSET([3]Legitimacy!$U126,0,$AE$1-2011),)</f>
        <v>4.4000000000000004</v>
      </c>
      <c r="AM124" s="11">
        <f ca="1">IFERROR(OFFSET('[3]Public Services'!$U126,0,$AE$1-2011),)</f>
        <v>6.7</v>
      </c>
      <c r="AN124" s="11">
        <f ca="1">IFERROR(OFFSET('[3]HR-RL'!$U126,0,$AE$1-2011),)</f>
        <v>5.5</v>
      </c>
      <c r="AO124" s="11">
        <f ca="1">IFERROR(OFFSET([3]Security!$U126,0,$AE$1-2011),)</f>
        <v>5.5</v>
      </c>
      <c r="AP124" s="11">
        <f ca="1">IFERROR(OFFSET([3]Elites!$U126,0,$AE$1-2011),)</f>
        <v>3.5</v>
      </c>
      <c r="AQ124" s="11">
        <f ca="1">IFERROR(OFFSET([3]Externals!$U126,0,$AE$1-2011),)</f>
        <v>6.2</v>
      </c>
    </row>
    <row r="125" spans="1:43">
      <c r="A125" s="13" t="s">
        <v>126</v>
      </c>
      <c r="B125" s="11">
        <f ca="1">IFERROR(OFFSET([4]Score!$U127,0,$B$1-2011),)</f>
        <v>0</v>
      </c>
      <c r="C125" s="11">
        <f ca="1">IFERROR(OFFSET([6]Raw!$U127,0,$C$1-2011),)</f>
        <v>0</v>
      </c>
      <c r="D125" s="11">
        <f ca="1">IFERROR(OFFSET([5]VA!$U127,0,$D$1-2011),)</f>
        <v>1.0608784355305214</v>
      </c>
      <c r="E125" s="11">
        <f ca="1">IFERROR(OFFSET([5]PNV!$U127,0,$E$1-2011),)</f>
        <v>1.4604498785144695</v>
      </c>
      <c r="F125" s="11">
        <f ca="1">IFERROR(OFFSET([5]GE!$U127,0,F$1-2011),)</f>
        <v>-0.37598564567425646</v>
      </c>
      <c r="G125" s="11">
        <f ca="1">IFERROR(OFFSET([5]RQ!$U127,0,G$1-2011),)</f>
        <v>-1.035433910225579</v>
      </c>
      <c r="H125" s="11">
        <f ca="1">IFERROR(OFFSET([5]RL!$U127,0,H$1-2011),)</f>
        <v>0.28071255687243857</v>
      </c>
      <c r="I125" s="11">
        <f ca="1">IFERROR(OFFSET([5]CC!$U127,0,I$1-2011),)</f>
        <v>-0.38736380082523914</v>
      </c>
      <c r="J125" s="11">
        <f ca="1">IFERROR(OFFSET([1]Total!$U127,0,J$1-2011),)</f>
        <v>0</v>
      </c>
      <c r="K125" s="11">
        <f ca="1">IFERROR(OFFSET('[1]business free'!$U127,0,J$1-2011),)</f>
        <v>0</v>
      </c>
      <c r="L125" s="11">
        <f ca="1">IFERROR(OFFSET('[1]Trade free'!$U127,0,J$1-2011),)</f>
        <v>0</v>
      </c>
      <c r="M125" s="11">
        <f ca="1">IFERROR(OFFSET('[1]Fiscal free'!$U127,0,J$1-2011),)</f>
        <v>0</v>
      </c>
      <c r="N125" s="11">
        <f ca="1">IFERROR(OFFSET('[1]Gov spend'!$U127,0,J$1-2011),)</f>
        <v>0</v>
      </c>
      <c r="O125" s="11">
        <f ca="1">IFERROR(OFFSET('[1]Monetary Free'!$U127,0,J$1-2011),)</f>
        <v>0</v>
      </c>
      <c r="P125" s="11">
        <f ca="1">IFERROR(OFFSET('[1]Invest Free'!$U127,0,J$1-2011),)</f>
        <v>0</v>
      </c>
      <c r="Q125" s="11">
        <f ca="1">IFERROR(OFFSET('[1]Finan free'!$U127,0,J$1-2011),)</f>
        <v>0</v>
      </c>
      <c r="R125" s="11">
        <f ca="1">IFERROR(OFFSET('[1]Property rights'!$U127,0,J$1-2011),)</f>
        <v>0</v>
      </c>
      <c r="S125" s="11">
        <f ca="1">IFERROR(OFFSET('[1]Free from Corrupt'!$U127,0,J$1-2011),)</f>
        <v>0</v>
      </c>
      <c r="T125" s="11">
        <f ca="1">IFERROR(OFFSET('[1]Labor free'!$U127,0,J$1-2011),)</f>
        <v>0</v>
      </c>
      <c r="U125" s="11">
        <f ca="1">IFERROR(OFFSET([2]Raw!$U127,0,$U$1-2011),)</f>
        <v>0</v>
      </c>
      <c r="V125" s="11">
        <f ca="1">IFERROR(OFFSET([2]start!$U127,0,$U$1-2011),)</f>
        <v>0</v>
      </c>
      <c r="W125" s="11">
        <f ca="1">IFERROR(OFFSET([2]Construction!$U127,0,$U$1-2011),)</f>
        <v>0</v>
      </c>
      <c r="X125" s="11">
        <f ca="1">IFERROR(OFFSET([2]Register!$U127,0,$U$1-2011),)</f>
        <v>0</v>
      </c>
      <c r="Y125" s="11">
        <f ca="1">IFERROR(OFFSET([2]Credit!$U127,0,$U$1-2011),)</f>
        <v>0</v>
      </c>
      <c r="Z125" s="11">
        <f ca="1">IFERROR(OFFSET([2]Investors!$U127,0,$U$1-2011),)</f>
        <v>0</v>
      </c>
      <c r="AA125" s="11">
        <f ca="1">IFERROR(OFFSET([2]Taxes!$U127,0,$U$1-2011),)</f>
        <v>0</v>
      </c>
      <c r="AB125" s="11">
        <f ca="1">IFERROR(OFFSET([2]Trading!$U127,0,$U$1-2011),)</f>
        <v>0</v>
      </c>
      <c r="AC125" s="11">
        <f ca="1">IFERROR(OFFSET([2]Contracts!$U127,0,$U$1-2011),)</f>
        <v>0</v>
      </c>
      <c r="AD125" s="11">
        <f ca="1">IFERROR(OFFSET([2]Closing!$U127,0,$U$1-2011),)</f>
        <v>0</v>
      </c>
      <c r="AE125" s="11">
        <f ca="1">IFERROR(OFFSET([3]Total!$U127,0,$AE$1-2011),)</f>
        <v>0</v>
      </c>
      <c r="AF125" s="11">
        <f ca="1">IFERROR(OFFSET('[3]Demografic pressure'!$U127,0,$AE$1-2011),)</f>
        <v>0</v>
      </c>
      <c r="AG125" s="11">
        <f ca="1">IFERROR(OFFSET([3]Refugees!$U127,0,$AE$1-2011),)</f>
        <v>0</v>
      </c>
      <c r="AH125" s="11">
        <f ca="1">IFERROR(OFFSET([3]Vengeance!$U127,0,$AE$1-2011),)</f>
        <v>0</v>
      </c>
      <c r="AI125" s="11">
        <f ca="1">IFERROR(OFFSET('[3]Brain Drain'!$U127,0,$AE$1-2011),)</f>
        <v>0</v>
      </c>
      <c r="AJ125" s="11">
        <f ca="1">IFERROR(OFFSET('[3]Uneven Economy'!$U127,0,$AE$1-2011),)</f>
        <v>0</v>
      </c>
      <c r="AK125" s="11">
        <f ca="1">IFERROR(OFFSET([3]Poverty!$U127,0,$AE$1-2011),)</f>
        <v>0</v>
      </c>
      <c r="AL125" s="11">
        <f ca="1">IFERROR(OFFSET([3]Legitimacy!$U127,0,$AE$1-2011),)</f>
        <v>0</v>
      </c>
      <c r="AM125" s="11">
        <f ca="1">IFERROR(OFFSET('[3]Public Services'!$U127,0,$AE$1-2011),)</f>
        <v>0</v>
      </c>
      <c r="AN125" s="11">
        <f ca="1">IFERROR(OFFSET('[3]HR-RL'!$U127,0,$AE$1-2011),)</f>
        <v>0</v>
      </c>
      <c r="AO125" s="11">
        <f ca="1">IFERROR(OFFSET([3]Security!$U127,0,$AE$1-2011),)</f>
        <v>0</v>
      </c>
      <c r="AP125" s="11">
        <f ca="1">IFERROR(OFFSET([3]Elites!$U127,0,$AE$1-2011),)</f>
        <v>0</v>
      </c>
      <c r="AQ125" s="11">
        <f ca="1">IFERROR(OFFSET([3]Externals!$U127,0,$AE$1-2011),)</f>
        <v>0</v>
      </c>
    </row>
    <row r="126" spans="1:43">
      <c r="A126" s="13" t="s">
        <v>127</v>
      </c>
      <c r="B126" s="11">
        <f ca="1">IFERROR(OFFSET([4]Score!$U128,0,$B$1-2011),)</f>
        <v>0.28857968104462445</v>
      </c>
      <c r="C126" s="11">
        <f ca="1">IFERROR(OFFSET([6]Raw!$U128,0,$C$1-2011),)</f>
        <v>0</v>
      </c>
      <c r="D126" s="11">
        <f ca="1">IFERROR(OFFSET([5]VA!$U128,0,$D$1-2011),)</f>
        <v>-0.57542415852422191</v>
      </c>
      <c r="E126" s="11">
        <f ca="1">IFERROR(OFFSET([5]PNV!$U128,0,$E$1-2011),)</f>
        <v>-1.808219234007105</v>
      </c>
      <c r="F126" s="11">
        <f ca="1">IFERROR(OFFSET([5]GE!$U128,0,F$1-2011),)</f>
        <v>-0.95127951159463708</v>
      </c>
      <c r="G126" s="11">
        <f ca="1">IFERROR(OFFSET([5]RQ!$U128,0,G$1-2011),)</f>
        <v>-0.77846188609211631</v>
      </c>
      <c r="H126" s="11">
        <f ca="1">IFERROR(OFFSET([5]RL!$U128,0,H$1-2011),)</f>
        <v>-0.96168891223070696</v>
      </c>
      <c r="I126" s="11">
        <f ca="1">IFERROR(OFFSET([5]CC!$U128,0,I$1-2011),)</f>
        <v>-0.75095980338345758</v>
      </c>
      <c r="J126" s="11">
        <f ca="1">IFERROR(OFFSET([1]Total!$U128,0,J$1-2011),)</f>
        <v>50.1</v>
      </c>
      <c r="K126" s="11">
        <f ca="1">IFERROR(OFFSET('[1]business free'!$U128,0,J$1-2011),)</f>
        <v>59.2</v>
      </c>
      <c r="L126" s="11">
        <f ca="1">IFERROR(OFFSET('[1]Trade free'!$U128,0,J$1-2011),)</f>
        <v>61.4</v>
      </c>
      <c r="M126" s="11">
        <f ca="1">IFERROR(OFFSET('[1]Fiscal free'!$U128,0,J$1-2011),)</f>
        <v>86.4</v>
      </c>
      <c r="N126" s="11">
        <f ca="1">IFERROR(OFFSET('[1]Gov spend'!$U128,0,J$1-2011),)</f>
        <v>88.4</v>
      </c>
      <c r="O126" s="11">
        <f ca="1">IFERROR(OFFSET('[1]Monetary Free'!$U128,0,J$1-2011),)</f>
        <v>73.8</v>
      </c>
      <c r="P126" s="11">
        <f ca="1">IFERROR(OFFSET('[1]Invest Free'!$U128,0,J$1-2011),)</f>
        <v>5</v>
      </c>
      <c r="Q126" s="11">
        <f ca="1">IFERROR(OFFSET('[1]Finan free'!$U128,0,J$1-2011),)</f>
        <v>30</v>
      </c>
      <c r="R126" s="11">
        <f ca="1">IFERROR(OFFSET('[1]Property rights'!$U128,0,J$1-2011),)</f>
        <v>30</v>
      </c>
      <c r="S126" s="11">
        <f ca="1">IFERROR(OFFSET('[1]Free from Corrupt'!$U128,0,J$1-2011),)</f>
        <v>23</v>
      </c>
      <c r="T126" s="11">
        <f ca="1">IFERROR(OFFSET('[1]Labor free'!$U128,0,J$1-2011),)</f>
        <v>44.3</v>
      </c>
      <c r="U126" s="11">
        <f ca="1">IFERROR(OFFSET([2]Raw!$U128,0,$U$1-2011),)</f>
        <v>116</v>
      </c>
      <c r="V126" s="11">
        <f ca="1">IFERROR(OFFSET([2]start!$U128,0,$U$1-2011),)</f>
        <v>96</v>
      </c>
      <c r="W126" s="11">
        <f ca="1">IFERROR(OFFSET([2]Construction!$U128,0,$U$1-2011),)</f>
        <v>130</v>
      </c>
      <c r="X126" s="11">
        <f ca="1">IFERROR(OFFSET([2]Register!$U128,0,$U$1-2011),)</f>
        <v>25</v>
      </c>
      <c r="Y126" s="11">
        <f ca="1">IFERROR(OFFSET([2]Credit!$U128,0,$U$1-2011),)</f>
        <v>89</v>
      </c>
      <c r="Z126" s="11">
        <f ca="1">IFERROR(OFFSET([2]Investors!$U128,0,$U$1-2011),)</f>
        <v>74</v>
      </c>
      <c r="AA126" s="11">
        <f ca="1">IFERROR(OFFSET([2]Taxes!$U128,0,$U$1-2011),)</f>
        <v>123</v>
      </c>
      <c r="AB126" s="11">
        <f ca="1">IFERROR(OFFSET([2]Trading!$U128,0,$U$1-2011),)</f>
        <v>164</v>
      </c>
      <c r="AC126" s="11">
        <f ca="1">IFERROR(OFFSET([2]Contracts!$U128,0,$U$1-2011),)</f>
        <v>123</v>
      </c>
      <c r="AD126" s="11">
        <f ca="1">IFERROR(OFFSET([2]Closing!$U128,0,$U$1-2011),)</f>
        <v>107</v>
      </c>
      <c r="AE126" s="11">
        <f ca="1">IFERROR(OFFSET([3]Total!$U128,0,$AE$1-2011),)</f>
        <v>93.7</v>
      </c>
      <c r="AF126" s="11">
        <f ca="1">IFERROR(OFFSET('[3]Demografic pressure'!$U128,0,$AE$1-2011),)</f>
        <v>7.8</v>
      </c>
      <c r="AG126" s="11">
        <f ca="1">IFERROR(OFFSET([3]Refugees!$U128,0,$AE$1-2011),)</f>
        <v>7.4</v>
      </c>
      <c r="AH126" s="11">
        <f ca="1">IFERROR(OFFSET([3]Vengeance!$U128,0,$AE$1-2011),)</f>
        <v>9</v>
      </c>
      <c r="AI126" s="11">
        <f ca="1">IFERROR(OFFSET('[3]Brain Drain'!$U128,0,$AE$1-2011),)</f>
        <v>5.9</v>
      </c>
      <c r="AJ126" s="11">
        <f ca="1">IFERROR(OFFSET('[3]Uneven Economy'!$U128,0,$AE$1-2011),)</f>
        <v>8.6999999999999993</v>
      </c>
      <c r="AK126" s="11">
        <f ca="1">IFERROR(OFFSET([3]Poverty!$U128,0,$AE$1-2011),)</f>
        <v>7.9</v>
      </c>
      <c r="AL126" s="11">
        <f ca="1">IFERROR(OFFSET([3]Legitimacy!$U128,0,$AE$1-2011),)</f>
        <v>7.9</v>
      </c>
      <c r="AM126" s="11">
        <f ca="1">IFERROR(OFFSET('[3]Public Services'!$U128,0,$AE$1-2011),)</f>
        <v>7.7</v>
      </c>
      <c r="AN126" s="11">
        <f ca="1">IFERROR(OFFSET('[3]HR-RL'!$U128,0,$AE$1-2011),)</f>
        <v>8.5</v>
      </c>
      <c r="AO126" s="11">
        <f ca="1">IFERROR(OFFSET([3]Security!$U128,0,$AE$1-2011),)</f>
        <v>7.8</v>
      </c>
      <c r="AP126" s="11">
        <f ca="1">IFERROR(OFFSET([3]Elites!$U128,0,$AE$1-2011),)</f>
        <v>8</v>
      </c>
      <c r="AQ126" s="11">
        <f ca="1">IFERROR(OFFSET([3]Externals!$U128,0,$AE$1-2011),)</f>
        <v>7.1</v>
      </c>
    </row>
    <row r="127" spans="1:43">
      <c r="A127" s="13" t="s">
        <v>128</v>
      </c>
      <c r="B127" s="11">
        <f ca="1">IFERROR(OFFSET([4]Score!$U129,0,$B$1-2011),)</f>
        <v>1</v>
      </c>
      <c r="C127" s="11">
        <f ca="1">IFERROR(OFFSET([6]Raw!$U129,0,$C$1-2011),)</f>
        <v>0</v>
      </c>
      <c r="D127" s="11">
        <f ca="1">IFERROR(OFFSET([5]VA!$U129,0,$D$1-2011),)</f>
        <v>1.5514139921858676</v>
      </c>
      <c r="E127" s="11">
        <f ca="1">IFERROR(OFFSET([5]PNV!$U129,0,$E$1-2011),)</f>
        <v>0.94677761564711416</v>
      </c>
      <c r="F127" s="11">
        <f ca="1">IFERROR(OFFSET([5]GE!$U129,0,F$1-2011),)</f>
        <v>1.6907839306725192</v>
      </c>
      <c r="G127" s="11">
        <f ca="1">IFERROR(OFFSET([5]RQ!$U129,0,G$1-2011),)</f>
        <v>1.6809368081328453</v>
      </c>
      <c r="H127" s="11">
        <f ca="1">IFERROR(OFFSET([5]RL!$U129,0,H$1-2011),)</f>
        <v>1.7810473186901454</v>
      </c>
      <c r="I127" s="11">
        <f ca="1">IFERROR(OFFSET([5]CC!$U129,0,I$1-2011),)</f>
        <v>2.1013990214644438</v>
      </c>
      <c r="J127" s="11">
        <f ca="1">IFERROR(OFFSET([1]Total!$U129,0,J$1-2011),)</f>
        <v>0</v>
      </c>
      <c r="K127" s="11">
        <f ca="1">IFERROR(OFFSET('[1]business free'!$U129,0,J$1-2011),)</f>
        <v>0</v>
      </c>
      <c r="L127" s="11">
        <f ca="1">IFERROR(OFFSET('[1]Trade free'!$U129,0,J$1-2011),)</f>
        <v>0</v>
      </c>
      <c r="M127" s="11">
        <f ca="1">IFERROR(OFFSET('[1]Fiscal free'!$U129,0,J$1-2011),)</f>
        <v>0</v>
      </c>
      <c r="N127" s="11">
        <f ca="1">IFERROR(OFFSET('[1]Gov spend'!$U129,0,J$1-2011),)</f>
        <v>0</v>
      </c>
      <c r="O127" s="11">
        <f ca="1">IFERROR(OFFSET('[1]Monetary Free'!$U129,0,J$1-2011),)</f>
        <v>0</v>
      </c>
      <c r="P127" s="11">
        <f ca="1">IFERROR(OFFSET('[1]Invest Free'!$U129,0,J$1-2011),)</f>
        <v>0</v>
      </c>
      <c r="Q127" s="11">
        <f ca="1">IFERROR(OFFSET('[1]Finan free'!$U129,0,J$1-2011),)</f>
        <v>0</v>
      </c>
      <c r="R127" s="11">
        <f ca="1">IFERROR(OFFSET('[1]Property rights'!$U129,0,J$1-2011),)</f>
        <v>0</v>
      </c>
      <c r="S127" s="11">
        <f ca="1">IFERROR(OFFSET('[1]Free from Corrupt'!$U129,0,J$1-2011),)</f>
        <v>0</v>
      </c>
      <c r="T127" s="11">
        <f ca="1">IFERROR(OFFSET('[1]Labor free'!$U129,0,J$1-2011),)</f>
        <v>0</v>
      </c>
      <c r="U127" s="11">
        <f ca="1">IFERROR(OFFSET([2]Raw!$U129,0,$U$1-2011),)</f>
        <v>30</v>
      </c>
      <c r="V127" s="11">
        <f ca="1">IFERROR(OFFSET([2]start!$U129,0,$U$1-2011),)</f>
        <v>71</v>
      </c>
      <c r="W127" s="11">
        <f ca="1">IFERROR(OFFSET([2]Construction!$U129,0,$U$1-2011),)</f>
        <v>105</v>
      </c>
      <c r="X127" s="11">
        <f ca="1">IFERROR(OFFSET([2]Register!$U129,0,$U$1-2011),)</f>
        <v>46</v>
      </c>
      <c r="Y127" s="11">
        <f ca="1">IFERROR(OFFSET([2]Credit!$U129,0,$U$1-2011),)</f>
        <v>46</v>
      </c>
      <c r="Z127" s="11">
        <f ca="1">IFERROR(OFFSET([2]Investors!$U129,0,$U$1-2011),)</f>
        <v>109</v>
      </c>
      <c r="AA127" s="11">
        <f ca="1">IFERROR(OFFSET([2]Taxes!$U129,0,$U$1-2011),)</f>
        <v>27</v>
      </c>
      <c r="AB127" s="11">
        <f ca="1">IFERROR(OFFSET([2]Trading!$U129,0,$U$1-2011),)</f>
        <v>13</v>
      </c>
      <c r="AC127" s="11">
        <f ca="1">IFERROR(OFFSET([2]Contracts!$U129,0,$U$1-2011),)</f>
        <v>29</v>
      </c>
      <c r="AD127" s="11">
        <f ca="1">IFERROR(OFFSET([2]Closing!$U129,0,$U$1-2011),)</f>
        <v>11</v>
      </c>
      <c r="AE127" s="11">
        <f ca="1">IFERROR(OFFSET([3]Total!$U129,0,$AE$1-2011),)</f>
        <v>28.3</v>
      </c>
      <c r="AF127" s="11">
        <f ca="1">IFERROR(OFFSET('[3]Demografic pressure'!$U129,0,$AE$1-2011),)</f>
        <v>3</v>
      </c>
      <c r="AG127" s="11">
        <f ca="1">IFERROR(OFFSET([3]Refugees!$U129,0,$AE$1-2011),)</f>
        <v>3</v>
      </c>
      <c r="AH127" s="11">
        <f ca="1">IFERROR(OFFSET([3]Vengeance!$U129,0,$AE$1-2011),)</f>
        <v>4.4000000000000004</v>
      </c>
      <c r="AI127" s="11">
        <f ca="1">IFERROR(OFFSET('[3]Brain Drain'!$U129,0,$AE$1-2011),)</f>
        <v>2.2000000000000002</v>
      </c>
      <c r="AJ127" s="11">
        <f ca="1">IFERROR(OFFSET('[3]Uneven Economy'!$U129,0,$AE$1-2011),)</f>
        <v>2.9</v>
      </c>
      <c r="AK127" s="11">
        <f ca="1">IFERROR(OFFSET([3]Poverty!$U129,0,$AE$1-2011),)</f>
        <v>3.2</v>
      </c>
      <c r="AL127" s="11">
        <f ca="1">IFERROR(OFFSET([3]Legitimacy!$U129,0,$AE$1-2011),)</f>
        <v>1.1000000000000001</v>
      </c>
      <c r="AM127" s="11">
        <f ca="1">IFERROR(OFFSET('[3]Public Services'!$U129,0,$AE$1-2011),)</f>
        <v>1.7</v>
      </c>
      <c r="AN127" s="11">
        <f ca="1">IFERROR(OFFSET('[3]HR-RL'!$U129,0,$AE$1-2011),)</f>
        <v>1</v>
      </c>
      <c r="AO127" s="11">
        <f ca="1">IFERROR(OFFSET([3]Security!$U129,0,$AE$1-2011),)</f>
        <v>1.4</v>
      </c>
      <c r="AP127" s="11">
        <f ca="1">IFERROR(OFFSET([3]Elites!$U129,0,$AE$1-2011),)</f>
        <v>2.4</v>
      </c>
      <c r="AQ127" s="11">
        <f ca="1">IFERROR(OFFSET([3]Externals!$U129,0,$AE$1-2011),)</f>
        <v>2.1</v>
      </c>
    </row>
    <row r="128" spans="1:43">
      <c r="A128" s="13" t="s">
        <v>129</v>
      </c>
      <c r="B128" s="11">
        <f ca="1">IFERROR(OFFSET([4]Score!$U130,0,$B$1-2011),)</f>
        <v>1</v>
      </c>
      <c r="C128" s="11">
        <f ca="1">IFERROR(OFFSET([6]Raw!$U130,0,$C$1-2011),)</f>
        <v>0</v>
      </c>
      <c r="D128" s="11">
        <f ca="1">IFERROR(OFFSET([5]VA!$U130,0,$D$1-2011),)</f>
        <v>1.4916605481411247</v>
      </c>
      <c r="E128" s="11">
        <f ca="1">IFERROR(OFFSET([5]PNV!$U130,0,$E$1-2011),)</f>
        <v>0.99190616337860338</v>
      </c>
      <c r="F128" s="11">
        <f ca="1">IFERROR(OFFSET([5]GE!$U130,0,F$1-2011),)</f>
        <v>1.8758652160041613</v>
      </c>
      <c r="G128" s="11">
        <f ca="1">IFERROR(OFFSET([5]RQ!$U130,0,G$1-2011),)</f>
        <v>1.76852296819931</v>
      </c>
      <c r="H128" s="11">
        <f ca="1">IFERROR(OFFSET([5]RL!$U130,0,H$1-2011),)</f>
        <v>1.9099086204239799</v>
      </c>
      <c r="I128" s="11">
        <f ca="1">IFERROR(OFFSET([5]CC!$U130,0,I$1-2011),)</f>
        <v>2.3766949490033227</v>
      </c>
      <c r="J128" s="11">
        <f ca="1">IFERROR(OFFSET([1]Total!$U130,0,J$1-2011),)</f>
        <v>82.3</v>
      </c>
      <c r="K128" s="11">
        <f ca="1">IFERROR(OFFSET('[1]business free'!$U130,0,J$1-2011),)</f>
        <v>99.9</v>
      </c>
      <c r="L128" s="11">
        <f ca="1">IFERROR(OFFSET('[1]Trade free'!$U130,0,J$1-2011),)</f>
        <v>86.6</v>
      </c>
      <c r="M128" s="11">
        <f ca="1">IFERROR(OFFSET('[1]Fiscal free'!$U130,0,J$1-2011),)</f>
        <v>64.7</v>
      </c>
      <c r="N128" s="11">
        <f ca="1">IFERROR(OFFSET('[1]Gov spend'!$U130,0,J$1-2011),)</f>
        <v>49.3</v>
      </c>
      <c r="O128" s="11">
        <f ca="1">IFERROR(OFFSET('[1]Monetary Free'!$U130,0,J$1-2011),)</f>
        <v>84.8</v>
      </c>
      <c r="P128" s="11">
        <f ca="1">IFERROR(OFFSET('[1]Invest Free'!$U130,0,J$1-2011),)</f>
        <v>80</v>
      </c>
      <c r="Q128" s="11">
        <f ca="1">IFERROR(OFFSET('[1]Finan free'!$U130,0,J$1-2011),)</f>
        <v>80</v>
      </c>
      <c r="R128" s="11">
        <f ca="1">IFERROR(OFFSET('[1]Property rights'!$U130,0,J$1-2011),)</f>
        <v>95</v>
      </c>
      <c r="S128" s="11">
        <f ca="1">IFERROR(OFFSET('[1]Free from Corrupt'!$U130,0,J$1-2011),)</f>
        <v>94</v>
      </c>
      <c r="T128" s="11">
        <f ca="1">IFERROR(OFFSET('[1]Labor free'!$U130,0,J$1-2011),)</f>
        <v>89.2</v>
      </c>
      <c r="U128" s="11">
        <f ca="1">IFERROR(OFFSET([2]Raw!$U130,0,$U$1-2011),)</f>
        <v>3</v>
      </c>
      <c r="V128" s="11">
        <f ca="1">IFERROR(OFFSET([2]start!$U130,0,$U$1-2011),)</f>
        <v>1</v>
      </c>
      <c r="W128" s="11">
        <f ca="1">IFERROR(OFFSET([2]Construction!$U130,0,$U$1-2011),)</f>
        <v>5</v>
      </c>
      <c r="X128" s="11">
        <f ca="1">IFERROR(OFFSET([2]Register!$U130,0,$U$1-2011),)</f>
        <v>3</v>
      </c>
      <c r="Y128" s="11">
        <f ca="1">IFERROR(OFFSET([2]Credit!$U130,0,$U$1-2011),)</f>
        <v>2</v>
      </c>
      <c r="Z128" s="11">
        <f ca="1">IFERROR(OFFSET([2]Investors!$U130,0,$U$1-2011),)</f>
        <v>1</v>
      </c>
      <c r="AA128" s="11">
        <f ca="1">IFERROR(OFFSET([2]Taxes!$U130,0,$U$1-2011),)</f>
        <v>26</v>
      </c>
      <c r="AB128" s="11">
        <f ca="1">IFERROR(OFFSET([2]Trading!$U130,0,$U$1-2011),)</f>
        <v>28</v>
      </c>
      <c r="AC128" s="11">
        <f ca="1">IFERROR(OFFSET([2]Contracts!$U130,0,$U$1-2011),)</f>
        <v>9</v>
      </c>
      <c r="AD128" s="11">
        <f ca="1">IFERROR(OFFSET([2]Closing!$U130,0,$U$1-2011),)</f>
        <v>16</v>
      </c>
      <c r="AE128" s="11">
        <f ca="1">IFERROR(OFFSET([3]Total!$U130,0,$AE$1-2011),)</f>
        <v>24.8</v>
      </c>
      <c r="AF128" s="11">
        <f ca="1">IFERROR(OFFSET('[3]Demografic pressure'!$U130,0,$AE$1-2011),)</f>
        <v>2</v>
      </c>
      <c r="AG128" s="11">
        <f ca="1">IFERROR(OFFSET([3]Refugees!$U130,0,$AE$1-2011),)</f>
        <v>1.7</v>
      </c>
      <c r="AH128" s="11">
        <f ca="1">IFERROR(OFFSET([3]Vengeance!$U130,0,$AE$1-2011),)</f>
        <v>3.5</v>
      </c>
      <c r="AI128" s="11">
        <f ca="1">IFERROR(OFFSET('[3]Brain Drain'!$U130,0,$AE$1-2011),)</f>
        <v>2.4</v>
      </c>
      <c r="AJ128" s="11">
        <f ca="1">IFERROR(OFFSET('[3]Uneven Economy'!$U130,0,$AE$1-2011),)</f>
        <v>4</v>
      </c>
      <c r="AK128" s="11">
        <f ca="1">IFERROR(OFFSET([3]Poverty!$U130,0,$AE$1-2011),)</f>
        <v>3.8</v>
      </c>
      <c r="AL128" s="11">
        <f ca="1">IFERROR(OFFSET([3]Legitimacy!$U130,0,$AE$1-2011),)</f>
        <v>1.1000000000000001</v>
      </c>
      <c r="AM128" s="11">
        <f ca="1">IFERROR(OFFSET('[3]Public Services'!$U130,0,$AE$1-2011),)</f>
        <v>1.9</v>
      </c>
      <c r="AN128" s="11">
        <f ca="1">IFERROR(OFFSET('[3]HR-RL'!$U130,0,$AE$1-2011),)</f>
        <v>1.2</v>
      </c>
      <c r="AO128" s="11">
        <f ca="1">IFERROR(OFFSET([3]Security!$U130,0,$AE$1-2011),)</f>
        <v>1.1000000000000001</v>
      </c>
      <c r="AP128" s="11">
        <f ca="1">IFERROR(OFFSET([3]Elites!$U130,0,$AE$1-2011),)</f>
        <v>1.1000000000000001</v>
      </c>
      <c r="AQ128" s="11">
        <f ca="1">IFERROR(OFFSET([3]Externals!$U130,0,$AE$1-2011),)</f>
        <v>1.1000000000000001</v>
      </c>
    </row>
    <row r="129" spans="1:43">
      <c r="A129" s="13" t="s">
        <v>130</v>
      </c>
      <c r="B129" s="11">
        <f ca="1">IFERROR(OFFSET([4]Score!$U131,0,$B$1-2011),)</f>
        <v>0.61997767252520997</v>
      </c>
      <c r="C129" s="11">
        <f ca="1">IFERROR(OFFSET([6]Raw!$U131,0,$C$1-2011),)</f>
        <v>0</v>
      </c>
      <c r="D129" s="11">
        <f ca="1">IFERROR(OFFSET([5]VA!$U131,0,$D$1-2011),)</f>
        <v>-0.4919815390891803</v>
      </c>
      <c r="E129" s="11">
        <f ca="1">IFERROR(OFFSET([5]PNV!$U131,0,$E$1-2011),)</f>
        <v>-0.50993055301533663</v>
      </c>
      <c r="F129" s="11">
        <f ca="1">IFERROR(OFFSET([5]GE!$U131,0,F$1-2011),)</f>
        <v>-1.0436427705090194</v>
      </c>
      <c r="G129" s="11">
        <f ca="1">IFERROR(OFFSET([5]RQ!$U131,0,G$1-2011),)</f>
        <v>-0.39258559915491803</v>
      </c>
      <c r="H129" s="11">
        <f ca="1">IFERROR(OFFSET([5]RL!$U131,0,H$1-2011),)</f>
        <v>-0.83211499034872471</v>
      </c>
      <c r="I129" s="11">
        <f ca="1">IFERROR(OFFSET([5]CC!$U131,0,I$1-2011),)</f>
        <v>-0.7572953245378975</v>
      </c>
      <c r="J129" s="11">
        <f ca="1">IFERROR(OFFSET([1]Total!$U131,0,J$1-2011),)</f>
        <v>0</v>
      </c>
      <c r="K129" s="11">
        <f ca="1">IFERROR(OFFSET('[1]business free'!$U131,0,J$1-2011),)</f>
        <v>0</v>
      </c>
      <c r="L129" s="11">
        <f ca="1">IFERROR(OFFSET('[1]Trade free'!$U131,0,J$1-2011),)</f>
        <v>0</v>
      </c>
      <c r="M129" s="11">
        <f ca="1">IFERROR(OFFSET('[1]Fiscal free'!$U131,0,J$1-2011),)</f>
        <v>0</v>
      </c>
      <c r="N129" s="11">
        <f ca="1">IFERROR(OFFSET('[1]Gov spend'!$U131,0,J$1-2011),)</f>
        <v>0</v>
      </c>
      <c r="O129" s="11">
        <f ca="1">IFERROR(OFFSET('[1]Monetary Free'!$U131,0,J$1-2011),)</f>
        <v>0</v>
      </c>
      <c r="P129" s="11">
        <f ca="1">IFERROR(OFFSET('[1]Invest Free'!$U131,0,J$1-2011),)</f>
        <v>0</v>
      </c>
      <c r="Q129" s="11">
        <f ca="1">IFERROR(OFFSET('[1]Finan free'!$U131,0,J$1-2011),)</f>
        <v>0</v>
      </c>
      <c r="R129" s="11">
        <f ca="1">IFERROR(OFFSET('[1]Property rights'!$U131,0,J$1-2011),)</f>
        <v>0</v>
      </c>
      <c r="S129" s="11">
        <f ca="1">IFERROR(OFFSET('[1]Free from Corrupt'!$U131,0,J$1-2011),)</f>
        <v>0</v>
      </c>
      <c r="T129" s="11">
        <f ca="1">IFERROR(OFFSET('[1]Labor free'!$U131,0,J$1-2011),)</f>
        <v>0</v>
      </c>
      <c r="U129" s="11">
        <f ca="1">IFERROR(OFFSET([2]Raw!$U131,0,$U$1-2011),)</f>
        <v>117</v>
      </c>
      <c r="V129" s="11">
        <f ca="1">IFERROR(OFFSET([2]start!$U131,0,$U$1-2011),)</f>
        <v>97</v>
      </c>
      <c r="W129" s="11">
        <f ca="1">IFERROR(OFFSET([2]Construction!$U131,0,$U$1-2011),)</f>
        <v>138</v>
      </c>
      <c r="X129" s="11">
        <f ca="1">IFERROR(OFFSET([2]Register!$U131,0,$U$1-2011),)</f>
        <v>142</v>
      </c>
      <c r="Y129" s="11">
        <f ca="1">IFERROR(OFFSET([2]Credit!$U131,0,$U$1-2011),)</f>
        <v>89</v>
      </c>
      <c r="Z129" s="11">
        <f ca="1">IFERROR(OFFSET([2]Investors!$U131,0,$U$1-2011),)</f>
        <v>93</v>
      </c>
      <c r="AA129" s="11">
        <f ca="1">IFERROR(OFFSET([2]Taxes!$U131,0,$U$1-2011),)</f>
        <v>158</v>
      </c>
      <c r="AB129" s="11">
        <f ca="1">IFERROR(OFFSET([2]Trading!$U131,0,$U$1-2011),)</f>
        <v>85</v>
      </c>
      <c r="AC129" s="11">
        <f ca="1">IFERROR(OFFSET([2]Contracts!$U131,0,$U$1-2011),)</f>
        <v>66</v>
      </c>
      <c r="AD129" s="11">
        <f ca="1">IFERROR(OFFSET([2]Closing!$U131,0,$U$1-2011),)</f>
        <v>75</v>
      </c>
      <c r="AE129" s="11">
        <f ca="1">IFERROR(OFFSET([3]Total!$U131,0,$AE$1-2011),)</f>
        <v>81.2</v>
      </c>
      <c r="AF129" s="11">
        <f ca="1">IFERROR(OFFSET('[3]Demografic pressure'!$U131,0,$AE$1-2011),)</f>
        <v>6.9</v>
      </c>
      <c r="AG129" s="11">
        <f ca="1">IFERROR(OFFSET([3]Refugees!$U131,0,$AE$1-2011),)</f>
        <v>4.9000000000000004</v>
      </c>
      <c r="AH129" s="11">
        <f ca="1">IFERROR(OFFSET([3]Vengeance!$U131,0,$AE$1-2011),)</f>
        <v>6</v>
      </c>
      <c r="AI129" s="11">
        <f ca="1">IFERROR(OFFSET('[3]Brain Drain'!$U131,0,$AE$1-2011),)</f>
        <v>7.2</v>
      </c>
      <c r="AJ129" s="11">
        <f ca="1">IFERROR(OFFSET('[3]Uneven Economy'!$U131,0,$AE$1-2011),)</f>
        <v>8.1999999999999993</v>
      </c>
      <c r="AK129" s="11">
        <f ca="1">IFERROR(OFFSET([3]Poverty!$U131,0,$AE$1-2011),)</f>
        <v>7.3</v>
      </c>
      <c r="AL129" s="11">
        <f ca="1">IFERROR(OFFSET([3]Legitimacy!$U131,0,$AE$1-2011),)</f>
        <v>7.3</v>
      </c>
      <c r="AM129" s="11">
        <f ca="1">IFERROR(OFFSET('[3]Public Services'!$U131,0,$AE$1-2011),)</f>
        <v>7.3</v>
      </c>
      <c r="AN129" s="11">
        <f ca="1">IFERROR(OFFSET('[3]HR-RL'!$U131,0,$AE$1-2011),)</f>
        <v>6</v>
      </c>
      <c r="AO129" s="11">
        <f ca="1">IFERROR(OFFSET([3]Security!$U131,0,$AE$1-2011),)</f>
        <v>6.2</v>
      </c>
      <c r="AP129" s="11">
        <f ca="1">IFERROR(OFFSET([3]Elites!$U131,0,$AE$1-2011),)</f>
        <v>6.8</v>
      </c>
      <c r="AQ129" s="11">
        <f ca="1">IFERROR(OFFSET([3]Externals!$U131,0,$AE$1-2011),)</f>
        <v>7.1</v>
      </c>
    </row>
    <row r="130" spans="1:43">
      <c r="A130" s="13" t="s">
        <v>131</v>
      </c>
      <c r="B130" s="11">
        <f ca="1">IFERROR(OFFSET([4]Score!$U132,0,$B$1-2011),)</f>
        <v>0.18886582821865888</v>
      </c>
      <c r="C130" s="11">
        <f ca="1">IFERROR(OFFSET([6]Raw!$U132,0,$C$1-2011),)</f>
        <v>1.3901399999999999</v>
      </c>
      <c r="D130" s="11">
        <f ca="1">IFERROR(OFFSET([5]VA!$U132,0,$D$1-2011),)</f>
        <v>-0.69809379299595065</v>
      </c>
      <c r="E130" s="11">
        <f ca="1">IFERROR(OFFSET([5]PNV!$U132,0,$E$1-2011),)</f>
        <v>-1.1667431176500596</v>
      </c>
      <c r="F130" s="11">
        <f ca="1">IFERROR(OFFSET([5]GE!$U132,0,F$1-2011),)</f>
        <v>-0.75141183884212581</v>
      </c>
      <c r="G130" s="11">
        <f ca="1">IFERROR(OFFSET([5]RQ!$U132,0,G$1-2011),)</f>
        <v>-0.47450202059313312</v>
      </c>
      <c r="H130" s="11">
        <f ca="1">IFERROR(OFFSET([5]RL!$U132,0,H$1-2011),)</f>
        <v>-0.64143353572919659</v>
      </c>
      <c r="I130" s="11">
        <f ca="1">IFERROR(OFFSET([5]CC!$U132,0,I$1-2011),)</f>
        <v>-0.65530877434755597</v>
      </c>
      <c r="J130" s="11">
        <f ca="1">IFERROR(OFFSET([1]Total!$U132,0,J$1-2011),)</f>
        <v>54.3</v>
      </c>
      <c r="K130" s="11">
        <f ca="1">IFERROR(OFFSET('[1]business free'!$U132,0,J$1-2011),)</f>
        <v>36.9</v>
      </c>
      <c r="L130" s="11">
        <f ca="1">IFERROR(OFFSET('[1]Trade free'!$U132,0,J$1-2011),)</f>
        <v>71.8</v>
      </c>
      <c r="M130" s="11">
        <f ca="1">IFERROR(OFFSET('[1]Fiscal free'!$U132,0,J$1-2011),)</f>
        <v>77.5</v>
      </c>
      <c r="N130" s="11">
        <f ca="1">IFERROR(OFFSET('[1]Gov spend'!$U132,0,J$1-2011),)</f>
        <v>83</v>
      </c>
      <c r="O130" s="11">
        <f ca="1">IFERROR(OFFSET('[1]Monetary Free'!$U132,0,J$1-2011),)</f>
        <v>80</v>
      </c>
      <c r="P130" s="11">
        <f ca="1">IFERROR(OFFSET('[1]Invest Free'!$U132,0,J$1-2011),)</f>
        <v>55</v>
      </c>
      <c r="Q130" s="11">
        <f ca="1">IFERROR(OFFSET('[1]Finan free'!$U132,0,J$1-2011),)</f>
        <v>40</v>
      </c>
      <c r="R130" s="11">
        <f ca="1">IFERROR(OFFSET('[1]Property rights'!$U132,0,J$1-2011),)</f>
        <v>30</v>
      </c>
      <c r="S130" s="11">
        <f ca="1">IFERROR(OFFSET('[1]Free from Corrupt'!$U132,0,J$1-2011),)</f>
        <v>29</v>
      </c>
      <c r="T130" s="11">
        <f ca="1">IFERROR(OFFSET('[1]Labor free'!$U132,0,J$1-2011),)</f>
        <v>40.299999999999997</v>
      </c>
      <c r="U130" s="11">
        <f ca="1">IFERROR(OFFSET([2]Raw!$U132,0,$U$1-2011),)</f>
        <v>173</v>
      </c>
      <c r="V130" s="11">
        <f ca="1">IFERROR(OFFSET([2]start!$U132,0,$U$1-2011),)</f>
        <v>159</v>
      </c>
      <c r="W130" s="11">
        <f ca="1">IFERROR(OFFSET([2]Construction!$U132,0,$U$1-2011),)</f>
        <v>162</v>
      </c>
      <c r="X130" s="11">
        <f ca="1">IFERROR(OFFSET([2]Register!$U132,0,$U$1-2011),)</f>
        <v>84</v>
      </c>
      <c r="Y130" s="11">
        <f ca="1">IFERROR(OFFSET([2]Credit!$U132,0,$U$1-2011),)</f>
        <v>152</v>
      </c>
      <c r="Z130" s="11">
        <f ca="1">IFERROR(OFFSET([2]Investors!$U132,0,$U$1-2011),)</f>
        <v>154</v>
      </c>
      <c r="AA130" s="11">
        <f ca="1">IFERROR(OFFSET([2]Taxes!$U132,0,$U$1-2011),)</f>
        <v>144</v>
      </c>
      <c r="AB130" s="11">
        <f ca="1">IFERROR(OFFSET([2]Trading!$U132,0,$U$1-2011),)</f>
        <v>174</v>
      </c>
      <c r="AC130" s="11">
        <f ca="1">IFERROR(OFFSET([2]Contracts!$U132,0,$U$1-2011),)</f>
        <v>138</v>
      </c>
      <c r="AD130" s="11">
        <f ca="1">IFERROR(OFFSET([2]Closing!$U132,0,$U$1-2011),)</f>
        <v>136</v>
      </c>
      <c r="AE130" s="11">
        <f ca="1">IFERROR(OFFSET([3]Total!$U132,0,$AE$1-2011),)</f>
        <v>99.1</v>
      </c>
      <c r="AF130" s="11">
        <f ca="1">IFERROR(OFFSET('[3]Demografic pressure'!$U132,0,$AE$1-2011),)</f>
        <v>9.8000000000000007</v>
      </c>
      <c r="AG130" s="11">
        <f ca="1">IFERROR(OFFSET([3]Refugees!$U132,0,$AE$1-2011),)</f>
        <v>6.6</v>
      </c>
      <c r="AH130" s="11">
        <f ca="1">IFERROR(OFFSET([3]Vengeance!$U132,0,$AE$1-2011),)</f>
        <v>7.8</v>
      </c>
      <c r="AI130" s="11">
        <f ca="1">IFERROR(OFFSET('[3]Brain Drain'!$U132,0,$AE$1-2011),)</f>
        <v>6.2</v>
      </c>
      <c r="AJ130" s="11">
        <f ca="1">IFERROR(OFFSET('[3]Uneven Economy'!$U132,0,$AE$1-2011),)</f>
        <v>7.9</v>
      </c>
      <c r="AK130" s="11">
        <f ca="1">IFERROR(OFFSET([3]Poverty!$U132,0,$AE$1-2011),)</f>
        <v>8.9</v>
      </c>
      <c r="AL130" s="11">
        <f ca="1">IFERROR(OFFSET([3]Legitimacy!$U132,0,$AE$1-2011),)</f>
        <v>8.9</v>
      </c>
      <c r="AM130" s="11">
        <f ca="1">IFERROR(OFFSET('[3]Public Services'!$U132,0,$AE$1-2011),)</f>
        <v>9.5</v>
      </c>
      <c r="AN130" s="11">
        <f ca="1">IFERROR(OFFSET('[3]HR-RL'!$U132,0,$AE$1-2011),)</f>
        <v>8.1999999999999993</v>
      </c>
      <c r="AO130" s="11">
        <f ca="1">IFERROR(OFFSET([3]Security!$U132,0,$AE$1-2011),)</f>
        <v>8</v>
      </c>
      <c r="AP130" s="11">
        <f ca="1">IFERROR(OFFSET([3]Elites!$U132,0,$AE$1-2011),)</f>
        <v>8.6</v>
      </c>
      <c r="AQ130" s="11">
        <f ca="1">IFERROR(OFFSET([3]Externals!$U132,0,$AE$1-2011),)</f>
        <v>8.6999999999999993</v>
      </c>
    </row>
    <row r="131" spans="1:43">
      <c r="A131" s="13" t="s">
        <v>132</v>
      </c>
      <c r="B131" s="11">
        <f ca="1">IFERROR(OFFSET([4]Score!$U133,0,$B$1-2011),)</f>
        <v>0.5249275473243733</v>
      </c>
      <c r="C131" s="11">
        <f ca="1">IFERROR(OFFSET([6]Raw!$U133,0,$C$1-2011),)</f>
        <v>0</v>
      </c>
      <c r="D131" s="11">
        <f ca="1">IFERROR(OFFSET([5]VA!$U133,0,$D$1-2011),)</f>
        <v>-0.85256629768025527</v>
      </c>
      <c r="E131" s="11">
        <f ca="1">IFERROR(OFFSET([5]PNV!$U133,0,$E$1-2011),)</f>
        <v>-1.9529387608915261</v>
      </c>
      <c r="F131" s="11">
        <f ca="1">IFERROR(OFFSET([5]GE!$U133,0,F$1-2011),)</f>
        <v>-1.2364645075245007</v>
      </c>
      <c r="G131" s="11">
        <f ca="1">IFERROR(OFFSET([5]RQ!$U133,0,G$1-2011),)</f>
        <v>-0.70439398209641435</v>
      </c>
      <c r="H131" s="11">
        <f ca="1">IFERROR(OFFSET([5]RL!$U133,0,H$1-2011),)</f>
        <v>-1.2202765486782119</v>
      </c>
      <c r="I131" s="11">
        <f ca="1">IFERROR(OFFSET([5]CC!$U133,0,I$1-2011),)</f>
        <v>-1.0651623880934384</v>
      </c>
      <c r="J131" s="11">
        <f ca="1">IFERROR(OFFSET([1]Total!$U133,0,J$1-2011),)</f>
        <v>56.7</v>
      </c>
      <c r="K131" s="11">
        <f ca="1">IFERROR(OFFSET('[1]business free'!$U133,0,J$1-2011),)</f>
        <v>51.6</v>
      </c>
      <c r="L131" s="11">
        <f ca="1">IFERROR(OFFSET('[1]Trade free'!$U133,0,J$1-2011),)</f>
        <v>65</v>
      </c>
      <c r="M131" s="11">
        <f ca="1">IFERROR(OFFSET('[1]Fiscal free'!$U133,0,J$1-2011),)</f>
        <v>84.4</v>
      </c>
      <c r="N131" s="11">
        <f ca="1">IFERROR(OFFSET('[1]Gov spend'!$U133,0,J$1-2011),)</f>
        <v>73</v>
      </c>
      <c r="O131" s="11">
        <f ca="1">IFERROR(OFFSET('[1]Monetary Free'!$U133,0,J$1-2011),)</f>
        <v>73.5</v>
      </c>
      <c r="P131" s="11">
        <f ca="1">IFERROR(OFFSET('[1]Invest Free'!$U133,0,J$1-2011),)</f>
        <v>40</v>
      </c>
      <c r="Q131" s="11">
        <f ca="1">IFERROR(OFFSET('[1]Finan free'!$U133,0,J$1-2011),)</f>
        <v>40</v>
      </c>
      <c r="R131" s="11">
        <f ca="1">IFERROR(OFFSET('[1]Property rights'!$U133,0,J$1-2011),)</f>
        <v>30</v>
      </c>
      <c r="S131" s="11">
        <f ca="1">IFERROR(OFFSET('[1]Free from Corrupt'!$U133,0,J$1-2011),)</f>
        <v>25</v>
      </c>
      <c r="T131" s="11">
        <f ca="1">IFERROR(OFFSET('[1]Labor free'!$U133,0,J$1-2011),)</f>
        <v>84.5</v>
      </c>
      <c r="U131" s="11">
        <f ca="1">IFERROR(OFFSET([2]Raw!$U133,0,$U$1-2011),)</f>
        <v>137</v>
      </c>
      <c r="V131" s="11">
        <f ca="1">IFERROR(OFFSET([2]start!$U133,0,$U$1-2011),)</f>
        <v>110</v>
      </c>
      <c r="W131" s="11">
        <f ca="1">IFERROR(OFFSET([2]Construction!$U133,0,$U$1-2011),)</f>
        <v>167</v>
      </c>
      <c r="X131" s="11">
        <f ca="1">IFERROR(OFFSET([2]Register!$U133,0,$U$1-2011),)</f>
        <v>179</v>
      </c>
      <c r="Y131" s="11">
        <f ca="1">IFERROR(OFFSET([2]Credit!$U133,0,$U$1-2011),)</f>
        <v>89</v>
      </c>
      <c r="Z131" s="11">
        <f ca="1">IFERROR(OFFSET([2]Investors!$U133,0,$U$1-2011),)</f>
        <v>59</v>
      </c>
      <c r="AA131" s="11">
        <f ca="1">IFERROR(OFFSET([2]Taxes!$U133,0,$U$1-2011),)</f>
        <v>134</v>
      </c>
      <c r="AB131" s="11">
        <f ca="1">IFERROR(OFFSET([2]Trading!$U133,0,$U$1-2011),)</f>
        <v>146</v>
      </c>
      <c r="AC131" s="11">
        <f ca="1">IFERROR(OFFSET([2]Contracts!$U133,0,$U$1-2011),)</f>
        <v>97</v>
      </c>
      <c r="AD131" s="11">
        <f ca="1">IFERROR(OFFSET([2]Closing!$U133,0,$U$1-2011),)</f>
        <v>99</v>
      </c>
      <c r="AE131" s="11">
        <f ca="1">IFERROR(OFFSET([3]Total!$U133,0,$AE$1-2011),)</f>
        <v>99.9</v>
      </c>
      <c r="AF131" s="11">
        <f ca="1">IFERROR(OFFSET('[3]Demografic pressure'!$U133,0,$AE$1-2011),)</f>
        <v>8.3000000000000007</v>
      </c>
      <c r="AG131" s="11">
        <f ca="1">IFERROR(OFFSET([3]Refugees!$U133,0,$AE$1-2011),)</f>
        <v>6</v>
      </c>
      <c r="AH131" s="11">
        <f ca="1">IFERROR(OFFSET([3]Vengeance!$U133,0,$AE$1-2011),)</f>
        <v>9.6</v>
      </c>
      <c r="AI131" s="11">
        <f ca="1">IFERROR(OFFSET('[3]Brain Drain'!$U133,0,$AE$1-2011),)</f>
        <v>7.7</v>
      </c>
      <c r="AJ131" s="11">
        <f ca="1">IFERROR(OFFSET('[3]Uneven Economy'!$U133,0,$AE$1-2011),)</f>
        <v>9</v>
      </c>
      <c r="AK131" s="11">
        <f ca="1">IFERROR(OFFSET([3]Poverty!$U133,0,$AE$1-2011),)</f>
        <v>7.3</v>
      </c>
      <c r="AL131" s="11">
        <f ca="1">IFERROR(OFFSET([3]Legitimacy!$U133,0,$AE$1-2011),)</f>
        <v>9</v>
      </c>
      <c r="AM131" s="11">
        <f ca="1">IFERROR(OFFSET('[3]Public Services'!$U133,0,$AE$1-2011),)</f>
        <v>9</v>
      </c>
      <c r="AN131" s="11">
        <f ca="1">IFERROR(OFFSET('[3]HR-RL'!$U133,0,$AE$1-2011),)</f>
        <v>8.6</v>
      </c>
      <c r="AO131" s="11">
        <f ca="1">IFERROR(OFFSET([3]Security!$U133,0,$AE$1-2011),)</f>
        <v>9.1</v>
      </c>
      <c r="AP131" s="11">
        <f ca="1">IFERROR(OFFSET([3]Elites!$U133,0,$AE$1-2011),)</f>
        <v>9.5</v>
      </c>
      <c r="AQ131" s="11">
        <f ca="1">IFERROR(OFFSET([3]Externals!$U133,0,$AE$1-2011),)</f>
        <v>6.9</v>
      </c>
    </row>
    <row r="132" spans="1:43">
      <c r="A132" s="13" t="s">
        <v>133</v>
      </c>
      <c r="B132" s="11">
        <f ca="1">IFERROR(OFFSET([4]Score!$U134,0,$B$1-2011),)</f>
        <v>1</v>
      </c>
      <c r="C132" s="11">
        <f ca="1">IFERROR(OFFSET([6]Raw!$U134,0,$C$1-2011),)</f>
        <v>0</v>
      </c>
      <c r="D132" s="11">
        <f ca="1">IFERROR(OFFSET([5]VA!$U134,0,$D$1-2011),)</f>
        <v>1.5679934233973332</v>
      </c>
      <c r="E132" s="11">
        <f ca="1">IFERROR(OFFSET([5]PNV!$U134,0,$E$1-2011),)</f>
        <v>1.1880091791878682</v>
      </c>
      <c r="F132" s="11">
        <f ca="1">IFERROR(OFFSET([5]GE!$U134,0,F$1-2011),)</f>
        <v>1.7255104948464244</v>
      </c>
      <c r="G132" s="11">
        <f ca="1">IFERROR(OFFSET([5]RQ!$U134,0,G$1-2011),)</f>
        <v>1.3931789019611849</v>
      </c>
      <c r="H132" s="11">
        <f ca="1">IFERROR(OFFSET([5]RL!$U134,0,H$1-2011),)</f>
        <v>1.8775829080497892</v>
      </c>
      <c r="I132" s="11">
        <f ca="1">IFERROR(OFFSET([5]CC!$U134,0,I$1-2011),)</f>
        <v>1.9364140031144528</v>
      </c>
      <c r="J132" s="11">
        <f ca="1">IFERROR(OFFSET([1]Total!$U134,0,J$1-2011),)</f>
        <v>70.3</v>
      </c>
      <c r="K132" s="11">
        <f ca="1">IFERROR(OFFSET('[1]business free'!$U134,0,J$1-2011),)</f>
        <v>88.3</v>
      </c>
      <c r="L132" s="11">
        <f ca="1">IFERROR(OFFSET('[1]Trade free'!$U134,0,J$1-2011),)</f>
        <v>89.4</v>
      </c>
      <c r="M132" s="11">
        <f ca="1">IFERROR(OFFSET('[1]Fiscal free'!$U134,0,J$1-2011),)</f>
        <v>51.6</v>
      </c>
      <c r="N132" s="11">
        <f ca="1">IFERROR(OFFSET('[1]Gov spend'!$U134,0,J$1-2011),)</f>
        <v>51.5</v>
      </c>
      <c r="O132" s="11">
        <f ca="1">IFERROR(OFFSET('[1]Monetary Free'!$U134,0,J$1-2011),)</f>
        <v>75.099999999999994</v>
      </c>
      <c r="P132" s="11">
        <f ca="1">IFERROR(OFFSET('[1]Invest Free'!$U134,0,J$1-2011),)</f>
        <v>65</v>
      </c>
      <c r="Q132" s="11">
        <f ca="1">IFERROR(OFFSET('[1]Finan free'!$U134,0,J$1-2011),)</f>
        <v>60</v>
      </c>
      <c r="R132" s="11">
        <f ca="1">IFERROR(OFFSET('[1]Property rights'!$U134,0,J$1-2011),)</f>
        <v>90</v>
      </c>
      <c r="S132" s="11">
        <f ca="1">IFERROR(OFFSET('[1]Free from Corrupt'!$U134,0,J$1-2011),)</f>
        <v>86</v>
      </c>
      <c r="T132" s="11">
        <f ca="1">IFERROR(OFFSET('[1]Labor free'!$U134,0,J$1-2011),)</f>
        <v>45.8</v>
      </c>
      <c r="U132" s="11">
        <f ca="1">IFERROR(OFFSET([2]Raw!$U134,0,$U$1-2011),)</f>
        <v>8</v>
      </c>
      <c r="V132" s="11">
        <f ca="1">IFERROR(OFFSET([2]start!$U134,0,$U$1-2011),)</f>
        <v>33</v>
      </c>
      <c r="W132" s="11">
        <f ca="1">IFERROR(OFFSET([2]Construction!$U134,0,$U$1-2011),)</f>
        <v>65</v>
      </c>
      <c r="X132" s="11">
        <f ca="1">IFERROR(OFFSET([2]Register!$U134,0,$U$1-2011),)</f>
        <v>8</v>
      </c>
      <c r="Y132" s="11">
        <f ca="1">IFERROR(OFFSET([2]Credit!$U134,0,$U$1-2011),)</f>
        <v>46</v>
      </c>
      <c r="Z132" s="11">
        <f ca="1">IFERROR(OFFSET([2]Investors!$U134,0,$U$1-2011),)</f>
        <v>20</v>
      </c>
      <c r="AA132" s="11">
        <f ca="1">IFERROR(OFFSET([2]Taxes!$U134,0,$U$1-2011),)</f>
        <v>18</v>
      </c>
      <c r="AB132" s="11">
        <f ca="1">IFERROR(OFFSET([2]Trading!$U134,0,$U$1-2011),)</f>
        <v>9</v>
      </c>
      <c r="AC132" s="11">
        <f ca="1">IFERROR(OFFSET([2]Contracts!$U134,0,$U$1-2011),)</f>
        <v>4</v>
      </c>
      <c r="AD132" s="11">
        <f ca="1">IFERROR(OFFSET([2]Closing!$U134,0,$U$1-2011),)</f>
        <v>4</v>
      </c>
      <c r="AE132" s="11">
        <f ca="1">IFERROR(OFFSET([3]Total!$U134,0,$AE$1-2011),)</f>
        <v>20.399999999999999</v>
      </c>
      <c r="AF132" s="11">
        <f ca="1">IFERROR(OFFSET('[3]Demografic pressure'!$U134,0,$AE$1-2011),)</f>
        <v>2</v>
      </c>
      <c r="AG132" s="11">
        <f ca="1">IFERROR(OFFSET([3]Refugees!$U134,0,$AE$1-2011),)</f>
        <v>2</v>
      </c>
      <c r="AH132" s="11">
        <f ca="1">IFERROR(OFFSET([3]Vengeance!$U134,0,$AE$1-2011),)</f>
        <v>1.3</v>
      </c>
      <c r="AI132" s="11">
        <f ca="1">IFERROR(OFFSET('[3]Brain Drain'!$U134,0,$AE$1-2011),)</f>
        <v>1.5</v>
      </c>
      <c r="AJ132" s="11">
        <f ca="1">IFERROR(OFFSET('[3]Uneven Economy'!$U134,0,$AE$1-2011),)</f>
        <v>2.1</v>
      </c>
      <c r="AK132" s="11">
        <f ca="1">IFERROR(OFFSET([3]Poverty!$U134,0,$AE$1-2011),)</f>
        <v>2.9</v>
      </c>
      <c r="AL132" s="11">
        <f ca="1">IFERROR(OFFSET([3]Legitimacy!$U134,0,$AE$1-2011),)</f>
        <v>1</v>
      </c>
      <c r="AM132" s="11">
        <f ca="1">IFERROR(OFFSET('[3]Public Services'!$U134,0,$AE$1-2011),)</f>
        <v>1.4</v>
      </c>
      <c r="AN132" s="11">
        <f ca="1">IFERROR(OFFSET('[3]HR-RL'!$U134,0,$AE$1-2011),)</f>
        <v>1.9</v>
      </c>
      <c r="AO132" s="11">
        <f ca="1">IFERROR(OFFSET([3]Security!$U134,0,$AE$1-2011),)</f>
        <v>1.2</v>
      </c>
      <c r="AP132" s="11">
        <f ca="1">IFERROR(OFFSET([3]Elites!$U134,0,$AE$1-2011),)</f>
        <v>1.2</v>
      </c>
      <c r="AQ132" s="11">
        <f ca="1">IFERROR(OFFSET([3]Externals!$U134,0,$AE$1-2011),)</f>
        <v>1.9</v>
      </c>
    </row>
    <row r="133" spans="1:43">
      <c r="A133" s="13" t="s">
        <v>134</v>
      </c>
      <c r="B133" s="11">
        <f ca="1">IFERROR(OFFSET([4]Score!$U135,0,$B$1-2011),)</f>
        <v>1</v>
      </c>
      <c r="C133" s="11">
        <f ca="1">IFERROR(OFFSET([6]Raw!$U135,0,$C$1-2011),)</f>
        <v>26.43665</v>
      </c>
      <c r="D133" s="11">
        <f ca="1">IFERROR(OFFSET([5]VA!$U135,0,$D$1-2011),)</f>
        <v>-1.075330110753961</v>
      </c>
      <c r="E133" s="11">
        <f ca="1">IFERROR(OFFSET([5]PNV!$U135,0,$E$1-2011),)</f>
        <v>0.81220612941148707</v>
      </c>
      <c r="F133" s="11">
        <f ca="1">IFERROR(OFFSET([5]GE!$U135,0,F$1-2011),)</f>
        <v>0.64527711134725041</v>
      </c>
      <c r="G133" s="11">
        <f ca="1">IFERROR(OFFSET([5]RQ!$U135,0,G$1-2011),)</f>
        <v>0.66077089260601651</v>
      </c>
      <c r="H133" s="11">
        <f ca="1">IFERROR(OFFSET([5]RL!$U135,0,H$1-2011),)</f>
        <v>0.68349029153840568</v>
      </c>
      <c r="I133" s="11">
        <f ca="1">IFERROR(OFFSET([5]CC!$U135,0,I$1-2011),)</f>
        <v>0.47863357323675154</v>
      </c>
      <c r="J133" s="11">
        <f ca="1">IFERROR(OFFSET([1]Total!$U135,0,J$1-2011),)</f>
        <v>69.8</v>
      </c>
      <c r="K133" s="11">
        <f ca="1">IFERROR(OFFSET('[1]business free'!$U135,0,J$1-2011),)</f>
        <v>69.400000000000006</v>
      </c>
      <c r="L133" s="11">
        <f ca="1">IFERROR(OFFSET('[1]Trade free'!$U135,0,J$1-2011),)</f>
        <v>83.6</v>
      </c>
      <c r="M133" s="11">
        <f ca="1">IFERROR(OFFSET('[1]Fiscal free'!$U135,0,J$1-2011),)</f>
        <v>98.5</v>
      </c>
      <c r="N133" s="11">
        <f ca="1">IFERROR(OFFSET('[1]Gov spend'!$U135,0,J$1-2011),)</f>
        <v>68.099999999999994</v>
      </c>
      <c r="O133" s="11">
        <f ca="1">IFERROR(OFFSET('[1]Monetary Free'!$U135,0,J$1-2011),)</f>
        <v>69.5</v>
      </c>
      <c r="P133" s="11">
        <f ca="1">IFERROR(OFFSET('[1]Invest Free'!$U135,0,J$1-2011),)</f>
        <v>55</v>
      </c>
      <c r="Q133" s="11">
        <f ca="1">IFERROR(OFFSET('[1]Finan free'!$U135,0,J$1-2011),)</f>
        <v>60</v>
      </c>
      <c r="R133" s="11">
        <f ca="1">IFERROR(OFFSET('[1]Property rights'!$U135,0,J$1-2011),)</f>
        <v>50</v>
      </c>
      <c r="S133" s="11">
        <f ca="1">IFERROR(OFFSET('[1]Free from Corrupt'!$U135,0,J$1-2011),)</f>
        <v>55</v>
      </c>
      <c r="T133" s="11">
        <f ca="1">IFERROR(OFFSET('[1]Labor free'!$U135,0,J$1-2011),)</f>
        <v>89.1</v>
      </c>
      <c r="U133" s="11">
        <f ca="1">IFERROR(OFFSET([2]Raw!$U135,0,$U$1-2011),)</f>
        <v>57</v>
      </c>
      <c r="V133" s="11">
        <f ca="1">IFERROR(OFFSET([2]start!$U135,0,$U$1-2011),)</f>
        <v>76</v>
      </c>
      <c r="W133" s="11">
        <f ca="1">IFERROR(OFFSET([2]Construction!$U135,0,$U$1-2011),)</f>
        <v>70</v>
      </c>
      <c r="X133" s="11">
        <f ca="1">IFERROR(OFFSET([2]Register!$U135,0,$U$1-2011),)</f>
        <v>21</v>
      </c>
      <c r="Y133" s="11">
        <f ca="1">IFERROR(OFFSET([2]Credit!$U135,0,$U$1-2011),)</f>
        <v>128</v>
      </c>
      <c r="Z133" s="11">
        <f ca="1">IFERROR(OFFSET([2]Investors!$U135,0,$U$1-2011),)</f>
        <v>93</v>
      </c>
      <c r="AA133" s="11">
        <f ca="1">IFERROR(OFFSET([2]Taxes!$U135,0,$U$1-2011),)</f>
        <v>8</v>
      </c>
      <c r="AB133" s="11">
        <f ca="1">IFERROR(OFFSET([2]Trading!$U135,0,$U$1-2011),)</f>
        <v>88</v>
      </c>
      <c r="AC133" s="11">
        <f ca="1">IFERROR(OFFSET([2]Contracts!$U135,0,$U$1-2011),)</f>
        <v>104</v>
      </c>
      <c r="AD133" s="11">
        <f ca="1">IFERROR(OFFSET([2]Closing!$U135,0,$U$1-2011),)</f>
        <v>72</v>
      </c>
      <c r="AE133" s="11">
        <f ca="1">IFERROR(OFFSET([3]Total!$U135,0,$AE$1-2011),)</f>
        <v>49.3</v>
      </c>
      <c r="AF133" s="11">
        <f ca="1">IFERROR(OFFSET('[3]Demografic pressure'!$U135,0,$AE$1-2011),)</f>
        <v>5.0999999999999996</v>
      </c>
      <c r="AG133" s="11">
        <f ca="1">IFERROR(OFFSET([3]Refugees!$U135,0,$AE$1-2011),)</f>
        <v>1.5</v>
      </c>
      <c r="AH133" s="11">
        <f ca="1">IFERROR(OFFSET([3]Vengeance!$U135,0,$AE$1-2011),)</f>
        <v>3</v>
      </c>
      <c r="AI133" s="11">
        <f ca="1">IFERROR(OFFSET('[3]Brain Drain'!$U135,0,$AE$1-2011),)</f>
        <v>1.5</v>
      </c>
      <c r="AJ133" s="11">
        <f ca="1">IFERROR(OFFSET('[3]Uneven Economy'!$U135,0,$AE$1-2011),)</f>
        <v>3</v>
      </c>
      <c r="AK133" s="11">
        <f ca="1">IFERROR(OFFSET([3]Poverty!$U135,0,$AE$1-2011),)</f>
        <v>3.8</v>
      </c>
      <c r="AL133" s="11">
        <f ca="1">IFERROR(OFFSET([3]Legitimacy!$U135,0,$AE$1-2011),)</f>
        <v>5.9</v>
      </c>
      <c r="AM133" s="11">
        <f ca="1">IFERROR(OFFSET('[3]Public Services'!$U135,0,$AE$1-2011),)</f>
        <v>4.4000000000000004</v>
      </c>
      <c r="AN133" s="11">
        <f ca="1">IFERROR(OFFSET('[3]HR-RL'!$U135,0,$AE$1-2011),)</f>
        <v>6.9</v>
      </c>
      <c r="AO133" s="11">
        <f ca="1">IFERROR(OFFSET([3]Security!$U135,0,$AE$1-2011),)</f>
        <v>5.3</v>
      </c>
      <c r="AP133" s="11">
        <f ca="1">IFERROR(OFFSET([3]Elites!$U135,0,$AE$1-2011),)</f>
        <v>6.3</v>
      </c>
      <c r="AQ133" s="11">
        <f ca="1">IFERROR(OFFSET([3]Externals!$U135,0,$AE$1-2011),)</f>
        <v>2.4</v>
      </c>
    </row>
    <row r="134" spans="1:43">
      <c r="A134" s="13" t="s">
        <v>135</v>
      </c>
      <c r="B134" s="11">
        <f ca="1">IFERROR(OFFSET([4]Score!$U136,0,$B$1-2011),)</f>
        <v>0.67422878238667439</v>
      </c>
      <c r="C134" s="11">
        <f ca="1">IFERROR(OFFSET([6]Raw!$U136,0,$C$1-2011),)</f>
        <v>6.41113</v>
      </c>
      <c r="D134" s="11">
        <f ca="1">IFERROR(OFFSET([5]VA!$U136,0,$D$1-2011),)</f>
        <v>-0.99731803679108577</v>
      </c>
      <c r="E134" s="11">
        <f ca="1">IFERROR(OFFSET([5]PNV!$U136,0,$E$1-2011),)</f>
        <v>-2.756399217856325</v>
      </c>
      <c r="F134" s="11">
        <f ca="1">IFERROR(OFFSET([5]GE!$U136,0,F$1-2011),)</f>
        <v>-0.93393969434850865</v>
      </c>
      <c r="G134" s="11">
        <f ca="1">IFERROR(OFFSET([5]RQ!$U136,0,G$1-2011),)</f>
        <v>-0.49889414286568745</v>
      </c>
      <c r="H134" s="11">
        <f ca="1">IFERROR(OFFSET([5]RL!$U136,0,H$1-2011),)</f>
        <v>-0.9250583117580029</v>
      </c>
      <c r="I134" s="11">
        <f ca="1">IFERROR(OFFSET([5]CC!$U136,0,I$1-2011),)</f>
        <v>-1.0968580840405111</v>
      </c>
      <c r="J134" s="11">
        <f ca="1">IFERROR(OFFSET([1]Total!$U136,0,J$1-2011),)</f>
        <v>0</v>
      </c>
      <c r="K134" s="11">
        <f ca="1">IFERROR(OFFSET('[1]business free'!$U136,0,J$1-2011),)</f>
        <v>0</v>
      </c>
      <c r="L134" s="11">
        <f ca="1">IFERROR(OFFSET('[1]Trade free'!$U136,0,J$1-2011),)</f>
        <v>0</v>
      </c>
      <c r="M134" s="11">
        <f ca="1">IFERROR(OFFSET('[1]Fiscal free'!$U136,0,J$1-2011),)</f>
        <v>0</v>
      </c>
      <c r="N134" s="11">
        <f ca="1">IFERROR(OFFSET('[1]Gov spend'!$U136,0,J$1-2011),)</f>
        <v>0</v>
      </c>
      <c r="O134" s="11">
        <f ca="1">IFERROR(OFFSET('[1]Monetary Free'!$U136,0,J$1-2011),)</f>
        <v>0</v>
      </c>
      <c r="P134" s="11">
        <f ca="1">IFERROR(OFFSET('[1]Invest Free'!$U136,0,J$1-2011),)</f>
        <v>0</v>
      </c>
      <c r="Q134" s="11">
        <f ca="1">IFERROR(OFFSET('[1]Finan free'!$U136,0,J$1-2011),)</f>
        <v>0</v>
      </c>
      <c r="R134" s="11">
        <f ca="1">IFERROR(OFFSET('[1]Property rights'!$U136,0,J$1-2011),)</f>
        <v>0</v>
      </c>
      <c r="S134" s="11">
        <f ca="1">IFERROR(OFFSET('[1]Free from Corrupt'!$U136,0,J$1-2011),)</f>
        <v>0</v>
      </c>
      <c r="T134" s="11">
        <f ca="1">IFERROR(OFFSET('[1]Labor free'!$U136,0,J$1-2011),)</f>
        <v>0</v>
      </c>
      <c r="U134" s="11">
        <f ca="1">IFERROR(OFFSET([2]Raw!$U136,0,$U$1-2011),)</f>
        <v>83</v>
      </c>
      <c r="V134" s="11">
        <f ca="1">IFERROR(OFFSET([2]start!$U136,0,$U$1-2011),)</f>
        <v>85</v>
      </c>
      <c r="W134" s="11">
        <f ca="1">IFERROR(OFFSET([2]Construction!$U136,0,$U$1-2011),)</f>
        <v>98</v>
      </c>
      <c r="X134" s="11">
        <f ca="1">IFERROR(OFFSET([2]Register!$U136,0,$U$1-2011),)</f>
        <v>126</v>
      </c>
      <c r="Y134" s="11">
        <f ca="1">IFERROR(OFFSET([2]Credit!$U136,0,$U$1-2011),)</f>
        <v>65</v>
      </c>
      <c r="Z134" s="11">
        <f ca="1">IFERROR(OFFSET([2]Investors!$U136,0,$U$1-2011),)</f>
        <v>28</v>
      </c>
      <c r="AA134" s="11">
        <f ca="1">IFERROR(OFFSET([2]Taxes!$U136,0,$U$1-2011),)</f>
        <v>145</v>
      </c>
      <c r="AB134" s="11">
        <f ca="1">IFERROR(OFFSET([2]Trading!$U136,0,$U$1-2011),)</f>
        <v>81</v>
      </c>
      <c r="AC134" s="11">
        <f ca="1">IFERROR(OFFSET([2]Contracts!$U136,0,$U$1-2011),)</f>
        <v>155</v>
      </c>
      <c r="AD134" s="11">
        <f ca="1">IFERROR(OFFSET([2]Closing!$U136,0,$U$1-2011),)</f>
        <v>67</v>
      </c>
      <c r="AE134" s="11">
        <f ca="1">IFERROR(OFFSET([3]Total!$U136,0,$AE$1-2011),)</f>
        <v>102.3</v>
      </c>
      <c r="AF134" s="11">
        <f ca="1">IFERROR(OFFSET('[3]Demografic pressure'!$U136,0,$AE$1-2011),)</f>
        <v>8.8000000000000007</v>
      </c>
      <c r="AG134" s="11">
        <f ca="1">IFERROR(OFFSET([3]Refugees!$U136,0,$AE$1-2011),)</f>
        <v>9.1999999999999993</v>
      </c>
      <c r="AH134" s="11">
        <f ca="1">IFERROR(OFFSET([3]Vengeance!$U136,0,$AE$1-2011),)</f>
        <v>9.3000000000000007</v>
      </c>
      <c r="AI134" s="11">
        <f ca="1">IFERROR(OFFSET('[3]Brain Drain'!$U136,0,$AE$1-2011),)</f>
        <v>7.5</v>
      </c>
      <c r="AJ134" s="11">
        <f ca="1">IFERROR(OFFSET('[3]Uneven Economy'!$U136,0,$AE$1-2011),)</f>
        <v>8.5</v>
      </c>
      <c r="AK134" s="11">
        <f ca="1">IFERROR(OFFSET([3]Poverty!$U136,0,$AE$1-2011),)</f>
        <v>6.6</v>
      </c>
      <c r="AL134" s="11">
        <f ca="1">IFERROR(OFFSET([3]Legitimacy!$U136,0,$AE$1-2011),)</f>
        <v>8.6</v>
      </c>
      <c r="AM134" s="11">
        <f ca="1">IFERROR(OFFSET('[3]Public Services'!$U136,0,$AE$1-2011),)</f>
        <v>7.3</v>
      </c>
      <c r="AN134" s="11">
        <f ca="1">IFERROR(OFFSET('[3]HR-RL'!$U136,0,$AE$1-2011),)</f>
        <v>8.6999999999999993</v>
      </c>
      <c r="AO134" s="11">
        <f ca="1">IFERROR(OFFSET([3]Security!$U136,0,$AE$1-2011),)</f>
        <v>9.4</v>
      </c>
      <c r="AP134" s="11">
        <f ca="1">IFERROR(OFFSET([3]Elites!$U136,0,$AE$1-2011),)</f>
        <v>9.1</v>
      </c>
      <c r="AQ134" s="11">
        <f ca="1">IFERROR(OFFSET([3]Externals!$U136,0,$AE$1-2011),)</f>
        <v>9.3000000000000007</v>
      </c>
    </row>
    <row r="135" spans="1:43">
      <c r="A135" s="13" t="s">
        <v>136</v>
      </c>
      <c r="B135" s="11">
        <f ca="1">IFERROR(OFFSET([4]Score!$U137,0,$B$1-2011),)</f>
        <v>0.71663984182775442</v>
      </c>
      <c r="C135" s="11">
        <f ca="1">IFERROR(OFFSET([6]Raw!$U137,0,$C$1-2011),)</f>
        <v>0</v>
      </c>
      <c r="D135" s="11">
        <f ca="1">IFERROR(OFFSET([5]VA!$U137,0,$D$1-2011),)</f>
        <v>1.2706535128155259</v>
      </c>
      <c r="E135" s="11">
        <f ca="1">IFERROR(OFFSET([5]PNV!$U137,0,$E$1-2011),)</f>
        <v>1.4604498785144695</v>
      </c>
      <c r="F135" s="11">
        <f ca="1">IFERROR(OFFSET([5]GE!$U137,0,F$1-2011),)</f>
        <v>-0.52845915071216187</v>
      </c>
      <c r="G135" s="11">
        <f ca="1">IFERROR(OFFSET([5]RQ!$U137,0,G$1-2011),)</f>
        <v>-0.83859452485877584</v>
      </c>
      <c r="H135" s="11">
        <f ca="1">IFERROR(OFFSET([5]RL!$U137,0,H$1-2011),)</f>
        <v>0.71807030631590263</v>
      </c>
      <c r="I135" s="11">
        <f ca="1">IFERROR(OFFSET([5]CC!$U137,0,I$1-2011),)</f>
        <v>-0.38736380082523914</v>
      </c>
      <c r="J135" s="11">
        <f ca="1">IFERROR(OFFSET([1]Total!$U137,0,J$1-2011),)</f>
        <v>0</v>
      </c>
      <c r="K135" s="11">
        <f ca="1">IFERROR(OFFSET('[1]business free'!$U137,0,J$1-2011),)</f>
        <v>0</v>
      </c>
      <c r="L135" s="11">
        <f ca="1">IFERROR(OFFSET('[1]Trade free'!$U137,0,J$1-2011),)</f>
        <v>0</v>
      </c>
      <c r="M135" s="11">
        <f ca="1">IFERROR(OFFSET('[1]Fiscal free'!$U137,0,J$1-2011),)</f>
        <v>0</v>
      </c>
      <c r="N135" s="11">
        <f ca="1">IFERROR(OFFSET('[1]Gov spend'!$U137,0,J$1-2011),)</f>
        <v>0</v>
      </c>
      <c r="O135" s="11">
        <f ca="1">IFERROR(OFFSET('[1]Monetary Free'!$U137,0,J$1-2011),)</f>
        <v>0</v>
      </c>
      <c r="P135" s="11">
        <f ca="1">IFERROR(OFFSET('[1]Invest Free'!$U137,0,J$1-2011),)</f>
        <v>0</v>
      </c>
      <c r="Q135" s="11">
        <f ca="1">IFERROR(OFFSET('[1]Finan free'!$U137,0,J$1-2011),)</f>
        <v>0</v>
      </c>
      <c r="R135" s="11">
        <f ca="1">IFERROR(OFFSET('[1]Property rights'!$U137,0,J$1-2011),)</f>
        <v>0</v>
      </c>
      <c r="S135" s="11">
        <f ca="1">IFERROR(OFFSET('[1]Free from Corrupt'!$U137,0,J$1-2011),)</f>
        <v>0</v>
      </c>
      <c r="T135" s="11">
        <f ca="1">IFERROR(OFFSET('[1]Labor free'!$U137,0,J$1-2011),)</f>
        <v>0</v>
      </c>
      <c r="U135" s="11">
        <f ca="1">IFERROR(OFFSET([2]Raw!$U137,0,$U$1-2011),)</f>
        <v>120</v>
      </c>
      <c r="V135" s="11">
        <f ca="1">IFERROR(OFFSET([2]start!$U137,0,$U$1-2011),)</f>
        <v>105</v>
      </c>
      <c r="W135" s="11">
        <f ca="1">IFERROR(OFFSET([2]Construction!$U137,0,$U$1-2011),)</f>
        <v>54</v>
      </c>
      <c r="X135" s="11">
        <f ca="1">IFERROR(OFFSET([2]Register!$U137,0,$U$1-2011),)</f>
        <v>20</v>
      </c>
      <c r="Y135" s="11">
        <f ca="1">IFERROR(OFFSET([2]Credit!$U137,0,$U$1-2011),)</f>
        <v>183</v>
      </c>
      <c r="Z135" s="11">
        <f ca="1">IFERROR(OFFSET([2]Investors!$U137,0,$U$1-2011),)</f>
        <v>173</v>
      </c>
      <c r="AA135" s="11">
        <f ca="1">IFERROR(OFFSET([2]Taxes!$U137,0,$U$1-2011),)</f>
        <v>89</v>
      </c>
      <c r="AB135" s="11">
        <f ca="1">IFERROR(OFFSET([2]Trading!$U137,0,$U$1-2011),)</f>
        <v>121</v>
      </c>
      <c r="AC135" s="11">
        <f ca="1">IFERROR(OFFSET([2]Contracts!$U137,0,$U$1-2011),)</f>
        <v>145</v>
      </c>
      <c r="AD135" s="11">
        <f ca="1">IFERROR(OFFSET([2]Closing!$U137,0,$U$1-2011),)</f>
        <v>60</v>
      </c>
      <c r="AE135" s="11">
        <f ca="1">IFERROR(OFFSET([3]Total!$U137,0,$AE$1-2011),)</f>
        <v>0</v>
      </c>
      <c r="AF135" s="11">
        <f ca="1">IFERROR(OFFSET('[3]Demografic pressure'!$U137,0,$AE$1-2011),)</f>
        <v>0</v>
      </c>
      <c r="AG135" s="11">
        <f ca="1">IFERROR(OFFSET([3]Refugees!$U137,0,$AE$1-2011),)</f>
        <v>0</v>
      </c>
      <c r="AH135" s="11">
        <f ca="1">IFERROR(OFFSET([3]Vengeance!$U137,0,$AE$1-2011),)</f>
        <v>0</v>
      </c>
      <c r="AI135" s="11">
        <f ca="1">IFERROR(OFFSET('[3]Brain Drain'!$U137,0,$AE$1-2011),)</f>
        <v>0</v>
      </c>
      <c r="AJ135" s="11">
        <f ca="1">IFERROR(OFFSET('[3]Uneven Economy'!$U137,0,$AE$1-2011),)</f>
        <v>0</v>
      </c>
      <c r="AK135" s="11">
        <f ca="1">IFERROR(OFFSET([3]Poverty!$U137,0,$AE$1-2011),)</f>
        <v>0</v>
      </c>
      <c r="AL135" s="11">
        <f ca="1">IFERROR(OFFSET([3]Legitimacy!$U137,0,$AE$1-2011),)</f>
        <v>0</v>
      </c>
      <c r="AM135" s="11">
        <f ca="1">IFERROR(OFFSET('[3]Public Services'!$U137,0,$AE$1-2011),)</f>
        <v>0</v>
      </c>
      <c r="AN135" s="11">
        <f ca="1">IFERROR(OFFSET('[3]HR-RL'!$U137,0,$AE$1-2011),)</f>
        <v>0</v>
      </c>
      <c r="AO135" s="11">
        <f ca="1">IFERROR(OFFSET([3]Security!$U137,0,$AE$1-2011),)</f>
        <v>0</v>
      </c>
      <c r="AP135" s="11">
        <f ca="1">IFERROR(OFFSET([3]Elites!$U137,0,$AE$1-2011),)</f>
        <v>0</v>
      </c>
      <c r="AQ135" s="11">
        <f ca="1">IFERROR(OFFSET([3]Externals!$U137,0,$AE$1-2011),)</f>
        <v>0</v>
      </c>
    </row>
    <row r="136" spans="1:43">
      <c r="A136" s="13" t="s">
        <v>137</v>
      </c>
      <c r="B136" s="11">
        <f ca="1">IFERROR(OFFSET([4]Score!$U138,0,$B$1-2011),)</f>
        <v>1</v>
      </c>
      <c r="C136" s="11">
        <f ca="1">IFERROR(OFFSET([6]Raw!$U138,0,$C$1-2011),)</f>
        <v>0</v>
      </c>
      <c r="D136" s="11">
        <f ca="1">IFERROR(OFFSET([5]VA!$U138,0,$D$1-2011),)</f>
        <v>0.56464159269630798</v>
      </c>
      <c r="E136" s="11">
        <f ca="1">IFERROR(OFFSET([5]PNV!$U138,0,$E$1-2011),)</f>
        <v>0.1458396518128669</v>
      </c>
      <c r="F136" s="11">
        <f ca="1">IFERROR(OFFSET([5]GE!$U138,0,F$1-2011),)</f>
        <v>0.24568342068178231</v>
      </c>
      <c r="G136" s="11">
        <f ca="1">IFERROR(OFFSET([5]RQ!$U138,0,G$1-2011),)</f>
        <v>0.44342520265564311</v>
      </c>
      <c r="H136" s="11">
        <f ca="1">IFERROR(OFFSET([5]RL!$U138,0,H$1-2011),)</f>
        <v>-8.9524189531357365E-2</v>
      </c>
      <c r="I136" s="11">
        <f ca="1">IFERROR(OFFSET([5]CC!$U138,0,I$1-2011),)</f>
        <v>-0.26236326962538675</v>
      </c>
      <c r="J136" s="11">
        <f ca="1">IFERROR(OFFSET([1]Total!$U138,0,J$1-2011),)</f>
        <v>0</v>
      </c>
      <c r="K136" s="11">
        <f ca="1">IFERROR(OFFSET('[1]business free'!$U138,0,J$1-2011),)</f>
        <v>0</v>
      </c>
      <c r="L136" s="11">
        <f ca="1">IFERROR(OFFSET('[1]Trade free'!$U138,0,J$1-2011),)</f>
        <v>0</v>
      </c>
      <c r="M136" s="11">
        <f ca="1">IFERROR(OFFSET('[1]Fiscal free'!$U138,0,J$1-2011),)</f>
        <v>0</v>
      </c>
      <c r="N136" s="11">
        <f ca="1">IFERROR(OFFSET('[1]Gov spend'!$U138,0,J$1-2011),)</f>
        <v>0</v>
      </c>
      <c r="O136" s="11">
        <f ca="1">IFERROR(OFFSET('[1]Monetary Free'!$U138,0,J$1-2011),)</f>
        <v>0</v>
      </c>
      <c r="P136" s="11">
        <f ca="1">IFERROR(OFFSET('[1]Invest Free'!$U138,0,J$1-2011),)</f>
        <v>0</v>
      </c>
      <c r="Q136" s="11">
        <f ca="1">IFERROR(OFFSET('[1]Finan free'!$U138,0,J$1-2011),)</f>
        <v>0</v>
      </c>
      <c r="R136" s="11">
        <f ca="1">IFERROR(OFFSET('[1]Property rights'!$U138,0,J$1-2011),)</f>
        <v>0</v>
      </c>
      <c r="S136" s="11">
        <f ca="1">IFERROR(OFFSET('[1]Free from Corrupt'!$U138,0,J$1-2011),)</f>
        <v>0</v>
      </c>
      <c r="T136" s="11">
        <f ca="1">IFERROR(OFFSET('[1]Labor free'!$U138,0,J$1-2011),)</f>
        <v>0</v>
      </c>
      <c r="U136" s="11">
        <f ca="1">IFERROR(OFFSET([2]Raw!$U138,0,$U$1-2011),)</f>
        <v>72</v>
      </c>
      <c r="V136" s="11">
        <f ca="1">IFERROR(OFFSET([2]start!$U138,0,$U$1-2011),)</f>
        <v>23</v>
      </c>
      <c r="W136" s="11">
        <f ca="1">IFERROR(OFFSET([2]Construction!$U138,0,$U$1-2011),)</f>
        <v>66</v>
      </c>
      <c r="X136" s="11">
        <f ca="1">IFERROR(OFFSET([2]Register!$U138,0,$U$1-2011),)</f>
        <v>113</v>
      </c>
      <c r="Y136" s="11">
        <f ca="1">IFERROR(OFFSET([2]Credit!$U138,0,$U$1-2011),)</f>
        <v>32</v>
      </c>
      <c r="Z136" s="11">
        <f ca="1">IFERROR(OFFSET([2]Investors!$U138,0,$U$1-2011),)</f>
        <v>109</v>
      </c>
      <c r="AA136" s="11">
        <f ca="1">IFERROR(OFFSET([2]Taxes!$U138,0,$U$1-2011),)</f>
        <v>175</v>
      </c>
      <c r="AB136" s="11">
        <f ca="1">IFERROR(OFFSET([2]Trading!$U138,0,$U$1-2011),)</f>
        <v>11</v>
      </c>
      <c r="AC136" s="11">
        <f ca="1">IFERROR(OFFSET([2]Contracts!$U138,0,$U$1-2011),)</f>
        <v>119</v>
      </c>
      <c r="AD136" s="11">
        <f ca="1">IFERROR(OFFSET([2]Closing!$U138,0,$U$1-2011),)</f>
        <v>78</v>
      </c>
      <c r="AE136" s="11">
        <f ca="1">IFERROR(OFFSET([3]Total!$U138,0,$AE$1-2011),)</f>
        <v>57.8</v>
      </c>
      <c r="AF136" s="11">
        <f ca="1">IFERROR(OFFSET('[3]Demografic pressure'!$U138,0,$AE$1-2011),)</f>
        <v>6</v>
      </c>
      <c r="AG136" s="11">
        <f ca="1">IFERROR(OFFSET([3]Refugees!$U138,0,$AE$1-2011),)</f>
        <v>3.9</v>
      </c>
      <c r="AH136" s="11">
        <f ca="1">IFERROR(OFFSET([3]Vengeance!$U138,0,$AE$1-2011),)</f>
        <v>4.5999999999999996</v>
      </c>
      <c r="AI136" s="11">
        <f ca="1">IFERROR(OFFSET('[3]Brain Drain'!$U138,0,$AE$1-2011),)</f>
        <v>4.9000000000000004</v>
      </c>
      <c r="AJ136" s="11">
        <f ca="1">IFERROR(OFFSET('[3]Uneven Economy'!$U138,0,$AE$1-2011),)</f>
        <v>7.4</v>
      </c>
      <c r="AK136" s="11">
        <f ca="1">IFERROR(OFFSET([3]Poverty!$U138,0,$AE$1-2011),)</f>
        <v>4.9000000000000004</v>
      </c>
      <c r="AL136" s="11">
        <f ca="1">IFERROR(OFFSET([3]Legitimacy!$U138,0,$AE$1-2011),)</f>
        <v>4.5999999999999996</v>
      </c>
      <c r="AM136" s="11">
        <f ca="1">IFERROR(OFFSET('[3]Public Services'!$U138,0,$AE$1-2011),)</f>
        <v>5.2</v>
      </c>
      <c r="AN136" s="11">
        <f ca="1">IFERROR(OFFSET('[3]HR-RL'!$U138,0,$AE$1-2011),)</f>
        <v>4.5</v>
      </c>
      <c r="AO136" s="11">
        <f ca="1">IFERROR(OFFSET([3]Security!$U138,0,$AE$1-2011),)</f>
        <v>5.7</v>
      </c>
      <c r="AP136" s="11">
        <f ca="1">IFERROR(OFFSET([3]Elites!$U138,0,$AE$1-2011),)</f>
        <v>2.5</v>
      </c>
      <c r="AQ136" s="11">
        <f ca="1">IFERROR(OFFSET([3]Externals!$U138,0,$AE$1-2011),)</f>
        <v>3.6</v>
      </c>
    </row>
    <row r="137" spans="1:43">
      <c r="A137" s="13" t="s">
        <v>138</v>
      </c>
      <c r="B137" s="11">
        <f ca="1">IFERROR(OFFSET([4]Score!$U139,0,$B$1-2011),)</f>
        <v>0.14854075787574222</v>
      </c>
      <c r="C137" s="11">
        <f ca="1">IFERROR(OFFSET([6]Raw!$U139,0,$C$1-2011),)</f>
        <v>0</v>
      </c>
      <c r="D137" s="11">
        <f ca="1">IFERROR(OFFSET([5]VA!$U139,0,$D$1-2011),)</f>
        <v>0.11219831625229744</v>
      </c>
      <c r="E137" s="11">
        <f ca="1">IFERROR(OFFSET([5]PNV!$U139,0,$E$1-2011),)</f>
        <v>-0.61151892141200825</v>
      </c>
      <c r="F137" s="11">
        <f ca="1">IFERROR(OFFSET([5]GE!$U139,0,F$1-2011),)</f>
        <v>-0.8386808982979076</v>
      </c>
      <c r="G137" s="11">
        <f ca="1">IFERROR(OFFSET([5]RQ!$U139,0,G$1-2011),)</f>
        <v>-0.5302747783756262</v>
      </c>
      <c r="H137" s="11">
        <f ca="1">IFERROR(OFFSET([5]RL!$U139,0,H$1-2011),)</f>
        <v>-0.97462783601482672</v>
      </c>
      <c r="I137" s="11">
        <f ca="1">IFERROR(OFFSET([5]CC!$U139,0,I$1-2011),)</f>
        <v>-1.3857081576764649</v>
      </c>
      <c r="J137" s="11">
        <f ca="1">IFERROR(OFFSET([1]Total!$U139,0,J$1-2011),)</f>
        <v>52.6</v>
      </c>
      <c r="K137" s="11">
        <f ca="1">IFERROR(OFFSET('[1]business free'!$U139,0,J$1-2011),)</f>
        <v>60.2</v>
      </c>
      <c r="L137" s="11">
        <f ca="1">IFERROR(OFFSET('[1]Trade free'!$U139,0,J$1-2011),)</f>
        <v>85.4</v>
      </c>
      <c r="M137" s="11">
        <f ca="1">IFERROR(OFFSET('[1]Fiscal free'!$U139,0,J$1-2011),)</f>
        <v>66.3</v>
      </c>
      <c r="N137" s="11">
        <f ca="1">IFERROR(OFFSET('[1]Gov spend'!$U139,0,J$1-2011),)</f>
        <v>63.3</v>
      </c>
      <c r="O137" s="11">
        <f ca="1">IFERROR(OFFSET('[1]Monetary Free'!$U139,0,J$1-2011),)</f>
        <v>72.900000000000006</v>
      </c>
      <c r="P137" s="11">
        <f ca="1">IFERROR(OFFSET('[1]Invest Free'!$U139,0,J$1-2011),)</f>
        <v>35</v>
      </c>
      <c r="Q137" s="11">
        <f ca="1">IFERROR(OFFSET('[1]Finan free'!$U139,0,J$1-2011),)</f>
        <v>30</v>
      </c>
      <c r="R137" s="11">
        <f ca="1">IFERROR(OFFSET('[1]Property rights'!$U139,0,J$1-2011),)</f>
        <v>20</v>
      </c>
      <c r="S137" s="11">
        <f ca="1">IFERROR(OFFSET('[1]Free from Corrupt'!$U139,0,J$1-2011),)</f>
        <v>21</v>
      </c>
      <c r="T137" s="11">
        <f ca="1">IFERROR(OFFSET('[1]Labor free'!$U139,0,J$1-2011),)</f>
        <v>72.400000000000006</v>
      </c>
      <c r="U137" s="11">
        <f ca="1">IFERROR(OFFSET([2]Raw!$U139,0,$U$1-2011),)</f>
        <v>103</v>
      </c>
      <c r="V137" s="11">
        <f ca="1">IFERROR(OFFSET([2]start!$U139,0,$U$1-2011),)</f>
        <v>81</v>
      </c>
      <c r="W137" s="11">
        <f ca="1">IFERROR(OFFSET([2]Construction!$U139,0,$U$1-2011),)</f>
        <v>120</v>
      </c>
      <c r="X137" s="11">
        <f ca="1">IFERROR(OFFSET([2]Register!$U139,0,$U$1-2011),)</f>
        <v>85</v>
      </c>
      <c r="Y137" s="11">
        <f ca="1">IFERROR(OFFSET([2]Credit!$U139,0,$U$1-2011),)</f>
        <v>89</v>
      </c>
      <c r="Z137" s="11">
        <f ca="1">IFERROR(OFFSET([2]Investors!$U139,0,$U$1-2011),)</f>
        <v>44</v>
      </c>
      <c r="AA137" s="11">
        <f ca="1">IFERROR(OFFSET([2]Taxes!$U139,0,$U$1-2011),)</f>
        <v>101</v>
      </c>
      <c r="AB137" s="11">
        <f ca="1">IFERROR(OFFSET([2]Trading!$U139,0,$U$1-2011),)</f>
        <v>96</v>
      </c>
      <c r="AC137" s="11">
        <f ca="1">IFERROR(OFFSET([2]Contracts!$U139,0,$U$1-2011),)</f>
        <v>163</v>
      </c>
      <c r="AD137" s="11">
        <f ca="1">IFERROR(OFFSET([2]Closing!$U139,0,$U$1-2011),)</f>
        <v>108</v>
      </c>
      <c r="AE137" s="11">
        <f ca="1">IFERROR(OFFSET([3]Total!$U139,0,$AE$1-2011),)</f>
        <v>84.2</v>
      </c>
      <c r="AF137" s="11">
        <f ca="1">IFERROR(OFFSET('[3]Demografic pressure'!$U139,0,$AE$1-2011),)</f>
        <v>7.4</v>
      </c>
      <c r="AG137" s="11">
        <f ca="1">IFERROR(OFFSET([3]Refugees!$U139,0,$AE$1-2011),)</f>
        <v>4.5</v>
      </c>
      <c r="AH137" s="11">
        <f ca="1">IFERROR(OFFSET([3]Vengeance!$U139,0,$AE$1-2011),)</f>
        <v>6.9</v>
      </c>
      <c r="AI137" s="11">
        <f ca="1">IFERROR(OFFSET('[3]Brain Drain'!$U139,0,$AE$1-2011),)</f>
        <v>7.4</v>
      </c>
      <c r="AJ137" s="11">
        <f ca="1">IFERROR(OFFSET('[3]Uneven Economy'!$U139,0,$AE$1-2011),)</f>
        <v>9.1</v>
      </c>
      <c r="AK137" s="11">
        <f ca="1">IFERROR(OFFSET([3]Poverty!$U139,0,$AE$1-2011),)</f>
        <v>6.4</v>
      </c>
      <c r="AL137" s="11">
        <f ca="1">IFERROR(OFFSET([3]Legitimacy!$U139,0,$AE$1-2011),)</f>
        <v>7.5</v>
      </c>
      <c r="AM137" s="11">
        <f ca="1">IFERROR(OFFSET('[3]Public Services'!$U139,0,$AE$1-2011),)</f>
        <v>8.6999999999999993</v>
      </c>
      <c r="AN137" s="11">
        <f ca="1">IFERROR(OFFSET('[3]HR-RL'!$U139,0,$AE$1-2011),)</f>
        <v>6.3</v>
      </c>
      <c r="AO137" s="11">
        <f ca="1">IFERROR(OFFSET([3]Security!$U139,0,$AE$1-2011),)</f>
        <v>6.6</v>
      </c>
      <c r="AP137" s="11">
        <f ca="1">IFERROR(OFFSET([3]Elites!$U139,0,$AE$1-2011),)</f>
        <v>7.1</v>
      </c>
      <c r="AQ137" s="11">
        <f ca="1">IFERROR(OFFSET([3]Externals!$U139,0,$AE$1-2011),)</f>
        <v>6.4</v>
      </c>
    </row>
    <row r="138" spans="1:43">
      <c r="A138" s="13" t="s">
        <v>139</v>
      </c>
      <c r="B138" s="11">
        <f ca="1">IFERROR(OFFSET([4]Score!$U140,0,$B$1-2011),)</f>
        <v>0.98330663674170338</v>
      </c>
      <c r="C138" s="11">
        <f ca="1">IFERROR(OFFSET([6]Raw!$U140,0,$C$1-2011),)</f>
        <v>0</v>
      </c>
      <c r="D138" s="11">
        <f ca="1">IFERROR(OFFSET([5]VA!$U140,0,$D$1-2011),)</f>
        <v>-0.2406110290931962</v>
      </c>
      <c r="E138" s="11">
        <f ca="1">IFERROR(OFFSET([5]PNV!$U140,0,$E$1-2011),)</f>
        <v>-0.98757672602736657</v>
      </c>
      <c r="F138" s="11">
        <f ca="1">IFERROR(OFFSET([5]GE!$U140,0,F$1-2011),)</f>
        <v>-0.92792185110230974</v>
      </c>
      <c r="G138" s="11">
        <f ca="1">IFERROR(OFFSET([5]RQ!$U140,0,G$1-2011),)</f>
        <v>-0.40968168149138712</v>
      </c>
      <c r="H138" s="11">
        <f ca="1">IFERROR(OFFSET([5]RL!$U140,0,H$1-2011),)</f>
        <v>-0.98239705935946342</v>
      </c>
      <c r="I138" s="11">
        <f ca="1">IFERROR(OFFSET([5]CC!$U140,0,I$1-2011),)</f>
        <v>-0.88016048287324578</v>
      </c>
      <c r="J138" s="11">
        <f ca="1">IFERROR(OFFSET([1]Total!$U140,0,J$1-2011),)</f>
        <v>0</v>
      </c>
      <c r="K138" s="11">
        <f ca="1">IFERROR(OFFSET('[1]business free'!$U140,0,J$1-2011),)</f>
        <v>0</v>
      </c>
      <c r="L138" s="11">
        <f ca="1">IFERROR(OFFSET('[1]Trade free'!$U140,0,J$1-2011),)</f>
        <v>0</v>
      </c>
      <c r="M138" s="11">
        <f ca="1">IFERROR(OFFSET('[1]Fiscal free'!$U140,0,J$1-2011),)</f>
        <v>0</v>
      </c>
      <c r="N138" s="11">
        <f ca="1">IFERROR(OFFSET('[1]Gov spend'!$U140,0,J$1-2011),)</f>
        <v>0</v>
      </c>
      <c r="O138" s="11">
        <f ca="1">IFERROR(OFFSET('[1]Monetary Free'!$U140,0,J$1-2011),)</f>
        <v>0</v>
      </c>
      <c r="P138" s="11">
        <f ca="1">IFERROR(OFFSET('[1]Invest Free'!$U140,0,J$1-2011),)</f>
        <v>0</v>
      </c>
      <c r="Q138" s="11">
        <f ca="1">IFERROR(OFFSET('[1]Finan free'!$U140,0,J$1-2011),)</f>
        <v>0</v>
      </c>
      <c r="R138" s="11">
        <f ca="1">IFERROR(OFFSET('[1]Property rights'!$U140,0,J$1-2011),)</f>
        <v>0</v>
      </c>
      <c r="S138" s="11">
        <f ca="1">IFERROR(OFFSET('[1]Free from Corrupt'!$U140,0,J$1-2011),)</f>
        <v>0</v>
      </c>
      <c r="T138" s="11">
        <f ca="1">IFERROR(OFFSET('[1]Labor free'!$U140,0,J$1-2011),)</f>
        <v>0</v>
      </c>
      <c r="U138" s="11">
        <f ca="1">IFERROR(OFFSET([2]Raw!$U140,0,$U$1-2011),)</f>
        <v>106</v>
      </c>
      <c r="V138" s="11">
        <f ca="1">IFERROR(OFFSET([2]start!$U140,0,$U$1-2011),)</f>
        <v>102</v>
      </c>
      <c r="W138" s="11">
        <f ca="1">IFERROR(OFFSET([2]Construction!$U140,0,$U$1-2011),)</f>
        <v>71</v>
      </c>
      <c r="X138" s="11">
        <f ca="1">IFERROR(OFFSET([2]Register!$U140,0,$U$1-2011),)</f>
        <v>60</v>
      </c>
      <c r="Y138" s="11">
        <f ca="1">IFERROR(OFFSET([2]Credit!$U140,0,$U$1-2011),)</f>
        <v>72</v>
      </c>
      <c r="Z138" s="11">
        <f ca="1">IFERROR(OFFSET([2]Investors!$U140,0,$U$1-2011),)</f>
        <v>59</v>
      </c>
      <c r="AA138" s="11">
        <f ca="1">IFERROR(OFFSET([2]Taxes!$U140,0,$U$1-2011),)</f>
        <v>110</v>
      </c>
      <c r="AB138" s="11">
        <f ca="1">IFERROR(OFFSET([2]Trading!$U140,0,$U$1-2011),)</f>
        <v>152</v>
      </c>
      <c r="AC138" s="11">
        <f ca="1">IFERROR(OFFSET([2]Contracts!$U140,0,$U$1-2011),)</f>
        <v>107</v>
      </c>
      <c r="AD138" s="11">
        <f ca="1">IFERROR(OFFSET([2]Closing!$U140,0,$U$1-2011),)</f>
        <v>135</v>
      </c>
      <c r="AE138" s="11">
        <f ca="1">IFERROR(OFFSET([3]Total!$U140,0,$AE$1-2011),)</f>
        <v>72.400000000000006</v>
      </c>
      <c r="AF138" s="11">
        <f ca="1">IFERROR(OFFSET('[3]Demografic pressure'!$U140,0,$AE$1-2011),)</f>
        <v>5.9</v>
      </c>
      <c r="AG138" s="11">
        <f ca="1">IFERROR(OFFSET([3]Refugees!$U140,0,$AE$1-2011),)</f>
        <v>1.9</v>
      </c>
      <c r="AH138" s="11">
        <f ca="1">IFERROR(OFFSET([3]Vengeance!$U140,0,$AE$1-2011),)</f>
        <v>6.5</v>
      </c>
      <c r="AI138" s="11">
        <f ca="1">IFERROR(OFFSET('[3]Brain Drain'!$U140,0,$AE$1-2011),)</f>
        <v>5.5</v>
      </c>
      <c r="AJ138" s="11">
        <f ca="1">IFERROR(OFFSET('[3]Uneven Economy'!$U140,0,$AE$1-2011),)</f>
        <v>8.3000000000000007</v>
      </c>
      <c r="AK138" s="11">
        <f ca="1">IFERROR(OFFSET([3]Poverty!$U140,0,$AE$1-2011),)</f>
        <v>5.9</v>
      </c>
      <c r="AL138" s="11">
        <f ca="1">IFERROR(OFFSET([3]Legitimacy!$U140,0,$AE$1-2011),)</f>
        <v>7.9</v>
      </c>
      <c r="AM138" s="11">
        <f ca="1">IFERROR(OFFSET('[3]Public Services'!$U140,0,$AE$1-2011),)</f>
        <v>5.5</v>
      </c>
      <c r="AN138" s="11">
        <f ca="1">IFERROR(OFFSET('[3]HR-RL'!$U140,0,$AE$1-2011),)</f>
        <v>6.4</v>
      </c>
      <c r="AO138" s="11">
        <f ca="1">IFERROR(OFFSET([3]Security!$U140,0,$AE$1-2011),)</f>
        <v>6.4</v>
      </c>
      <c r="AP138" s="11">
        <f ca="1">IFERROR(OFFSET([3]Elites!$U140,0,$AE$1-2011),)</f>
        <v>7.7</v>
      </c>
      <c r="AQ138" s="11">
        <f ca="1">IFERROR(OFFSET([3]Externals!$U140,0,$AE$1-2011),)</f>
        <v>4.5</v>
      </c>
    </row>
    <row r="139" spans="1:43">
      <c r="A139" s="13" t="s">
        <v>140</v>
      </c>
      <c r="B139" s="11">
        <f ca="1">IFERROR(OFFSET([4]Score!$U141,0,$B$1-2011),)</f>
        <v>0.9410236428668155</v>
      </c>
      <c r="C139" s="11">
        <f ca="1">IFERROR(OFFSET([6]Raw!$U141,0,$C$1-2011),)</f>
        <v>0</v>
      </c>
      <c r="D139" s="11">
        <f ca="1">IFERROR(OFFSET([5]VA!$U141,0,$D$1-2011),)</f>
        <v>4.4033039985451425E-2</v>
      </c>
      <c r="E139" s="11">
        <f ca="1">IFERROR(OFFSET([5]PNV!$U141,0,$E$1-2011),)</f>
        <v>-0.92911983420005617</v>
      </c>
      <c r="F139" s="11">
        <f ca="1">IFERROR(OFFSET([5]GE!$U141,0,F$1-2011),)</f>
        <v>-0.35589609834504693</v>
      </c>
      <c r="G139" s="11">
        <f ca="1">IFERROR(OFFSET([5]RQ!$U141,0,G$1-2011),)</f>
        <v>0.4100798199127923</v>
      </c>
      <c r="H139" s="11">
        <f ca="1">IFERROR(OFFSET([5]RL!$U141,0,H$1-2011),)</f>
        <v>-0.65564368114182536</v>
      </c>
      <c r="I139" s="11">
        <f ca="1">IFERROR(OFFSET([5]CC!$U141,0,I$1-2011),)</f>
        <v>-0.35930223212683632</v>
      </c>
      <c r="J139" s="11">
        <f ca="1">IFERROR(OFFSET([1]Total!$U141,0,J$1-2011),)</f>
        <v>68.599999999999994</v>
      </c>
      <c r="K139" s="11">
        <f ca="1">IFERROR(OFFSET('[1]business free'!$U141,0,J$1-2011),)</f>
        <v>71.900000000000006</v>
      </c>
      <c r="L139" s="11">
        <f ca="1">IFERROR(OFFSET('[1]Trade free'!$U141,0,J$1-2011),)</f>
        <v>86</v>
      </c>
      <c r="M139" s="11">
        <f ca="1">IFERROR(OFFSET('[1]Fiscal free'!$U141,0,J$1-2011),)</f>
        <v>79.400000000000006</v>
      </c>
      <c r="N139" s="11">
        <f ca="1">IFERROR(OFFSET('[1]Gov spend'!$U141,0,J$1-2011),)</f>
        <v>91</v>
      </c>
      <c r="O139" s="11">
        <f ca="1">IFERROR(OFFSET('[1]Monetary Free'!$U141,0,J$1-2011),)</f>
        <v>83.1</v>
      </c>
      <c r="P139" s="11">
        <f ca="1">IFERROR(OFFSET('[1]Invest Free'!$U141,0,J$1-2011),)</f>
        <v>70</v>
      </c>
      <c r="Q139" s="11">
        <f ca="1">IFERROR(OFFSET('[1]Finan free'!$U141,0,J$1-2011),)</f>
        <v>60</v>
      </c>
      <c r="R139" s="11">
        <f ca="1">IFERROR(OFFSET('[1]Property rights'!$U141,0,J$1-2011),)</f>
        <v>40</v>
      </c>
      <c r="S139" s="11">
        <f ca="1">IFERROR(OFFSET('[1]Free from Corrupt'!$U141,0,J$1-2011),)</f>
        <v>37</v>
      </c>
      <c r="T139" s="11">
        <f ca="1">IFERROR(OFFSET('[1]Labor free'!$U141,0,J$1-2011),)</f>
        <v>67.7</v>
      </c>
      <c r="U139" s="11">
        <f ca="1">IFERROR(OFFSET([2]Raw!$U141,0,$U$1-2011),)</f>
        <v>36</v>
      </c>
      <c r="V139" s="11">
        <f ca="1">IFERROR(OFFSET([2]start!$U141,0,$U$1-2011),)</f>
        <v>54</v>
      </c>
      <c r="W139" s="11">
        <f ca="1">IFERROR(OFFSET([2]Construction!$U141,0,$U$1-2011),)</f>
        <v>97</v>
      </c>
      <c r="X139" s="11">
        <f ca="1">IFERROR(OFFSET([2]Register!$U141,0,$U$1-2011),)</f>
        <v>24</v>
      </c>
      <c r="Y139" s="11">
        <f ca="1">IFERROR(OFFSET([2]Credit!$U141,0,$U$1-2011),)</f>
        <v>15</v>
      </c>
      <c r="Z139" s="11">
        <f ca="1">IFERROR(OFFSET([2]Investors!$U141,0,$U$1-2011),)</f>
        <v>20</v>
      </c>
      <c r="AA139" s="11">
        <f ca="1">IFERROR(OFFSET([2]Taxes!$U141,0,$U$1-2011),)</f>
        <v>86</v>
      </c>
      <c r="AB139" s="11">
        <f ca="1">IFERROR(OFFSET([2]Trading!$U141,0,$U$1-2011),)</f>
        <v>53</v>
      </c>
      <c r="AC139" s="11">
        <f ca="1">IFERROR(OFFSET([2]Contracts!$U141,0,$U$1-2011),)</f>
        <v>110</v>
      </c>
      <c r="AD139" s="11">
        <f ca="1">IFERROR(OFFSET([2]Closing!$U141,0,$U$1-2011),)</f>
        <v>96</v>
      </c>
      <c r="AE139" s="11">
        <f ca="1">IFERROR(OFFSET([3]Total!$U141,0,$AE$1-2011),)</f>
        <v>73.599999999999994</v>
      </c>
      <c r="AF139" s="11">
        <f ca="1">IFERROR(OFFSET('[3]Demografic pressure'!$U141,0,$AE$1-2011),)</f>
        <v>6.1</v>
      </c>
      <c r="AG139" s="11">
        <f ca="1">IFERROR(OFFSET([3]Refugees!$U141,0,$AE$1-2011),)</f>
        <v>4.0999999999999996</v>
      </c>
      <c r="AH139" s="11">
        <f ca="1">IFERROR(OFFSET([3]Vengeance!$U141,0,$AE$1-2011),)</f>
        <v>6.8</v>
      </c>
      <c r="AI139" s="11">
        <f ca="1">IFERROR(OFFSET('[3]Brain Drain'!$U141,0,$AE$1-2011),)</f>
        <v>6.7</v>
      </c>
      <c r="AJ139" s="11">
        <f ca="1">IFERROR(OFFSET('[3]Uneven Economy'!$U141,0,$AE$1-2011),)</f>
        <v>8</v>
      </c>
      <c r="AK139" s="11">
        <f ca="1">IFERROR(OFFSET([3]Poverty!$U141,0,$AE$1-2011),)</f>
        <v>5.0999999999999996</v>
      </c>
      <c r="AL139" s="11">
        <f ca="1">IFERROR(OFFSET([3]Legitimacy!$U141,0,$AE$1-2011),)</f>
        <v>6.6</v>
      </c>
      <c r="AM139" s="11">
        <f ca="1">IFERROR(OFFSET('[3]Public Services'!$U141,0,$AE$1-2011),)</f>
        <v>6.1</v>
      </c>
      <c r="AN139" s="11">
        <f ca="1">IFERROR(OFFSET('[3]HR-RL'!$U141,0,$AE$1-2011),)</f>
        <v>5.2</v>
      </c>
      <c r="AO139" s="11">
        <f ca="1">IFERROR(OFFSET([3]Security!$U141,0,$AE$1-2011),)</f>
        <v>7.2</v>
      </c>
      <c r="AP139" s="11">
        <f ca="1">IFERROR(OFFSET([3]Elites!$U141,0,$AE$1-2011),)</f>
        <v>6.6</v>
      </c>
      <c r="AQ139" s="11">
        <f ca="1">IFERROR(OFFSET([3]Externals!$U141,0,$AE$1-2011),)</f>
        <v>5.0999999999999996</v>
      </c>
    </row>
    <row r="140" spans="1:43">
      <c r="A140" s="13" t="s">
        <v>141</v>
      </c>
      <c r="B140" s="11">
        <f ca="1">IFERROR(OFFSET([4]Score!$U142,0,$B$1-2011),)</f>
        <v>0.8997908719751111</v>
      </c>
      <c r="C140" s="11">
        <f ca="1">IFERROR(OFFSET([6]Raw!$U142,0,$C$1-2011),)</f>
        <v>0</v>
      </c>
      <c r="D140" s="11">
        <f ca="1">IFERROR(OFFSET([5]VA!$U142,0,$D$1-2011),)</f>
        <v>-0.11687231978373638</v>
      </c>
      <c r="E140" s="11">
        <f ca="1">IFERROR(OFFSET([5]PNV!$U142,0,$E$1-2011),)</f>
        <v>-1.4172264399563086</v>
      </c>
      <c r="F140" s="11">
        <f ca="1">IFERROR(OFFSET([5]GE!$U142,0,F$1-2011),)</f>
        <v>-0.13971937469147391</v>
      </c>
      <c r="G140" s="11">
        <f ca="1">IFERROR(OFFSET([5]RQ!$U142,0,G$1-2011),)</f>
        <v>1.6070026357609769E-2</v>
      </c>
      <c r="H140" s="11">
        <f ca="1">IFERROR(OFFSET([5]RL!$U142,0,H$1-2011),)</f>
        <v>-0.53120082874639485</v>
      </c>
      <c r="I140" s="11">
        <f ca="1">IFERROR(OFFSET([5]CC!$U142,0,I$1-2011),)</f>
        <v>-0.71160705808515923</v>
      </c>
      <c r="J140" s="11">
        <f ca="1">IFERROR(OFFSET([1]Total!$U142,0,J$1-2011),)</f>
        <v>0</v>
      </c>
      <c r="K140" s="11">
        <f ca="1">IFERROR(OFFSET('[1]business free'!$U142,0,J$1-2011),)</f>
        <v>0</v>
      </c>
      <c r="L140" s="11">
        <f ca="1">IFERROR(OFFSET('[1]Trade free'!$U142,0,J$1-2011),)</f>
        <v>0</v>
      </c>
      <c r="M140" s="11">
        <f ca="1">IFERROR(OFFSET('[1]Fiscal free'!$U142,0,J$1-2011),)</f>
        <v>0</v>
      </c>
      <c r="N140" s="11">
        <f ca="1">IFERROR(OFFSET('[1]Gov spend'!$U142,0,J$1-2011),)</f>
        <v>0</v>
      </c>
      <c r="O140" s="11">
        <f ca="1">IFERROR(OFFSET('[1]Monetary Free'!$U142,0,J$1-2011),)</f>
        <v>0</v>
      </c>
      <c r="P140" s="11">
        <f ca="1">IFERROR(OFFSET('[1]Invest Free'!$U142,0,J$1-2011),)</f>
        <v>0</v>
      </c>
      <c r="Q140" s="11">
        <f ca="1">IFERROR(OFFSET('[1]Finan free'!$U142,0,J$1-2011),)</f>
        <v>0</v>
      </c>
      <c r="R140" s="11">
        <f ca="1">IFERROR(OFFSET('[1]Property rights'!$U142,0,J$1-2011),)</f>
        <v>0</v>
      </c>
      <c r="S140" s="11">
        <f ca="1">IFERROR(OFFSET('[1]Free from Corrupt'!$U142,0,J$1-2011),)</f>
        <v>0</v>
      </c>
      <c r="T140" s="11">
        <f ca="1">IFERROR(OFFSET('[1]Labor free'!$U142,0,J$1-2011),)</f>
        <v>0</v>
      </c>
      <c r="U140" s="11">
        <f ca="1">IFERROR(OFFSET([2]Raw!$U142,0,$U$1-2011),)</f>
        <v>148</v>
      </c>
      <c r="V140" s="11">
        <f ca="1">IFERROR(OFFSET([2]start!$U142,0,$U$1-2011),)</f>
        <v>156</v>
      </c>
      <c r="W140" s="11">
        <f ca="1">IFERROR(OFFSET([2]Construction!$U142,0,$U$1-2011),)</f>
        <v>156</v>
      </c>
      <c r="X140" s="11">
        <f ca="1">IFERROR(OFFSET([2]Register!$U142,0,$U$1-2011),)</f>
        <v>102</v>
      </c>
      <c r="Y140" s="11">
        <f ca="1">IFERROR(OFFSET([2]Credit!$U142,0,$U$1-2011),)</f>
        <v>128</v>
      </c>
      <c r="Z140" s="11">
        <f ca="1">IFERROR(OFFSET([2]Investors!$U142,0,$U$1-2011),)</f>
        <v>132</v>
      </c>
      <c r="AA140" s="11">
        <f ca="1">IFERROR(OFFSET([2]Taxes!$U142,0,$U$1-2011),)</f>
        <v>124</v>
      </c>
      <c r="AB140" s="11">
        <f ca="1">IFERROR(OFFSET([2]Trading!$U142,0,$U$1-2011),)</f>
        <v>61</v>
      </c>
      <c r="AC140" s="11">
        <f ca="1">IFERROR(OFFSET([2]Contracts!$U142,0,$U$1-2011),)</f>
        <v>118</v>
      </c>
      <c r="AD140" s="11">
        <f ca="1">IFERROR(OFFSET([2]Closing!$U142,0,$U$1-2011),)</f>
        <v>153</v>
      </c>
      <c r="AE140" s="11">
        <f ca="1">IFERROR(OFFSET([3]Total!$U142,0,$AE$1-2011),)</f>
        <v>85</v>
      </c>
      <c r="AF140" s="11">
        <f ca="1">IFERROR(OFFSET('[3]Demografic pressure'!$U142,0,$AE$1-2011),)</f>
        <v>7.3</v>
      </c>
      <c r="AG140" s="11">
        <f ca="1">IFERROR(OFFSET([3]Refugees!$U142,0,$AE$1-2011),)</f>
        <v>6.5</v>
      </c>
      <c r="AH140" s="11">
        <f ca="1">IFERROR(OFFSET([3]Vengeance!$U142,0,$AE$1-2011),)</f>
        <v>7.2</v>
      </c>
      <c r="AI140" s="11">
        <f ca="1">IFERROR(OFFSET('[3]Brain Drain'!$U142,0,$AE$1-2011),)</f>
        <v>6.7</v>
      </c>
      <c r="AJ140" s="11">
        <f ca="1">IFERROR(OFFSET('[3]Uneven Economy'!$U142,0,$AE$1-2011),)</f>
        <v>7.1</v>
      </c>
      <c r="AK140" s="11">
        <f ca="1">IFERROR(OFFSET([3]Poverty!$U142,0,$AE$1-2011),)</f>
        <v>5.6</v>
      </c>
      <c r="AL140" s="11">
        <f ca="1">IFERROR(OFFSET([3]Legitimacy!$U142,0,$AE$1-2011),)</f>
        <v>8.3000000000000007</v>
      </c>
      <c r="AM140" s="11">
        <f ca="1">IFERROR(OFFSET('[3]Public Services'!$U142,0,$AE$1-2011),)</f>
        <v>6.1</v>
      </c>
      <c r="AN140" s="11">
        <f ca="1">IFERROR(OFFSET('[3]HR-RL'!$U142,0,$AE$1-2011),)</f>
        <v>7.3</v>
      </c>
      <c r="AO140" s="11">
        <f ca="1">IFERROR(OFFSET([3]Security!$U142,0,$AE$1-2011),)</f>
        <v>8.3000000000000007</v>
      </c>
      <c r="AP140" s="11">
        <f ca="1">IFERROR(OFFSET([3]Elites!$U142,0,$AE$1-2011),)</f>
        <v>8.5</v>
      </c>
      <c r="AQ140" s="11">
        <f ca="1">IFERROR(OFFSET([3]Externals!$U142,0,$AE$1-2011),)</f>
        <v>6.1</v>
      </c>
    </row>
    <row r="141" spans="1:43">
      <c r="A141" s="13" t="s">
        <v>142</v>
      </c>
      <c r="B141" s="11">
        <f ca="1">IFERROR(OFFSET([4]Score!$U143,0,$B$1-2011),)</f>
        <v>1</v>
      </c>
      <c r="C141" s="11">
        <f ca="1">IFERROR(OFFSET([6]Raw!$U143,0,$C$1-2011),)</f>
        <v>0</v>
      </c>
      <c r="D141" s="11">
        <f ca="1">IFERROR(OFFSET([5]VA!$U143,0,$D$1-2011),)</f>
        <v>1.0255815193085156</v>
      </c>
      <c r="E141" s="11">
        <f ca="1">IFERROR(OFFSET([5]PNV!$U143,0,$E$1-2011),)</f>
        <v>0.90664529422696905</v>
      </c>
      <c r="F141" s="11">
        <f ca="1">IFERROR(OFFSET([5]GE!$U143,0,F$1-2011),)</f>
        <v>0.64450563470209854</v>
      </c>
      <c r="G141" s="11">
        <f ca="1">IFERROR(OFFSET([5]RQ!$U143,0,G$1-2011),)</f>
        <v>0.93392029275039556</v>
      </c>
      <c r="H141" s="11">
        <f ca="1">IFERROR(OFFSET([5]RL!$U143,0,H$1-2011),)</f>
        <v>0.6828305563324456</v>
      </c>
      <c r="I141" s="11">
        <f ca="1">IFERROR(OFFSET([5]CC!$U143,0,I$1-2011),)</f>
        <v>0.48266157531792336</v>
      </c>
      <c r="J141" s="11">
        <f ca="1">IFERROR(OFFSET([1]Total!$U143,0,J$1-2011),)</f>
        <v>64.099999999999994</v>
      </c>
      <c r="K141" s="11">
        <f ca="1">IFERROR(OFFSET('[1]business free'!$U143,0,J$1-2011),)</f>
        <v>61.4</v>
      </c>
      <c r="L141" s="11">
        <f ca="1">IFERROR(OFFSET('[1]Trade free'!$U143,0,J$1-2011),)</f>
        <v>87.6</v>
      </c>
      <c r="M141" s="11">
        <f ca="1">IFERROR(OFFSET('[1]Fiscal free'!$U143,0,J$1-2011),)</f>
        <v>74</v>
      </c>
      <c r="N141" s="11">
        <f ca="1">IFERROR(OFFSET('[1]Gov spend'!$U143,0,J$1-2011),)</f>
        <v>43.8</v>
      </c>
      <c r="O141" s="11">
        <f ca="1">IFERROR(OFFSET('[1]Monetary Free'!$U143,0,J$1-2011),)</f>
        <v>78.099999999999994</v>
      </c>
      <c r="P141" s="11">
        <f ca="1">IFERROR(OFFSET('[1]Invest Free'!$U143,0,J$1-2011),)</f>
        <v>65</v>
      </c>
      <c r="Q141" s="11">
        <f ca="1">IFERROR(OFFSET('[1]Finan free'!$U143,0,J$1-2011),)</f>
        <v>60</v>
      </c>
      <c r="R141" s="11">
        <f ca="1">IFERROR(OFFSET('[1]Property rights'!$U143,0,J$1-2011),)</f>
        <v>60</v>
      </c>
      <c r="S141" s="11">
        <f ca="1">IFERROR(OFFSET('[1]Free from Corrupt'!$U143,0,J$1-2011),)</f>
        <v>50</v>
      </c>
      <c r="T141" s="11">
        <f ca="1">IFERROR(OFFSET('[1]Labor free'!$U143,0,J$1-2011),)</f>
        <v>61.2</v>
      </c>
      <c r="U141" s="11">
        <f ca="1">IFERROR(OFFSET([2]Raw!$U143,0,$U$1-2011),)</f>
        <v>70</v>
      </c>
      <c r="V141" s="11">
        <f ca="1">IFERROR(OFFSET([2]start!$U143,0,$U$1-2011),)</f>
        <v>113</v>
      </c>
      <c r="W141" s="11">
        <f ca="1">IFERROR(OFFSET([2]Construction!$U143,0,$U$1-2011),)</f>
        <v>164</v>
      </c>
      <c r="X141" s="11">
        <f ca="1">IFERROR(OFFSET([2]Register!$U143,0,$U$1-2011),)</f>
        <v>86</v>
      </c>
      <c r="Y141" s="11">
        <f ca="1">IFERROR(OFFSET([2]Credit!$U143,0,$U$1-2011),)</f>
        <v>15</v>
      </c>
      <c r="Z141" s="11">
        <f ca="1">IFERROR(OFFSET([2]Investors!$U143,0,$U$1-2011),)</f>
        <v>44</v>
      </c>
      <c r="AA141" s="11">
        <f ca="1">IFERROR(OFFSET([2]Taxes!$U143,0,$U$1-2011),)</f>
        <v>121</v>
      </c>
      <c r="AB141" s="11">
        <f ca="1">IFERROR(OFFSET([2]Trading!$U143,0,$U$1-2011),)</f>
        <v>49</v>
      </c>
      <c r="AC141" s="11">
        <f ca="1">IFERROR(OFFSET([2]Contracts!$U143,0,$U$1-2011),)</f>
        <v>77</v>
      </c>
      <c r="AD141" s="11">
        <f ca="1">IFERROR(OFFSET([2]Closing!$U143,0,$U$1-2011),)</f>
        <v>81</v>
      </c>
      <c r="AE141" s="11">
        <f ca="1">IFERROR(OFFSET([3]Total!$U143,0,$AE$1-2011),)</f>
        <v>46.8</v>
      </c>
      <c r="AF141" s="11">
        <f ca="1">IFERROR(OFFSET('[3]Demografic pressure'!$U143,0,$AE$1-2011),)</f>
        <v>4.3</v>
      </c>
      <c r="AG141" s="11">
        <f ca="1">IFERROR(OFFSET([3]Refugees!$U143,0,$AE$1-2011),)</f>
        <v>3.5</v>
      </c>
      <c r="AH141" s="11">
        <f ca="1">IFERROR(OFFSET([3]Vengeance!$U143,0,$AE$1-2011),)</f>
        <v>3.5</v>
      </c>
      <c r="AI141" s="11">
        <f ca="1">IFERROR(OFFSET('[3]Brain Drain'!$U143,0,$AE$1-2011),)</f>
        <v>5.6</v>
      </c>
      <c r="AJ141" s="11">
        <f ca="1">IFERROR(OFFSET('[3]Uneven Economy'!$U143,0,$AE$1-2011),)</f>
        <v>4.7</v>
      </c>
      <c r="AK141" s="11">
        <f ca="1">IFERROR(OFFSET([3]Poverty!$U143,0,$AE$1-2011),)</f>
        <v>4.3</v>
      </c>
      <c r="AL141" s="11">
        <f ca="1">IFERROR(OFFSET([3]Legitimacy!$U143,0,$AE$1-2011),)</f>
        <v>4.2</v>
      </c>
      <c r="AM141" s="11">
        <f ca="1">IFERROR(OFFSET('[3]Public Services'!$U143,0,$AE$1-2011),)</f>
        <v>3.3</v>
      </c>
      <c r="AN141" s="11">
        <f ca="1">IFERROR(OFFSET('[3]HR-RL'!$U143,0,$AE$1-2011),)</f>
        <v>3.5</v>
      </c>
      <c r="AO141" s="11">
        <f ca="1">IFERROR(OFFSET([3]Security!$U143,0,$AE$1-2011),)</f>
        <v>2.5</v>
      </c>
      <c r="AP141" s="11">
        <f ca="1">IFERROR(OFFSET([3]Elites!$U143,0,$AE$1-2011),)</f>
        <v>3.6</v>
      </c>
      <c r="AQ141" s="11">
        <f ca="1">IFERROR(OFFSET([3]Externals!$U143,0,$AE$1-2011),)</f>
        <v>3.9</v>
      </c>
    </row>
    <row r="142" spans="1:43">
      <c r="A142" s="13" t="s">
        <v>143</v>
      </c>
      <c r="B142" s="11">
        <f ca="1">IFERROR(OFFSET([4]Score!$U144,0,$B$1-2011),)</f>
        <v>1</v>
      </c>
      <c r="C142" s="11">
        <f ca="1">IFERROR(OFFSET([6]Raw!$U144,0,$C$1-2011),)</f>
        <v>0</v>
      </c>
      <c r="D142" s="11">
        <f ca="1">IFERROR(OFFSET([5]VA!$U144,0,$D$1-2011),)</f>
        <v>1.2111197854986735</v>
      </c>
      <c r="E142" s="11">
        <f ca="1">IFERROR(OFFSET([5]PNV!$U144,0,$E$1-2011),)</f>
        <v>0.79080088525453218</v>
      </c>
      <c r="F142" s="11">
        <f ca="1">IFERROR(OFFSET([5]GE!$U144,0,F$1-2011),)</f>
        <v>1.2071866806446825</v>
      </c>
      <c r="G142" s="11">
        <f ca="1">IFERROR(OFFSET([5]RQ!$U144,0,G$1-2011),)</f>
        <v>1.0369422457196769</v>
      </c>
      <c r="H142" s="11">
        <f ca="1">IFERROR(OFFSET([5]RL!$U144,0,H$1-2011),)</f>
        <v>1.0371249596519339</v>
      </c>
      <c r="I142" s="11">
        <f ca="1">IFERROR(OFFSET([5]CC!$U144,0,I$1-2011),)</f>
        <v>1.0802799218000312</v>
      </c>
      <c r="J142" s="11">
        <f ca="1">IFERROR(OFFSET([1]Total!$U144,0,J$1-2011),)</f>
        <v>64</v>
      </c>
      <c r="K142" s="11">
        <f ca="1">IFERROR(OFFSET('[1]business free'!$U144,0,J$1-2011),)</f>
        <v>80.099999999999994</v>
      </c>
      <c r="L142" s="11">
        <f ca="1">IFERROR(OFFSET('[1]Trade free'!$U144,0,J$1-2011),)</f>
        <v>87.6</v>
      </c>
      <c r="M142" s="11">
        <f ca="1">IFERROR(OFFSET('[1]Fiscal free'!$U144,0,J$1-2011),)</f>
        <v>61.1</v>
      </c>
      <c r="N142" s="11">
        <f ca="1">IFERROR(OFFSET('[1]Gov spend'!$U144,0,J$1-2011),)</f>
        <v>36.200000000000003</v>
      </c>
      <c r="O142" s="11">
        <f ca="1">IFERROR(OFFSET('[1]Monetary Free'!$U144,0,J$1-2011),)</f>
        <v>82.3</v>
      </c>
      <c r="P142" s="11">
        <f ca="1">IFERROR(OFFSET('[1]Invest Free'!$U144,0,J$1-2011),)</f>
        <v>70</v>
      </c>
      <c r="Q142" s="11">
        <f ca="1">IFERROR(OFFSET('[1]Finan free'!$U144,0,J$1-2011),)</f>
        <v>60</v>
      </c>
      <c r="R142" s="11">
        <f ca="1">IFERROR(OFFSET('[1]Property rights'!$U144,0,J$1-2011),)</f>
        <v>70</v>
      </c>
      <c r="S142" s="11">
        <f ca="1">IFERROR(OFFSET('[1]Free from Corrupt'!$U144,0,J$1-2011),)</f>
        <v>58</v>
      </c>
      <c r="T142" s="11">
        <f ca="1">IFERROR(OFFSET('[1]Labor free'!$U144,0,J$1-2011),)</f>
        <v>34.700000000000003</v>
      </c>
      <c r="U142" s="11">
        <f ca="1">IFERROR(OFFSET([2]Raw!$U144,0,$U$1-2011),)</f>
        <v>31</v>
      </c>
      <c r="V142" s="11">
        <f ca="1">IFERROR(OFFSET([2]start!$U144,0,$U$1-2011),)</f>
        <v>59</v>
      </c>
      <c r="W142" s="11">
        <f ca="1">IFERROR(OFFSET([2]Construction!$U144,0,$U$1-2011),)</f>
        <v>111</v>
      </c>
      <c r="X142" s="11">
        <f ca="1">IFERROR(OFFSET([2]Register!$U144,0,$U$1-2011),)</f>
        <v>31</v>
      </c>
      <c r="Y142" s="11">
        <f ca="1">IFERROR(OFFSET([2]Credit!$U144,0,$U$1-2011),)</f>
        <v>89</v>
      </c>
      <c r="Z142" s="11">
        <f ca="1">IFERROR(OFFSET([2]Investors!$U144,0,$U$1-2011),)</f>
        <v>44</v>
      </c>
      <c r="AA142" s="11">
        <f ca="1">IFERROR(OFFSET([2]Taxes!$U144,0,$U$1-2011),)</f>
        <v>73</v>
      </c>
      <c r="AB142" s="11">
        <f ca="1">IFERROR(OFFSET([2]Trading!$U144,0,$U$1-2011),)</f>
        <v>27</v>
      </c>
      <c r="AC142" s="11">
        <f ca="1">IFERROR(OFFSET([2]Contracts!$U144,0,$U$1-2011),)</f>
        <v>24</v>
      </c>
      <c r="AD142" s="11">
        <f ca="1">IFERROR(OFFSET([2]Closing!$U144,0,$U$1-2011),)</f>
        <v>21</v>
      </c>
      <c r="AE142" s="11">
        <f ca="1">IFERROR(OFFSET([3]Total!$U144,0,$AE$1-2011),)</f>
        <v>32.299999999999997</v>
      </c>
      <c r="AF142" s="11">
        <f ca="1">IFERROR(OFFSET('[3]Demografic pressure'!$U144,0,$AE$1-2011),)</f>
        <v>3.3</v>
      </c>
      <c r="AG142" s="11">
        <f ca="1">IFERROR(OFFSET([3]Refugees!$U144,0,$AE$1-2011),)</f>
        <v>2</v>
      </c>
      <c r="AH142" s="11">
        <f ca="1">IFERROR(OFFSET([3]Vengeance!$U144,0,$AE$1-2011),)</f>
        <v>2.5</v>
      </c>
      <c r="AI142" s="11">
        <f ca="1">IFERROR(OFFSET('[3]Brain Drain'!$U144,0,$AE$1-2011),)</f>
        <v>2.5</v>
      </c>
      <c r="AJ142" s="11">
        <f ca="1">IFERROR(OFFSET('[3]Uneven Economy'!$U144,0,$AE$1-2011),)</f>
        <v>3.6</v>
      </c>
      <c r="AK142" s="11">
        <f ca="1">IFERROR(OFFSET([3]Poverty!$U144,0,$AE$1-2011),)</f>
        <v>4.8</v>
      </c>
      <c r="AL142" s="11">
        <f ca="1">IFERROR(OFFSET([3]Legitimacy!$U144,0,$AE$1-2011),)</f>
        <v>1.6</v>
      </c>
      <c r="AM142" s="11">
        <f ca="1">IFERROR(OFFSET('[3]Public Services'!$U144,0,$AE$1-2011),)</f>
        <v>3.3</v>
      </c>
      <c r="AN142" s="11">
        <f ca="1">IFERROR(OFFSET('[3]HR-RL'!$U144,0,$AE$1-2011),)</f>
        <v>3.3</v>
      </c>
      <c r="AO142" s="11">
        <f ca="1">IFERROR(OFFSET([3]Security!$U144,0,$AE$1-2011),)</f>
        <v>1.6</v>
      </c>
      <c r="AP142" s="11">
        <f ca="1">IFERROR(OFFSET([3]Elites!$U144,0,$AE$1-2011),)</f>
        <v>1.4</v>
      </c>
      <c r="AQ142" s="11">
        <f ca="1">IFERROR(OFFSET([3]Externals!$U144,0,$AE$1-2011),)</f>
        <v>2.5</v>
      </c>
    </row>
    <row r="143" spans="1:43">
      <c r="A143" s="13" t="s">
        <v>144</v>
      </c>
      <c r="B143" s="11">
        <f ca="1">IFERROR(OFFSET([4]Score!$U145,0,$B$1-2011),)</f>
        <v>1</v>
      </c>
      <c r="C143" s="11">
        <f ca="1">IFERROR(OFFSET([6]Raw!$U145,0,$C$1-2011),)</f>
        <v>10.2392</v>
      </c>
      <c r="D143" s="11">
        <f ca="1">IFERROR(OFFSET([5]VA!$U145,0,$D$1-2011),)</f>
        <v>-0.88991361621617826</v>
      </c>
      <c r="E143" s="11">
        <f ca="1">IFERROR(OFFSET([5]PNV!$U145,0,$E$1-2011),)</f>
        <v>1.117574683483572</v>
      </c>
      <c r="F143" s="11">
        <f ca="1">IFERROR(OFFSET([5]GE!$U145,0,F$1-2011),)</f>
        <v>1.1300858579577293</v>
      </c>
      <c r="G143" s="11">
        <f ca="1">IFERROR(OFFSET([5]RQ!$U145,0,G$1-2011),)</f>
        <v>0.62442644528035707</v>
      </c>
      <c r="H143" s="11">
        <f ca="1">IFERROR(OFFSET([5]RL!$U145,0,H$1-2011),)</f>
        <v>0.95888925982565376</v>
      </c>
      <c r="I143" s="11">
        <f ca="1">IFERROR(OFFSET([5]CC!$U145,0,I$1-2011),)</f>
        <v>1.6391479412236227</v>
      </c>
      <c r="J143" s="11">
        <f ca="1">IFERROR(OFFSET([1]Total!$U145,0,J$1-2011),)</f>
        <v>70.5</v>
      </c>
      <c r="K143" s="11">
        <f ca="1">IFERROR(OFFSET('[1]business free'!$U145,0,J$1-2011),)</f>
        <v>70.3</v>
      </c>
      <c r="L143" s="11">
        <f ca="1">IFERROR(OFFSET('[1]Trade free'!$U145,0,J$1-2011),)</f>
        <v>82.4</v>
      </c>
      <c r="M143" s="11">
        <f ca="1">IFERROR(OFFSET('[1]Fiscal free'!$U145,0,J$1-2011),)</f>
        <v>99.8</v>
      </c>
      <c r="N143" s="11">
        <f ca="1">IFERROR(OFFSET('[1]Gov spend'!$U145,0,J$1-2011),)</f>
        <v>78.099999999999994</v>
      </c>
      <c r="O143" s="11">
        <f ca="1">IFERROR(OFFSET('[1]Monetary Free'!$U145,0,J$1-2011),)</f>
        <v>71.900000000000006</v>
      </c>
      <c r="P143" s="11">
        <f ca="1">IFERROR(OFFSET('[1]Invest Free'!$U145,0,J$1-2011),)</f>
        <v>45</v>
      </c>
      <c r="Q143" s="11">
        <f ca="1">IFERROR(OFFSET('[1]Finan free'!$U145,0,J$1-2011),)</f>
        <v>50</v>
      </c>
      <c r="R143" s="11">
        <f ca="1">IFERROR(OFFSET('[1]Property rights'!$U145,0,J$1-2011),)</f>
        <v>70</v>
      </c>
      <c r="S143" s="11">
        <f ca="1">IFERROR(OFFSET('[1]Free from Corrupt'!$U145,0,J$1-2011),)</f>
        <v>70</v>
      </c>
      <c r="T143" s="11">
        <f ca="1">IFERROR(OFFSET('[1]Labor free'!$U145,0,J$1-2011),)</f>
        <v>67</v>
      </c>
      <c r="U143" s="11">
        <f ca="1">IFERROR(OFFSET([2]Raw!$U145,0,$U$1-2011),)</f>
        <v>50</v>
      </c>
      <c r="V143" s="11">
        <f ca="1">IFERROR(OFFSET([2]start!$U145,0,$U$1-2011),)</f>
        <v>111</v>
      </c>
      <c r="W143" s="11">
        <f ca="1">IFERROR(OFFSET([2]Construction!$U145,0,$U$1-2011),)</f>
        <v>30</v>
      </c>
      <c r="X143" s="11">
        <f ca="1">IFERROR(OFFSET([2]Register!$U145,0,$U$1-2011),)</f>
        <v>58</v>
      </c>
      <c r="Y143" s="11">
        <f ca="1">IFERROR(OFFSET([2]Credit!$U145,0,$U$1-2011),)</f>
        <v>138</v>
      </c>
      <c r="Z143" s="11">
        <f ca="1">IFERROR(OFFSET([2]Investors!$U145,0,$U$1-2011),)</f>
        <v>93</v>
      </c>
      <c r="AA143" s="11">
        <f ca="1">IFERROR(OFFSET([2]Taxes!$U145,0,$U$1-2011),)</f>
        <v>2</v>
      </c>
      <c r="AB143" s="11">
        <f ca="1">IFERROR(OFFSET([2]Trading!$U145,0,$U$1-2011),)</f>
        <v>46</v>
      </c>
      <c r="AC143" s="11">
        <f ca="1">IFERROR(OFFSET([2]Contracts!$U145,0,$U$1-2011),)</f>
        <v>95</v>
      </c>
      <c r="AD143" s="11">
        <f ca="1">IFERROR(OFFSET([2]Closing!$U145,0,$U$1-2011),)</f>
        <v>36</v>
      </c>
      <c r="AE143" s="11">
        <f ca="1">IFERROR(OFFSET([3]Total!$U145,0,$AE$1-2011),)</f>
        <v>49.5</v>
      </c>
      <c r="AF143" s="11">
        <f ca="1">IFERROR(OFFSET('[3]Demografic pressure'!$U145,0,$AE$1-2011),)</f>
        <v>4.2</v>
      </c>
      <c r="AG143" s="11">
        <f ca="1">IFERROR(OFFSET([3]Refugees!$U145,0,$AE$1-2011),)</f>
        <v>2.7</v>
      </c>
      <c r="AH143" s="11">
        <f ca="1">IFERROR(OFFSET([3]Vengeance!$U145,0,$AE$1-2011),)</f>
        <v>4.9000000000000004</v>
      </c>
      <c r="AI143" s="11">
        <f ca="1">IFERROR(OFFSET('[3]Brain Drain'!$U145,0,$AE$1-2011),)</f>
        <v>3.1</v>
      </c>
      <c r="AJ143" s="11">
        <f ca="1">IFERROR(OFFSET('[3]Uneven Economy'!$U145,0,$AE$1-2011),)</f>
        <v>5</v>
      </c>
      <c r="AK143" s="11">
        <f ca="1">IFERROR(OFFSET([3]Poverty!$U145,0,$AE$1-2011),)</f>
        <v>3.7</v>
      </c>
      <c r="AL143" s="11">
        <f ca="1">IFERROR(OFFSET([3]Legitimacy!$U145,0,$AE$1-2011),)</f>
        <v>6</v>
      </c>
      <c r="AM143" s="11">
        <f ca="1">IFERROR(OFFSET('[3]Public Services'!$U145,0,$AE$1-2011),)</f>
        <v>2.2999999999999998</v>
      </c>
      <c r="AN143" s="11">
        <f ca="1">IFERROR(OFFSET('[3]HR-RL'!$U145,0,$AE$1-2011),)</f>
        <v>5</v>
      </c>
      <c r="AO143" s="11">
        <f ca="1">IFERROR(OFFSET([3]Security!$U145,0,$AE$1-2011),)</f>
        <v>3</v>
      </c>
      <c r="AP143" s="11">
        <f ca="1">IFERROR(OFFSET([3]Elites!$U145,0,$AE$1-2011),)</f>
        <v>5</v>
      </c>
      <c r="AQ143" s="11">
        <f ca="1">IFERROR(OFFSET([3]Externals!$U145,0,$AE$1-2011),)</f>
        <v>4.5999999999999996</v>
      </c>
    </row>
    <row r="144" spans="1:43">
      <c r="A144" s="13" t="s">
        <v>145</v>
      </c>
      <c r="B144" s="11">
        <f ca="1">IFERROR(OFFSET([4]Score!$U146,0,$B$1-2011),)</f>
        <v>1</v>
      </c>
      <c r="C144" s="11">
        <f ca="1">IFERROR(OFFSET([6]Raw!$U146,0,$C$1-2011),)</f>
        <v>0</v>
      </c>
      <c r="D144" s="11">
        <f ca="1">IFERROR(OFFSET([5]VA!$U146,0,$D$1-2011),)</f>
        <v>0.46209167516052624</v>
      </c>
      <c r="E144" s="11">
        <f ca="1">IFERROR(OFFSET([5]PNV!$U146,0,$E$1-2011),)</f>
        <v>0.40080158591466675</v>
      </c>
      <c r="F144" s="11">
        <f ca="1">IFERROR(OFFSET([5]GE!$U146,0,F$1-2011),)</f>
        <v>-0.12700959765804729</v>
      </c>
      <c r="G144" s="11">
        <f ca="1">IFERROR(OFFSET([5]RQ!$U146,0,G$1-2011),)</f>
        <v>0.61800088406115328</v>
      </c>
      <c r="H144" s="11">
        <f ca="1">IFERROR(OFFSET([5]RL!$U146,0,H$1-2011),)</f>
        <v>0.10065671663975244</v>
      </c>
      <c r="I144" s="11">
        <f ca="1">IFERROR(OFFSET([5]CC!$U146,0,I$1-2011),)</f>
        <v>-0.12922395923131064</v>
      </c>
      <c r="J144" s="11">
        <f ca="1">IFERROR(OFFSET([1]Total!$U146,0,J$1-2011),)</f>
        <v>64.7</v>
      </c>
      <c r="K144" s="11">
        <f ca="1">IFERROR(OFFSET('[1]business free'!$U146,0,J$1-2011),)</f>
        <v>72</v>
      </c>
      <c r="L144" s="11">
        <f ca="1">IFERROR(OFFSET('[1]Trade free'!$U146,0,J$1-2011),)</f>
        <v>87.6</v>
      </c>
      <c r="M144" s="11">
        <f ca="1">IFERROR(OFFSET('[1]Fiscal free'!$U146,0,J$1-2011),)</f>
        <v>86.8</v>
      </c>
      <c r="N144" s="11">
        <f ca="1">IFERROR(OFFSET('[1]Gov spend'!$U146,0,J$1-2011),)</f>
        <v>57.6</v>
      </c>
      <c r="O144" s="11">
        <f ca="1">IFERROR(OFFSET('[1]Monetary Free'!$U146,0,J$1-2011),)</f>
        <v>74.400000000000006</v>
      </c>
      <c r="P144" s="11">
        <f ca="1">IFERROR(OFFSET('[1]Invest Free'!$U146,0,J$1-2011),)</f>
        <v>80</v>
      </c>
      <c r="Q144" s="11">
        <f ca="1">IFERROR(OFFSET('[1]Finan free'!$U146,0,J$1-2011),)</f>
        <v>50</v>
      </c>
      <c r="R144" s="11">
        <f ca="1">IFERROR(OFFSET('[1]Property rights'!$U146,0,J$1-2011),)</f>
        <v>40</v>
      </c>
      <c r="S144" s="11">
        <f ca="1">IFERROR(OFFSET('[1]Free from Corrupt'!$U146,0,J$1-2011),)</f>
        <v>38</v>
      </c>
      <c r="T144" s="11">
        <f ca="1">IFERROR(OFFSET('[1]Labor free'!$U146,0,J$1-2011),)</f>
        <v>60.8</v>
      </c>
      <c r="U144" s="11">
        <f ca="1">IFERROR(OFFSET([2]Raw!$U146,0,$U$1-2011),)</f>
        <v>56</v>
      </c>
      <c r="V144" s="11">
        <f ca="1">IFERROR(OFFSET([2]start!$U146,0,$U$1-2011),)</f>
        <v>44</v>
      </c>
      <c r="W144" s="11">
        <f ca="1">IFERROR(OFFSET([2]Construction!$U146,0,$U$1-2011),)</f>
        <v>84</v>
      </c>
      <c r="X144" s="11">
        <f ca="1">IFERROR(OFFSET([2]Register!$U146,0,$U$1-2011),)</f>
        <v>92</v>
      </c>
      <c r="Y144" s="11">
        <f ca="1">IFERROR(OFFSET([2]Credit!$U146,0,$U$1-2011),)</f>
        <v>15</v>
      </c>
      <c r="Z144" s="11">
        <f ca="1">IFERROR(OFFSET([2]Investors!$U146,0,$U$1-2011),)</f>
        <v>44</v>
      </c>
      <c r="AA144" s="11">
        <f ca="1">IFERROR(OFFSET([2]Taxes!$U146,0,$U$1-2011),)</f>
        <v>151</v>
      </c>
      <c r="AB144" s="11">
        <f ca="1">IFERROR(OFFSET([2]Trading!$U146,0,$U$1-2011),)</f>
        <v>47</v>
      </c>
      <c r="AC144" s="11">
        <f ca="1">IFERROR(OFFSET([2]Contracts!$U146,0,$U$1-2011),)</f>
        <v>54</v>
      </c>
      <c r="AD144" s="11">
        <f ca="1">IFERROR(OFFSET([2]Closing!$U146,0,$U$1-2011),)</f>
        <v>102</v>
      </c>
      <c r="AE144" s="11">
        <f ca="1">IFERROR(OFFSET([3]Total!$U146,0,$AE$1-2011),)</f>
        <v>59.8</v>
      </c>
      <c r="AF144" s="11">
        <f ca="1">IFERROR(OFFSET('[3]Demografic pressure'!$U146,0,$AE$1-2011),)</f>
        <v>5.0999999999999996</v>
      </c>
      <c r="AG144" s="11">
        <f ca="1">IFERROR(OFFSET([3]Refugees!$U146,0,$AE$1-2011),)</f>
        <v>3.2</v>
      </c>
      <c r="AH144" s="11">
        <f ca="1">IFERROR(OFFSET([3]Vengeance!$U146,0,$AE$1-2011),)</f>
        <v>6</v>
      </c>
      <c r="AI144" s="11">
        <f ca="1">IFERROR(OFFSET('[3]Brain Drain'!$U146,0,$AE$1-2011),)</f>
        <v>5</v>
      </c>
      <c r="AJ144" s="11">
        <f ca="1">IFERROR(OFFSET('[3]Uneven Economy'!$U146,0,$AE$1-2011),)</f>
        <v>5.8</v>
      </c>
      <c r="AK144" s="11">
        <f ca="1">IFERROR(OFFSET([3]Poverty!$U146,0,$AE$1-2011),)</f>
        <v>5.8</v>
      </c>
      <c r="AL144" s="11">
        <f ca="1">IFERROR(OFFSET([3]Legitimacy!$U146,0,$AE$1-2011),)</f>
        <v>5.9</v>
      </c>
      <c r="AM144" s="11">
        <f ca="1">IFERROR(OFFSET('[3]Public Services'!$U146,0,$AE$1-2011),)</f>
        <v>4.5</v>
      </c>
      <c r="AN144" s="11">
        <f ca="1">IFERROR(OFFSET('[3]HR-RL'!$U146,0,$AE$1-2011),)</f>
        <v>4</v>
      </c>
      <c r="AO144" s="11">
        <f ca="1">IFERROR(OFFSET([3]Security!$U146,0,$AE$1-2011),)</f>
        <v>4.0999999999999996</v>
      </c>
      <c r="AP144" s="11">
        <f ca="1">IFERROR(OFFSET([3]Elites!$U146,0,$AE$1-2011),)</f>
        <v>5.2</v>
      </c>
      <c r="AQ144" s="11">
        <f ca="1">IFERROR(OFFSET([3]Externals!$U146,0,$AE$1-2011),)</f>
        <v>5.2</v>
      </c>
    </row>
    <row r="145" spans="1:43">
      <c r="A145" s="13" t="s">
        <v>146</v>
      </c>
      <c r="B145" s="11">
        <f ca="1">IFERROR(OFFSET([4]Score!$U147,0,$B$1-2011),)</f>
        <v>1</v>
      </c>
      <c r="C145" s="11">
        <f ca="1">IFERROR(OFFSET([6]Raw!$U147,0,$C$1-2011),)</f>
        <v>0</v>
      </c>
      <c r="D145" s="11">
        <f ca="1">IFERROR(OFFSET([5]VA!$U147,0,$D$1-2011),)</f>
        <v>-0.94827056144976984</v>
      </c>
      <c r="E145" s="11">
        <f ca="1">IFERROR(OFFSET([5]PNV!$U147,0,$E$1-2011),)</f>
        <v>-0.72489022191081987</v>
      </c>
      <c r="F145" s="11">
        <f ca="1">IFERROR(OFFSET([5]GE!$U147,0,F$1-2011),)</f>
        <v>-0.28174094210370548</v>
      </c>
      <c r="G145" s="11">
        <f ca="1">IFERROR(OFFSET([5]RQ!$U147,0,G$1-2011),)</f>
        <v>-0.46150267503938325</v>
      </c>
      <c r="H145" s="11">
        <f ca="1">IFERROR(OFFSET([5]RL!$U147,0,H$1-2011),)</f>
        <v>-0.77274388278957662</v>
      </c>
      <c r="I145" s="11">
        <f ca="1">IFERROR(OFFSET([5]CC!$U147,0,I$1-2011),)</f>
        <v>-1.1218929207647161</v>
      </c>
      <c r="J145" s="11">
        <f ca="1">IFERROR(OFFSET([1]Total!$U147,0,J$1-2011),)</f>
        <v>50.5</v>
      </c>
      <c r="K145" s="11">
        <f ca="1">IFERROR(OFFSET('[1]business free'!$U147,0,J$1-2011),)</f>
        <v>0</v>
      </c>
      <c r="L145" s="11">
        <f ca="1">IFERROR(OFFSET('[1]Trade free'!$U147,0,J$1-2011),)</f>
        <v>0</v>
      </c>
      <c r="M145" s="11">
        <f ca="1">IFERROR(OFFSET('[1]Fiscal free'!$U147,0,J$1-2011),)</f>
        <v>0</v>
      </c>
      <c r="N145" s="11">
        <f ca="1">IFERROR(OFFSET('[1]Gov spend'!$U147,0,J$1-2011),)</f>
        <v>0</v>
      </c>
      <c r="O145" s="11">
        <f ca="1">IFERROR(OFFSET('[1]Monetary Free'!$U147,0,J$1-2011),)</f>
        <v>0</v>
      </c>
      <c r="P145" s="11">
        <f ca="1">IFERROR(OFFSET('[1]Invest Free'!$U147,0,J$1-2011),)</f>
        <v>0</v>
      </c>
      <c r="Q145" s="11">
        <f ca="1">IFERROR(OFFSET('[1]Finan free'!$U147,0,J$1-2011),)</f>
        <v>0</v>
      </c>
      <c r="R145" s="11">
        <f ca="1">IFERROR(OFFSET('[1]Property rights'!$U147,0,J$1-2011),)</f>
        <v>0</v>
      </c>
      <c r="S145" s="11">
        <f ca="1">IFERROR(OFFSET('[1]Free from Corrupt'!$U147,0,J$1-2011),)</f>
        <v>0</v>
      </c>
      <c r="T145" s="11">
        <f ca="1">IFERROR(OFFSET('[1]Labor free'!$U147,0,J$1-2011),)</f>
        <v>0</v>
      </c>
      <c r="U145" s="11">
        <f ca="1">IFERROR(OFFSET([2]Raw!$U147,0,$U$1-2011),)</f>
        <v>123</v>
      </c>
      <c r="V145" s="11">
        <f ca="1">IFERROR(OFFSET([2]start!$U147,0,$U$1-2011),)</f>
        <v>108</v>
      </c>
      <c r="W145" s="11">
        <f ca="1">IFERROR(OFFSET([2]Construction!$U147,0,$U$1-2011),)</f>
        <v>182</v>
      </c>
      <c r="X145" s="11">
        <f ca="1">IFERROR(OFFSET([2]Register!$U147,0,$U$1-2011),)</f>
        <v>51</v>
      </c>
      <c r="Y145" s="11">
        <f ca="1">IFERROR(OFFSET([2]Credit!$U147,0,$U$1-2011),)</f>
        <v>89</v>
      </c>
      <c r="Z145" s="11">
        <f ca="1">IFERROR(OFFSET([2]Investors!$U147,0,$U$1-2011),)</f>
        <v>93</v>
      </c>
      <c r="AA145" s="11">
        <f ca="1">IFERROR(OFFSET([2]Taxes!$U147,0,$U$1-2011),)</f>
        <v>105</v>
      </c>
      <c r="AB145" s="11">
        <f ca="1">IFERROR(OFFSET([2]Trading!$U147,0,$U$1-2011),)</f>
        <v>162</v>
      </c>
      <c r="AC145" s="11">
        <f ca="1">IFERROR(OFFSET([2]Contracts!$U147,0,$U$1-2011),)</f>
        <v>18</v>
      </c>
      <c r="AD145" s="11">
        <f ca="1">IFERROR(OFFSET([2]Closing!$U147,0,$U$1-2011),)</f>
        <v>103</v>
      </c>
      <c r="AE145" s="11">
        <f ca="1">IFERROR(OFFSET([3]Total!$U147,0,$AE$1-2011),)</f>
        <v>77.7</v>
      </c>
      <c r="AF145" s="11">
        <f ca="1">IFERROR(OFFSET('[3]Demografic pressure'!$U147,0,$AE$1-2011),)</f>
        <v>6.3</v>
      </c>
      <c r="AG145" s="11">
        <f ca="1">IFERROR(OFFSET([3]Refugees!$U147,0,$AE$1-2011),)</f>
        <v>5.0999999999999996</v>
      </c>
      <c r="AH145" s="11">
        <f ca="1">IFERROR(OFFSET([3]Vengeance!$U147,0,$AE$1-2011),)</f>
        <v>7.6</v>
      </c>
      <c r="AI145" s="11">
        <f ca="1">IFERROR(OFFSET('[3]Brain Drain'!$U147,0,$AE$1-2011),)</f>
        <v>5.7</v>
      </c>
      <c r="AJ145" s="11">
        <f ca="1">IFERROR(OFFSET('[3]Uneven Economy'!$U147,0,$AE$1-2011),)</f>
        <v>7.6</v>
      </c>
      <c r="AK145" s="11">
        <f ca="1">IFERROR(OFFSET([3]Poverty!$U147,0,$AE$1-2011),)</f>
        <v>4.5999999999999996</v>
      </c>
      <c r="AL145" s="11">
        <f ca="1">IFERROR(OFFSET([3]Legitimacy!$U147,0,$AE$1-2011),)</f>
        <v>7.8</v>
      </c>
      <c r="AM145" s="11">
        <f ca="1">IFERROR(OFFSET('[3]Public Services'!$U147,0,$AE$1-2011),)</f>
        <v>5.3</v>
      </c>
      <c r="AN145" s="11">
        <f ca="1">IFERROR(OFFSET('[3]HR-RL'!$U147,0,$AE$1-2011),)</f>
        <v>8.1</v>
      </c>
      <c r="AO145" s="11">
        <f ca="1">IFERROR(OFFSET([3]Security!$U147,0,$AE$1-2011),)</f>
        <v>7.2</v>
      </c>
      <c r="AP145" s="11">
        <f ca="1">IFERROR(OFFSET([3]Elites!$U147,0,$AE$1-2011),)</f>
        <v>7.8</v>
      </c>
      <c r="AQ145" s="11">
        <f ca="1">IFERROR(OFFSET([3]Externals!$U147,0,$AE$1-2011),)</f>
        <v>4.5999999999999996</v>
      </c>
    </row>
    <row r="146" spans="1:43">
      <c r="A146" s="13" t="s">
        <v>147</v>
      </c>
      <c r="B146" s="11">
        <f ca="1">IFERROR(OFFSET([4]Score!$U148,0,$B$1-2011),)</f>
        <v>0.26998130642860219</v>
      </c>
      <c r="C146" s="11">
        <f ca="1">IFERROR(OFFSET([6]Raw!$U148,0,$C$1-2011),)</f>
        <v>4.8184800000000001</v>
      </c>
      <c r="D146" s="11">
        <f ca="1">IFERROR(OFFSET([5]VA!$U148,0,$D$1-2011),)</f>
        <v>-1.2853375146949846</v>
      </c>
      <c r="E146" s="11">
        <f ca="1">IFERROR(OFFSET([5]PNV!$U148,0,$E$1-2011),)</f>
        <v>-0.32578836814650125</v>
      </c>
      <c r="F146" s="11">
        <f ca="1">IFERROR(OFFSET([5]GE!$U148,0,F$1-2011),)</f>
        <v>-0.18084414606462051</v>
      </c>
      <c r="G146" s="11">
        <f ca="1">IFERROR(OFFSET([5]RQ!$U148,0,G$1-2011),)</f>
        <v>-0.33675338486377648</v>
      </c>
      <c r="H146" s="11">
        <f ca="1">IFERROR(OFFSET([5]RL!$U148,0,H$1-2011),)</f>
        <v>-0.50566220983894927</v>
      </c>
      <c r="I146" s="11">
        <f ca="1">IFERROR(OFFSET([5]CC!$U148,0,I$1-2011),)</f>
        <v>0.12571146841572228</v>
      </c>
      <c r="J146" s="11">
        <f ca="1">IFERROR(OFFSET([1]Total!$U148,0,J$1-2011),)</f>
        <v>62.7</v>
      </c>
      <c r="K146" s="11">
        <f ca="1">IFERROR(OFFSET('[1]business free'!$U148,0,J$1-2011),)</f>
        <v>76.900000000000006</v>
      </c>
      <c r="L146" s="11">
        <f ca="1">IFERROR(OFFSET('[1]Trade free'!$U148,0,J$1-2011),)</f>
        <v>77.8</v>
      </c>
      <c r="M146" s="11">
        <f ca="1">IFERROR(OFFSET('[1]Fiscal free'!$U148,0,J$1-2011),)</f>
        <v>76.900000000000006</v>
      </c>
      <c r="N146" s="11">
        <f ca="1">IFERROR(OFFSET('[1]Gov spend'!$U148,0,J$1-2011),)</f>
        <v>78.599999999999994</v>
      </c>
      <c r="O146" s="11">
        <f ca="1">IFERROR(OFFSET('[1]Monetary Free'!$U148,0,J$1-2011),)</f>
        <v>68.5</v>
      </c>
      <c r="P146" s="11">
        <f ca="1">IFERROR(OFFSET('[1]Invest Free'!$U148,0,J$1-2011),)</f>
        <v>50</v>
      </c>
      <c r="Q146" s="11">
        <f ca="1">IFERROR(OFFSET('[1]Finan free'!$U148,0,J$1-2011),)</f>
        <v>40</v>
      </c>
      <c r="R146" s="11">
        <f ca="1">IFERROR(OFFSET('[1]Property rights'!$U148,0,J$1-2011),)</f>
        <v>35</v>
      </c>
      <c r="S146" s="11">
        <f ca="1">IFERROR(OFFSET('[1]Free from Corrupt'!$U148,0,J$1-2011),)</f>
        <v>33</v>
      </c>
      <c r="T146" s="11">
        <f ca="1">IFERROR(OFFSET('[1]Labor free'!$U148,0,J$1-2011),)</f>
        <v>89.9</v>
      </c>
      <c r="U146" s="11">
        <f ca="1">IFERROR(OFFSET([2]Raw!$U148,0,$U$1-2011),)</f>
        <v>58</v>
      </c>
      <c r="V146" s="11">
        <f ca="1">IFERROR(OFFSET([2]start!$U148,0,$U$1-2011),)</f>
        <v>9</v>
      </c>
      <c r="W146" s="11">
        <f ca="1">IFERROR(OFFSET([2]Construction!$U148,0,$U$1-2011),)</f>
        <v>82</v>
      </c>
      <c r="X146" s="11">
        <f ca="1">IFERROR(OFFSET([2]Register!$U148,0,$U$1-2011),)</f>
        <v>41</v>
      </c>
      <c r="Y146" s="11">
        <f ca="1">IFERROR(OFFSET([2]Credit!$U148,0,$U$1-2011),)</f>
        <v>32</v>
      </c>
      <c r="Z146" s="11">
        <f ca="1">IFERROR(OFFSET([2]Investors!$U148,0,$U$1-2011),)</f>
        <v>28</v>
      </c>
      <c r="AA146" s="11">
        <f ca="1">IFERROR(OFFSET([2]Taxes!$U148,0,$U$1-2011),)</f>
        <v>43</v>
      </c>
      <c r="AB146" s="11">
        <f ca="1">IFERROR(OFFSET([2]Trading!$U148,0,$U$1-2011),)</f>
        <v>159</v>
      </c>
      <c r="AC146" s="11">
        <f ca="1">IFERROR(OFFSET([2]Contracts!$U148,0,$U$1-2011),)</f>
        <v>39</v>
      </c>
      <c r="AD146" s="11">
        <f ca="1">IFERROR(OFFSET([2]Closing!$U148,0,$U$1-2011),)</f>
        <v>183</v>
      </c>
      <c r="AE146" s="11">
        <f ca="1">IFERROR(OFFSET([3]Total!$U148,0,$AE$1-2011),)</f>
        <v>91</v>
      </c>
      <c r="AF146" s="11">
        <f ca="1">IFERROR(OFFSET('[3]Demografic pressure'!$U148,0,$AE$1-2011),)</f>
        <v>8.9</v>
      </c>
      <c r="AG146" s="11">
        <f ca="1">IFERROR(OFFSET([3]Refugees!$U148,0,$AE$1-2011),)</f>
        <v>7.3</v>
      </c>
      <c r="AH146" s="11">
        <f ca="1">IFERROR(OFFSET([3]Vengeance!$U148,0,$AE$1-2011),)</f>
        <v>8.1999999999999993</v>
      </c>
      <c r="AI146" s="11">
        <f ca="1">IFERROR(OFFSET('[3]Brain Drain'!$U148,0,$AE$1-2011),)</f>
        <v>6.8</v>
      </c>
      <c r="AJ146" s="11">
        <f ca="1">IFERROR(OFFSET('[3]Uneven Economy'!$U148,0,$AE$1-2011),)</f>
        <v>7.4</v>
      </c>
      <c r="AK146" s="11">
        <f ca="1">IFERROR(OFFSET([3]Poverty!$U148,0,$AE$1-2011),)</f>
        <v>7</v>
      </c>
      <c r="AL146" s="11">
        <f ca="1">IFERROR(OFFSET([3]Legitimacy!$U148,0,$AE$1-2011),)</f>
        <v>7.1</v>
      </c>
      <c r="AM146" s="11">
        <f ca="1">IFERROR(OFFSET('[3]Public Services'!$U148,0,$AE$1-2011),)</f>
        <v>7.8</v>
      </c>
      <c r="AN146" s="11">
        <f ca="1">IFERROR(OFFSET('[3]HR-RL'!$U148,0,$AE$1-2011),)</f>
        <v>8.1999999999999993</v>
      </c>
      <c r="AO146" s="11">
        <f ca="1">IFERROR(OFFSET([3]Security!$U148,0,$AE$1-2011),)</f>
        <v>5.8</v>
      </c>
      <c r="AP146" s="11">
        <f ca="1">IFERROR(OFFSET([3]Elites!$U148,0,$AE$1-2011),)</f>
        <v>8.4</v>
      </c>
      <c r="AQ146" s="11">
        <f ca="1">IFERROR(OFFSET([3]Externals!$U148,0,$AE$1-2011),)</f>
        <v>8</v>
      </c>
    </row>
    <row r="147" spans="1:43">
      <c r="A147" s="13" t="s">
        <v>148</v>
      </c>
      <c r="B147" s="11">
        <f ca="1">IFERROR(OFFSET([4]Score!$U149,0,$B$1-2011),)</f>
        <v>1</v>
      </c>
      <c r="C147" s="11">
        <f ca="1">IFERROR(OFFSET([6]Raw!$U149,0,$C$1-2011),)</f>
        <v>0</v>
      </c>
      <c r="D147" s="11">
        <f ca="1">IFERROR(OFFSET([5]VA!$U149,0,$D$1-2011),)</f>
        <v>1.0253272954940602</v>
      </c>
      <c r="E147" s="11">
        <f ca="1">IFERROR(OFFSET([5]PNV!$U149,0,$E$1-2011),)</f>
        <v>1.1741569131131235</v>
      </c>
      <c r="F147" s="11">
        <f ca="1">IFERROR(OFFSET([5]GE!$U149,0,F$1-2011),)</f>
        <v>0.8973226733943872</v>
      </c>
      <c r="G147" s="11">
        <f ca="1">IFERROR(OFFSET([5]RQ!$U149,0,G$1-2011),)</f>
        <v>0.5264553926906832</v>
      </c>
      <c r="H147" s="11">
        <f ca="1">IFERROR(OFFSET([5]RL!$U149,0,H$1-2011),)</f>
        <v>0.74703577397158805</v>
      </c>
      <c r="I147" s="11">
        <f ca="1">IFERROR(OFFSET([5]CC!$U149,0,I$1-2011),)</f>
        <v>1.1058868394180563</v>
      </c>
      <c r="J147" s="11">
        <f ca="1">IFERROR(OFFSET([1]Total!$U149,0,J$1-2011),)</f>
        <v>0</v>
      </c>
      <c r="K147" s="11">
        <f ca="1">IFERROR(OFFSET('[1]business free'!$U149,0,J$1-2011),)</f>
        <v>0</v>
      </c>
      <c r="L147" s="11">
        <f ca="1">IFERROR(OFFSET('[1]Trade free'!$U149,0,J$1-2011),)</f>
        <v>0</v>
      </c>
      <c r="M147" s="11">
        <f ca="1">IFERROR(OFFSET('[1]Fiscal free'!$U149,0,J$1-2011),)</f>
        <v>0</v>
      </c>
      <c r="N147" s="11">
        <f ca="1">IFERROR(OFFSET('[1]Gov spend'!$U149,0,J$1-2011),)</f>
        <v>0</v>
      </c>
      <c r="O147" s="11">
        <f ca="1">IFERROR(OFFSET('[1]Monetary Free'!$U149,0,J$1-2011),)</f>
        <v>0</v>
      </c>
      <c r="P147" s="11">
        <f ca="1">IFERROR(OFFSET('[1]Invest Free'!$U149,0,J$1-2011),)</f>
        <v>0</v>
      </c>
      <c r="Q147" s="11">
        <f ca="1">IFERROR(OFFSET('[1]Finan free'!$U149,0,J$1-2011),)</f>
        <v>0</v>
      </c>
      <c r="R147" s="11">
        <f ca="1">IFERROR(OFFSET('[1]Property rights'!$U149,0,J$1-2011),)</f>
        <v>0</v>
      </c>
      <c r="S147" s="11">
        <f ca="1">IFERROR(OFFSET('[1]Free from Corrupt'!$U149,0,J$1-2011),)</f>
        <v>0</v>
      </c>
      <c r="T147" s="11">
        <f ca="1">IFERROR(OFFSET('[1]Labor free'!$U149,0,J$1-2011),)</f>
        <v>0</v>
      </c>
      <c r="U147" s="11">
        <f ca="1">IFERROR(OFFSET([2]Raw!$U149,0,$U$1-2011),)</f>
        <v>0</v>
      </c>
      <c r="V147" s="11">
        <f ca="1">IFERROR(OFFSET([2]start!$U149,0,$U$1-2011),)</f>
        <v>0</v>
      </c>
      <c r="W147" s="11">
        <f ca="1">IFERROR(OFFSET([2]Construction!$U149,0,$U$1-2011),)</f>
        <v>0</v>
      </c>
      <c r="X147" s="11">
        <f ca="1">IFERROR(OFFSET([2]Register!$U149,0,$U$1-2011),)</f>
        <v>0</v>
      </c>
      <c r="Y147" s="11">
        <f ca="1">IFERROR(OFFSET([2]Credit!$U149,0,$U$1-2011),)</f>
        <v>0</v>
      </c>
      <c r="Z147" s="11">
        <f ca="1">IFERROR(OFFSET([2]Investors!$U149,0,$U$1-2011),)</f>
        <v>0</v>
      </c>
      <c r="AA147" s="11">
        <f ca="1">IFERROR(OFFSET([2]Taxes!$U149,0,$U$1-2011),)</f>
        <v>0</v>
      </c>
      <c r="AB147" s="11">
        <f ca="1">IFERROR(OFFSET([2]Trading!$U149,0,$U$1-2011),)</f>
        <v>0</v>
      </c>
      <c r="AC147" s="11">
        <f ca="1">IFERROR(OFFSET([2]Contracts!$U149,0,$U$1-2011),)</f>
        <v>0</v>
      </c>
      <c r="AD147" s="11">
        <f ca="1">IFERROR(OFFSET([2]Closing!$U149,0,$U$1-2011),)</f>
        <v>0</v>
      </c>
      <c r="AE147" s="11">
        <f ca="1">IFERROR(OFFSET([3]Total!$U149,0,$AE$1-2011),)</f>
        <v>0</v>
      </c>
      <c r="AF147" s="11">
        <f ca="1">IFERROR(OFFSET('[3]Demografic pressure'!$U149,0,$AE$1-2011),)</f>
        <v>0</v>
      </c>
      <c r="AG147" s="11">
        <f ca="1">IFERROR(OFFSET([3]Refugees!$U149,0,$AE$1-2011),)</f>
        <v>0</v>
      </c>
      <c r="AH147" s="11">
        <f ca="1">IFERROR(OFFSET([3]Vengeance!$U149,0,$AE$1-2011),)</f>
        <v>0</v>
      </c>
      <c r="AI147" s="11">
        <f ca="1">IFERROR(OFFSET('[3]Brain Drain'!$U149,0,$AE$1-2011),)</f>
        <v>0</v>
      </c>
      <c r="AJ147" s="11">
        <f ca="1">IFERROR(OFFSET('[3]Uneven Economy'!$U149,0,$AE$1-2011),)</f>
        <v>0</v>
      </c>
      <c r="AK147" s="11">
        <f ca="1">IFERROR(OFFSET([3]Poverty!$U149,0,$AE$1-2011),)</f>
        <v>0</v>
      </c>
      <c r="AL147" s="11">
        <f ca="1">IFERROR(OFFSET([3]Legitimacy!$U149,0,$AE$1-2011),)</f>
        <v>0</v>
      </c>
      <c r="AM147" s="11">
        <f ca="1">IFERROR(OFFSET('[3]Public Services'!$U149,0,$AE$1-2011),)</f>
        <v>0</v>
      </c>
      <c r="AN147" s="11">
        <f ca="1">IFERROR(OFFSET('[3]HR-RL'!$U149,0,$AE$1-2011),)</f>
        <v>0</v>
      </c>
      <c r="AO147" s="11">
        <f ca="1">IFERROR(OFFSET([3]Security!$U149,0,$AE$1-2011),)</f>
        <v>0</v>
      </c>
      <c r="AP147" s="11">
        <f ca="1">IFERROR(OFFSET([3]Elites!$U149,0,$AE$1-2011),)</f>
        <v>0</v>
      </c>
      <c r="AQ147" s="11">
        <f ca="1">IFERROR(OFFSET([3]Externals!$U149,0,$AE$1-2011),)</f>
        <v>0</v>
      </c>
    </row>
    <row r="148" spans="1:43">
      <c r="A148" s="13" t="s">
        <v>149</v>
      </c>
      <c r="B148" s="11">
        <f ca="1">IFERROR(OFFSET([4]Score!$U150,0,$B$1-2011),)</f>
        <v>1</v>
      </c>
      <c r="C148" s="11">
        <f ca="1">IFERROR(OFFSET([6]Raw!$U150,0,$C$1-2011),)</f>
        <v>16.040389999999999</v>
      </c>
      <c r="D148" s="11">
        <f ca="1">IFERROR(OFFSET([5]VA!$U150,0,$D$1-2011),)</f>
        <v>1.2668277181694081</v>
      </c>
      <c r="E148" s="11">
        <f ca="1">IFERROR(OFFSET([5]PNV!$U150,0,$E$1-2011),)</f>
        <v>0.74977112921447697</v>
      </c>
      <c r="F148" s="11">
        <f ca="1">IFERROR(OFFSET([5]GE!$U150,0,F$1-2011),)</f>
        <v>0.96617613922365864</v>
      </c>
      <c r="G148" s="11">
        <f ca="1">IFERROR(OFFSET([5]RQ!$U150,0,G$1-2011),)</f>
        <v>0.50184648032033385</v>
      </c>
      <c r="H148" s="11">
        <f ca="1">IFERROR(OFFSET([5]RL!$U150,0,H$1-2011),)</f>
        <v>0.83937929066017802</v>
      </c>
      <c r="I148" s="11">
        <f ca="1">IFERROR(OFFSET([5]CC!$U150,0,I$1-2011),)</f>
        <v>1.2653833889225874</v>
      </c>
      <c r="J148" s="11">
        <f ca="1">IFERROR(OFFSET([1]Total!$U150,0,J$1-2011),)</f>
        <v>70.8</v>
      </c>
      <c r="K148" s="11">
        <f ca="1">IFERROR(OFFSET('[1]business free'!$U150,0,J$1-2011),)</f>
        <v>86.2</v>
      </c>
      <c r="L148" s="11">
        <f ca="1">IFERROR(OFFSET('[1]Trade free'!$U150,0,J$1-2011),)</f>
        <v>71.900000000000006</v>
      </c>
      <c r="M148" s="11">
        <f ca="1">IFERROR(OFFSET('[1]Fiscal free'!$U150,0,J$1-2011),)</f>
        <v>74.400000000000006</v>
      </c>
      <c r="N148" s="11">
        <f ca="1">IFERROR(OFFSET('[1]Gov spend'!$U150,0,J$1-2011),)</f>
        <v>71.400000000000006</v>
      </c>
      <c r="O148" s="11">
        <f ca="1">IFERROR(OFFSET('[1]Monetary Free'!$U150,0,J$1-2011),)</f>
        <v>85.3</v>
      </c>
      <c r="P148" s="11">
        <f ca="1">IFERROR(OFFSET('[1]Invest Free'!$U150,0,J$1-2011),)</f>
        <v>55</v>
      </c>
      <c r="Q148" s="11">
        <f ca="1">IFERROR(OFFSET('[1]Finan free'!$U150,0,J$1-2011),)</f>
        <v>40</v>
      </c>
      <c r="R148" s="11">
        <f ca="1">IFERROR(OFFSET('[1]Property rights'!$U150,0,J$1-2011),)</f>
        <v>70</v>
      </c>
      <c r="S148" s="11">
        <f ca="1">IFERROR(OFFSET('[1]Free from Corrupt'!$U150,0,J$1-2011),)</f>
        <v>70</v>
      </c>
      <c r="T148" s="11">
        <f ca="1">IFERROR(OFFSET('[1]Labor free'!$U150,0,J$1-2011),)</f>
        <v>83.4</v>
      </c>
      <c r="U148" s="11">
        <f ca="1">IFERROR(OFFSET([2]Raw!$U150,0,$U$1-2011),)</f>
        <v>0</v>
      </c>
      <c r="V148" s="11">
        <f ca="1">IFERROR(OFFSET([2]start!$U150,0,$U$1-2011),)</f>
        <v>0</v>
      </c>
      <c r="W148" s="11">
        <f ca="1">IFERROR(OFFSET([2]Construction!$U150,0,$U$1-2011),)</f>
        <v>0</v>
      </c>
      <c r="X148" s="11">
        <f ca="1">IFERROR(OFFSET([2]Register!$U150,0,$U$1-2011),)</f>
        <v>0</v>
      </c>
      <c r="Y148" s="11">
        <f ca="1">IFERROR(OFFSET([2]Credit!$U150,0,$U$1-2011),)</f>
        <v>0</v>
      </c>
      <c r="Z148" s="11">
        <f ca="1">IFERROR(OFFSET([2]Investors!$U150,0,$U$1-2011),)</f>
        <v>0</v>
      </c>
      <c r="AA148" s="11">
        <f ca="1">IFERROR(OFFSET([2]Taxes!$U150,0,$U$1-2011),)</f>
        <v>0</v>
      </c>
      <c r="AB148" s="11">
        <f ca="1">IFERROR(OFFSET([2]Trading!$U150,0,$U$1-2011),)</f>
        <v>0</v>
      </c>
      <c r="AC148" s="11">
        <f ca="1">IFERROR(OFFSET([2]Contracts!$U150,0,$U$1-2011),)</f>
        <v>0</v>
      </c>
      <c r="AD148" s="11">
        <f ca="1">IFERROR(OFFSET([2]Closing!$U150,0,$U$1-2011),)</f>
        <v>0</v>
      </c>
      <c r="AE148" s="11">
        <f ca="1">IFERROR(OFFSET([3]Total!$U150,0,$AE$1-2011),)</f>
        <v>0</v>
      </c>
      <c r="AF148" s="11">
        <f ca="1">IFERROR(OFFSET('[3]Demografic pressure'!$U150,0,$AE$1-2011),)</f>
        <v>0</v>
      </c>
      <c r="AG148" s="11">
        <f ca="1">IFERROR(OFFSET([3]Refugees!$U150,0,$AE$1-2011),)</f>
        <v>0</v>
      </c>
      <c r="AH148" s="11">
        <f ca="1">IFERROR(OFFSET([3]Vengeance!$U150,0,$AE$1-2011),)</f>
        <v>0</v>
      </c>
      <c r="AI148" s="11">
        <f ca="1">IFERROR(OFFSET('[3]Brain Drain'!$U150,0,$AE$1-2011),)</f>
        <v>0</v>
      </c>
      <c r="AJ148" s="11">
        <f ca="1">IFERROR(OFFSET('[3]Uneven Economy'!$U150,0,$AE$1-2011),)</f>
        <v>0</v>
      </c>
      <c r="AK148" s="11">
        <f ca="1">IFERROR(OFFSET([3]Poverty!$U150,0,$AE$1-2011),)</f>
        <v>0</v>
      </c>
      <c r="AL148" s="11">
        <f ca="1">IFERROR(OFFSET([3]Legitimacy!$U150,0,$AE$1-2011),)</f>
        <v>0</v>
      </c>
      <c r="AM148" s="11">
        <f ca="1">IFERROR(OFFSET('[3]Public Services'!$U150,0,$AE$1-2011),)</f>
        <v>0</v>
      </c>
      <c r="AN148" s="11">
        <f ca="1">IFERROR(OFFSET('[3]HR-RL'!$U150,0,$AE$1-2011),)</f>
        <v>0</v>
      </c>
      <c r="AO148" s="11">
        <f ca="1">IFERROR(OFFSET([3]Security!$U150,0,$AE$1-2011),)</f>
        <v>0</v>
      </c>
      <c r="AP148" s="11">
        <f ca="1">IFERROR(OFFSET([3]Elites!$U150,0,$AE$1-2011),)</f>
        <v>0</v>
      </c>
      <c r="AQ148" s="11">
        <f ca="1">IFERROR(OFFSET([3]Externals!$U150,0,$AE$1-2011),)</f>
        <v>0</v>
      </c>
    </row>
    <row r="149" spans="1:43">
      <c r="A149" s="13" t="s">
        <v>150</v>
      </c>
      <c r="B149" s="11">
        <f ca="1">IFERROR(OFFSET([4]Score!$U151,0,$B$1-2011),)</f>
        <v>1</v>
      </c>
      <c r="C149" s="11">
        <f ca="1">IFERROR(OFFSET([6]Raw!$U151,0,$C$1-2011),)</f>
        <v>0</v>
      </c>
      <c r="D149" s="11">
        <f ca="1">IFERROR(OFFSET([5]VA!$U151,0,$D$1-2011),)</f>
        <v>1.0935584150040243</v>
      </c>
      <c r="E149" s="11">
        <f ca="1">IFERROR(OFFSET([5]PNV!$U151,0,$E$1-2011),)</f>
        <v>0.89753731571711259</v>
      </c>
      <c r="F149" s="11">
        <f ca="1">IFERROR(OFFSET([5]GE!$U151,0,F$1-2011),)</f>
        <v>0.8973226733943872</v>
      </c>
      <c r="G149" s="11">
        <f ca="1">IFERROR(OFFSET([5]RQ!$U151,0,G$1-2011),)</f>
        <v>0.50184648032033385</v>
      </c>
      <c r="H149" s="11">
        <f ca="1">IFERROR(OFFSET([5]RL!$U151,0,H$1-2011),)</f>
        <v>0.88112172958062518</v>
      </c>
      <c r="I149" s="11">
        <f ca="1">IFERROR(OFFSET([5]CC!$U151,0,I$1-2011),)</f>
        <v>1.1058868394180563</v>
      </c>
      <c r="J149" s="11">
        <f ca="1">IFERROR(OFFSET([1]Total!$U151,0,J$1-2011),)</f>
        <v>66.900000000000006</v>
      </c>
      <c r="K149" s="11">
        <f ca="1">IFERROR(OFFSET('[1]business free'!$U151,0,J$1-2011),)</f>
        <v>79.3</v>
      </c>
      <c r="L149" s="11">
        <f ca="1">IFERROR(OFFSET('[1]Trade free'!$U151,0,J$1-2011),)</f>
        <v>73.3</v>
      </c>
      <c r="M149" s="11">
        <f ca="1">IFERROR(OFFSET('[1]Fiscal free'!$U151,0,J$1-2011),)</f>
        <v>72.3</v>
      </c>
      <c r="N149" s="11">
        <f ca="1">IFERROR(OFFSET('[1]Gov spend'!$U151,0,J$1-2011),)</f>
        <v>65.099999999999994</v>
      </c>
      <c r="O149" s="11">
        <f ca="1">IFERROR(OFFSET('[1]Monetary Free'!$U151,0,J$1-2011),)</f>
        <v>78.2</v>
      </c>
      <c r="P149" s="11">
        <f ca="1">IFERROR(OFFSET('[1]Invest Free'!$U151,0,J$1-2011),)</f>
        <v>50</v>
      </c>
      <c r="Q149" s="11">
        <f ca="1">IFERROR(OFFSET('[1]Finan free'!$U151,0,J$1-2011),)</f>
        <v>40</v>
      </c>
      <c r="R149" s="11">
        <f ca="1">IFERROR(OFFSET('[1]Property rights'!$U151,0,J$1-2011),)</f>
        <v>70</v>
      </c>
      <c r="S149" s="11">
        <f ca="1">IFERROR(OFFSET('[1]Free from Corrupt'!$U151,0,J$1-2011),)</f>
        <v>64</v>
      </c>
      <c r="T149" s="11">
        <f ca="1">IFERROR(OFFSET('[1]Labor free'!$U151,0,J$1-2011),)</f>
        <v>76.8</v>
      </c>
      <c r="U149" s="11">
        <f ca="1">IFERROR(OFFSET([2]Raw!$U151,0,$U$1-2011),)</f>
        <v>0</v>
      </c>
      <c r="V149" s="11">
        <f ca="1">IFERROR(OFFSET([2]start!$U151,0,$U$1-2011),)</f>
        <v>0</v>
      </c>
      <c r="W149" s="11">
        <f ca="1">IFERROR(OFFSET([2]Construction!$U151,0,$U$1-2011),)</f>
        <v>0</v>
      </c>
      <c r="X149" s="11">
        <f ca="1">IFERROR(OFFSET([2]Register!$U151,0,$U$1-2011),)</f>
        <v>0</v>
      </c>
      <c r="Y149" s="11">
        <f ca="1">IFERROR(OFFSET([2]Credit!$U151,0,$U$1-2011),)</f>
        <v>0</v>
      </c>
      <c r="Z149" s="11">
        <f ca="1">IFERROR(OFFSET([2]Investors!$U151,0,$U$1-2011),)</f>
        <v>0</v>
      </c>
      <c r="AA149" s="11">
        <f ca="1">IFERROR(OFFSET([2]Taxes!$U151,0,$U$1-2011),)</f>
        <v>0</v>
      </c>
      <c r="AB149" s="11">
        <f ca="1">IFERROR(OFFSET([2]Trading!$U151,0,$U$1-2011),)</f>
        <v>0</v>
      </c>
      <c r="AC149" s="11">
        <f ca="1">IFERROR(OFFSET([2]Contracts!$U151,0,$U$1-2011),)</f>
        <v>0</v>
      </c>
      <c r="AD149" s="11">
        <f ca="1">IFERROR(OFFSET([2]Closing!$U151,0,$U$1-2011),)</f>
        <v>0</v>
      </c>
      <c r="AE149" s="11">
        <f ca="1">IFERROR(OFFSET([3]Total!$U151,0,$AE$1-2011),)</f>
        <v>0</v>
      </c>
      <c r="AF149" s="11">
        <f ca="1">IFERROR(OFFSET('[3]Demografic pressure'!$U151,0,$AE$1-2011),)</f>
        <v>0</v>
      </c>
      <c r="AG149" s="11">
        <f ca="1">IFERROR(OFFSET([3]Refugees!$U151,0,$AE$1-2011),)</f>
        <v>0</v>
      </c>
      <c r="AH149" s="11">
        <f ca="1">IFERROR(OFFSET([3]Vengeance!$U151,0,$AE$1-2011),)</f>
        <v>0</v>
      </c>
      <c r="AI149" s="11">
        <f ca="1">IFERROR(OFFSET('[3]Brain Drain'!$U151,0,$AE$1-2011),)</f>
        <v>0</v>
      </c>
      <c r="AJ149" s="11">
        <f ca="1">IFERROR(OFFSET('[3]Uneven Economy'!$U151,0,$AE$1-2011),)</f>
        <v>0</v>
      </c>
      <c r="AK149" s="11">
        <f ca="1">IFERROR(OFFSET([3]Poverty!$U151,0,$AE$1-2011),)</f>
        <v>0</v>
      </c>
      <c r="AL149" s="11">
        <f ca="1">IFERROR(OFFSET([3]Legitimacy!$U151,0,$AE$1-2011),)</f>
        <v>0</v>
      </c>
      <c r="AM149" s="11">
        <f ca="1">IFERROR(OFFSET('[3]Public Services'!$U151,0,$AE$1-2011),)</f>
        <v>0</v>
      </c>
      <c r="AN149" s="11">
        <f ca="1">IFERROR(OFFSET('[3]HR-RL'!$U151,0,$AE$1-2011),)</f>
        <v>0</v>
      </c>
      <c r="AO149" s="11">
        <f ca="1">IFERROR(OFFSET([3]Security!$U151,0,$AE$1-2011),)</f>
        <v>0</v>
      </c>
      <c r="AP149" s="11">
        <f ca="1">IFERROR(OFFSET([3]Elites!$U151,0,$AE$1-2011),)</f>
        <v>0</v>
      </c>
      <c r="AQ149" s="11">
        <f ca="1">IFERROR(OFFSET([3]Externals!$U151,0,$AE$1-2011),)</f>
        <v>0</v>
      </c>
    </row>
    <row r="150" spans="1:43">
      <c r="A150" s="13" t="s">
        <v>151</v>
      </c>
      <c r="B150" s="11">
        <f ca="1">IFERROR(OFFSET([4]Score!$U152,0,$B$1-2011),)</f>
        <v>0.93811311283326337</v>
      </c>
      <c r="C150" s="11">
        <f ca="1">IFERROR(OFFSET([6]Raw!$U152,0,$C$1-2011),)</f>
        <v>0</v>
      </c>
      <c r="D150" s="11">
        <f ca="1">IFERROR(OFFSET([5]VA!$U152,0,$D$1-2011),)</f>
        <v>0.54089914078905443</v>
      </c>
      <c r="E150" s="11">
        <f ca="1">IFERROR(OFFSET([5]PNV!$U152,0,$E$1-2011),)</f>
        <v>1.0840194963192618</v>
      </c>
      <c r="F150" s="11">
        <f ca="1">IFERROR(OFFSET([5]GE!$U152,0,F$1-2011),)</f>
        <v>2.2421814117273627E-2</v>
      </c>
      <c r="G150" s="11">
        <f ca="1">IFERROR(OFFSET([5]RQ!$U152,0,G$1-2011),)</f>
        <v>-0.24488016075339661</v>
      </c>
      <c r="H150" s="11">
        <f ca="1">IFERROR(OFFSET([5]RL!$U152,0,H$1-2011),)</f>
        <v>0.64694486478822666</v>
      </c>
      <c r="I150" s="11">
        <f ca="1">IFERROR(OFFSET([5]CC!$U152,0,I$1-2011),)</f>
        <v>0.10445856122222812</v>
      </c>
      <c r="J150" s="11">
        <f ca="1">IFERROR(OFFSET([1]Total!$U152,0,J$1-2011),)</f>
        <v>60.6</v>
      </c>
      <c r="K150" s="11">
        <f ca="1">IFERROR(OFFSET('[1]business free'!$U152,0,J$1-2011),)</f>
        <v>72.8</v>
      </c>
      <c r="L150" s="11">
        <f ca="1">IFERROR(OFFSET('[1]Trade free'!$U152,0,J$1-2011),)</f>
        <v>70</v>
      </c>
      <c r="M150" s="11">
        <f ca="1">IFERROR(OFFSET('[1]Fiscal free'!$U152,0,J$1-2011),)</f>
        <v>80.099999999999994</v>
      </c>
      <c r="N150" s="11">
        <f ca="1">IFERROR(OFFSET('[1]Gov spend'!$U152,0,J$1-2011),)</f>
        <v>67.900000000000006</v>
      </c>
      <c r="O150" s="11">
        <f ca="1">IFERROR(OFFSET('[1]Monetary Free'!$U152,0,J$1-2011),)</f>
        <v>68.5</v>
      </c>
      <c r="P150" s="11">
        <f ca="1">IFERROR(OFFSET('[1]Invest Free'!$U152,0,J$1-2011),)</f>
        <v>30</v>
      </c>
      <c r="Q150" s="11">
        <f ca="1">IFERROR(OFFSET('[1]Finan free'!$U152,0,J$1-2011),)</f>
        <v>30</v>
      </c>
      <c r="R150" s="11">
        <f ca="1">IFERROR(OFFSET('[1]Property rights'!$U152,0,J$1-2011),)</f>
        <v>60</v>
      </c>
      <c r="S150" s="11">
        <f ca="1">IFERROR(OFFSET('[1]Free from Corrupt'!$U152,0,J$1-2011),)</f>
        <v>45</v>
      </c>
      <c r="T150" s="11">
        <f ca="1">IFERROR(OFFSET('[1]Labor free'!$U152,0,J$1-2011),)</f>
        <v>82.1</v>
      </c>
      <c r="U150" s="11">
        <f ca="1">IFERROR(OFFSET([2]Raw!$U152,0,$U$1-2011),)</f>
        <v>61</v>
      </c>
      <c r="V150" s="11">
        <f ca="1">IFERROR(OFFSET([2]start!$U152,0,$U$1-2011),)</f>
        <v>20</v>
      </c>
      <c r="W150" s="11">
        <f ca="1">IFERROR(OFFSET([2]Construction!$U152,0,$U$1-2011),)</f>
        <v>47</v>
      </c>
      <c r="X150" s="11">
        <f ca="1">IFERROR(OFFSET([2]Register!$U152,0,$U$1-2011),)</f>
        <v>34</v>
      </c>
      <c r="Y150" s="11">
        <f ca="1">IFERROR(OFFSET([2]Credit!$U152,0,$U$1-2011),)</f>
        <v>128</v>
      </c>
      <c r="Z150" s="11">
        <f ca="1">IFERROR(OFFSET([2]Investors!$U152,0,$U$1-2011),)</f>
        <v>28</v>
      </c>
      <c r="AA150" s="11">
        <f ca="1">IFERROR(OFFSET([2]Taxes!$U152,0,$U$1-2011),)</f>
        <v>68</v>
      </c>
      <c r="AB150" s="11">
        <f ca="1">IFERROR(OFFSET([2]Trading!$U152,0,$U$1-2011),)</f>
        <v>94</v>
      </c>
      <c r="AC150" s="11">
        <f ca="1">IFERROR(OFFSET([2]Contracts!$U152,0,$U$1-2011),)</f>
        <v>82</v>
      </c>
      <c r="AD150" s="11">
        <f ca="1">IFERROR(OFFSET([2]Closing!$U152,0,$U$1-2011),)</f>
        <v>140</v>
      </c>
      <c r="AE150" s="11">
        <f ca="1">IFERROR(OFFSET([3]Total!$U152,0,$AE$1-2011),)</f>
        <v>69.5</v>
      </c>
      <c r="AF150" s="11">
        <f ca="1">IFERROR(OFFSET('[3]Demografic pressure'!$U152,0,$AE$1-2011),)</f>
        <v>7</v>
      </c>
      <c r="AG150" s="11">
        <f ca="1">IFERROR(OFFSET([3]Refugees!$U152,0,$AE$1-2011),)</f>
        <v>2.7</v>
      </c>
      <c r="AH150" s="11">
        <f ca="1">IFERROR(OFFSET([3]Vengeance!$U152,0,$AE$1-2011),)</f>
        <v>4.8</v>
      </c>
      <c r="AI150" s="11">
        <f ca="1">IFERROR(OFFSET('[3]Brain Drain'!$U152,0,$AE$1-2011),)</f>
        <v>8.3000000000000007</v>
      </c>
      <c r="AJ150" s="11">
        <f ca="1">IFERROR(OFFSET('[3]Uneven Economy'!$U152,0,$AE$1-2011),)</f>
        <v>6.6</v>
      </c>
      <c r="AK150" s="11">
        <f ca="1">IFERROR(OFFSET([3]Poverty!$U152,0,$AE$1-2011),)</f>
        <v>5.9</v>
      </c>
      <c r="AL150" s="11">
        <f ca="1">IFERROR(OFFSET([3]Legitimacy!$U152,0,$AE$1-2011),)</f>
        <v>6.2</v>
      </c>
      <c r="AM150" s="11">
        <f ca="1">IFERROR(OFFSET('[3]Public Services'!$U152,0,$AE$1-2011),)</f>
        <v>4.7</v>
      </c>
      <c r="AN150" s="11">
        <f ca="1">IFERROR(OFFSET('[3]HR-RL'!$U152,0,$AE$1-2011),)</f>
        <v>4.2</v>
      </c>
      <c r="AO150" s="11">
        <f ca="1">IFERROR(OFFSET([3]Security!$U152,0,$AE$1-2011),)</f>
        <v>5.5</v>
      </c>
      <c r="AP150" s="11">
        <f ca="1">IFERROR(OFFSET([3]Elites!$U152,0,$AE$1-2011),)</f>
        <v>5.0999999999999996</v>
      </c>
      <c r="AQ150" s="11">
        <f ca="1">IFERROR(OFFSET([3]Externals!$U152,0,$AE$1-2011),)</f>
        <v>8.6</v>
      </c>
    </row>
    <row r="151" spans="1:43">
      <c r="A151" s="13" t="s">
        <v>152</v>
      </c>
      <c r="B151" s="11">
        <f ca="1">IFERROR(OFFSET([4]Score!$U153,0,$B$1-2011),)</f>
        <v>0.84787977064852227</v>
      </c>
      <c r="C151" s="11">
        <f ca="1">IFERROR(OFFSET([6]Raw!$U153,0,$C$1-2011),)</f>
        <v>0</v>
      </c>
      <c r="D151" s="11">
        <f ca="1">IFERROR(OFFSET([5]VA!$U153,0,$D$1-2011),)</f>
        <v>1.2257017105401675</v>
      </c>
      <c r="E151" s="11">
        <f ca="1">IFERROR(OFFSET([5]PNV!$U153,0,$E$1-2011),)</f>
        <v>1.4604498785144695</v>
      </c>
      <c r="F151" s="11">
        <f ca="1">IFERROR(OFFSET([5]GE!$U153,0,F$1-2011),)</f>
        <v>0</v>
      </c>
      <c r="G151" s="11">
        <f ca="1">IFERROR(OFFSET([5]RQ!$U153,0,G$1-2011),)</f>
        <v>0</v>
      </c>
      <c r="H151" s="11">
        <f ca="1">IFERROR(OFFSET([5]RL!$U153,0,H$1-2011),)</f>
        <v>0.88679078920562915</v>
      </c>
      <c r="I151" s="11">
        <f ca="1">IFERROR(OFFSET([5]CC!$U153,0,I$1-2011),)</f>
        <v>0</v>
      </c>
      <c r="J151" s="11">
        <f ca="1">IFERROR(OFFSET([1]Total!$U153,0,J$1-2011),)</f>
        <v>0</v>
      </c>
      <c r="K151" s="11">
        <f ca="1">IFERROR(OFFSET('[1]business free'!$U153,0,J$1-2011),)</f>
        <v>0</v>
      </c>
      <c r="L151" s="11">
        <f ca="1">IFERROR(OFFSET('[1]Trade free'!$U153,0,J$1-2011),)</f>
        <v>0</v>
      </c>
      <c r="M151" s="11">
        <f ca="1">IFERROR(OFFSET('[1]Fiscal free'!$U153,0,J$1-2011),)</f>
        <v>0</v>
      </c>
      <c r="N151" s="11">
        <f ca="1">IFERROR(OFFSET('[1]Gov spend'!$U153,0,J$1-2011),)</f>
        <v>0</v>
      </c>
      <c r="O151" s="11">
        <f ca="1">IFERROR(OFFSET('[1]Monetary Free'!$U153,0,J$1-2011),)</f>
        <v>0</v>
      </c>
      <c r="P151" s="11">
        <f ca="1">IFERROR(OFFSET('[1]Invest Free'!$U153,0,J$1-2011),)</f>
        <v>0</v>
      </c>
      <c r="Q151" s="11">
        <f ca="1">IFERROR(OFFSET('[1]Finan free'!$U153,0,J$1-2011),)</f>
        <v>0</v>
      </c>
      <c r="R151" s="11">
        <f ca="1">IFERROR(OFFSET('[1]Property rights'!$U153,0,J$1-2011),)</f>
        <v>0</v>
      </c>
      <c r="S151" s="11">
        <f ca="1">IFERROR(OFFSET('[1]Free from Corrupt'!$U153,0,J$1-2011),)</f>
        <v>0</v>
      </c>
      <c r="T151" s="11">
        <f ca="1">IFERROR(OFFSET('[1]Labor free'!$U153,0,J$1-2011),)</f>
        <v>0</v>
      </c>
      <c r="U151" s="11">
        <f ca="1">IFERROR(OFFSET([2]Raw!$U153,0,$U$1-2011),)</f>
        <v>0</v>
      </c>
      <c r="V151" s="11">
        <f ca="1">IFERROR(OFFSET([2]start!$U153,0,$U$1-2011),)</f>
        <v>0</v>
      </c>
      <c r="W151" s="11">
        <f ca="1">IFERROR(OFFSET([2]Construction!$U153,0,$U$1-2011),)</f>
        <v>0</v>
      </c>
      <c r="X151" s="11">
        <f ca="1">IFERROR(OFFSET([2]Register!$U153,0,$U$1-2011),)</f>
        <v>0</v>
      </c>
      <c r="Y151" s="11">
        <f ca="1">IFERROR(OFFSET([2]Credit!$U153,0,$U$1-2011),)</f>
        <v>0</v>
      </c>
      <c r="Z151" s="11">
        <f ca="1">IFERROR(OFFSET([2]Investors!$U153,0,$U$1-2011),)</f>
        <v>0</v>
      </c>
      <c r="AA151" s="11">
        <f ca="1">IFERROR(OFFSET([2]Taxes!$U153,0,$U$1-2011),)</f>
        <v>0</v>
      </c>
      <c r="AB151" s="11">
        <f ca="1">IFERROR(OFFSET([2]Trading!$U153,0,$U$1-2011),)</f>
        <v>0</v>
      </c>
      <c r="AC151" s="11">
        <f ca="1">IFERROR(OFFSET([2]Contracts!$U153,0,$U$1-2011),)</f>
        <v>0</v>
      </c>
      <c r="AD151" s="11">
        <f ca="1">IFERROR(OFFSET([2]Closing!$U153,0,$U$1-2011),)</f>
        <v>0</v>
      </c>
      <c r="AE151" s="11">
        <f ca="1">IFERROR(OFFSET([3]Total!$U153,0,$AE$1-2011),)</f>
        <v>0</v>
      </c>
      <c r="AF151" s="11">
        <f ca="1">IFERROR(OFFSET('[3]Demografic pressure'!$U153,0,$AE$1-2011),)</f>
        <v>0</v>
      </c>
      <c r="AG151" s="11">
        <f ca="1">IFERROR(OFFSET([3]Refugees!$U153,0,$AE$1-2011),)</f>
        <v>0</v>
      </c>
      <c r="AH151" s="11">
        <f ca="1">IFERROR(OFFSET([3]Vengeance!$U153,0,$AE$1-2011),)</f>
        <v>0</v>
      </c>
      <c r="AI151" s="11">
        <f ca="1">IFERROR(OFFSET('[3]Brain Drain'!$U153,0,$AE$1-2011),)</f>
        <v>0</v>
      </c>
      <c r="AJ151" s="11">
        <f ca="1">IFERROR(OFFSET('[3]Uneven Economy'!$U153,0,$AE$1-2011),)</f>
        <v>0</v>
      </c>
      <c r="AK151" s="11">
        <f ca="1">IFERROR(OFFSET([3]Poverty!$U153,0,$AE$1-2011),)</f>
        <v>0</v>
      </c>
      <c r="AL151" s="11">
        <f ca="1">IFERROR(OFFSET([3]Legitimacy!$U153,0,$AE$1-2011),)</f>
        <v>0</v>
      </c>
      <c r="AM151" s="11">
        <f ca="1">IFERROR(OFFSET('[3]Public Services'!$U153,0,$AE$1-2011),)</f>
        <v>0</v>
      </c>
      <c r="AN151" s="11">
        <f ca="1">IFERROR(OFFSET('[3]HR-RL'!$U153,0,$AE$1-2011),)</f>
        <v>0</v>
      </c>
      <c r="AO151" s="11">
        <f ca="1">IFERROR(OFFSET([3]Security!$U153,0,$AE$1-2011),)</f>
        <v>0</v>
      </c>
      <c r="AP151" s="11">
        <f ca="1">IFERROR(OFFSET([3]Elites!$U153,0,$AE$1-2011),)</f>
        <v>0</v>
      </c>
      <c r="AQ151" s="11">
        <f ca="1">IFERROR(OFFSET([3]Externals!$U153,0,$AE$1-2011),)</f>
        <v>0</v>
      </c>
    </row>
    <row r="152" spans="1:43">
      <c r="A152" s="13" t="s">
        <v>153</v>
      </c>
      <c r="B152" s="11">
        <f ca="1">IFERROR(OFFSET([4]Score!$U154,0,$B$1-2011),)</f>
        <v>0.4369212074044489</v>
      </c>
      <c r="C152" s="11">
        <f ca="1">IFERROR(OFFSET([6]Raw!$U154,0,$C$1-2011),)</f>
        <v>4.0705400000000003</v>
      </c>
      <c r="D152" s="11">
        <f ca="1">IFERROR(OFFSET([5]VA!$U154,0,$D$1-2011),)</f>
        <v>0.17089112932679829</v>
      </c>
      <c r="E152" s="11">
        <f ca="1">IFERROR(OFFSET([5]PNV!$U154,0,$E$1-2011),)</f>
        <v>0.21597458930501343</v>
      </c>
      <c r="F152" s="11">
        <f ca="1">IFERROR(OFFSET([5]GE!$U154,0,F$1-2011),)</f>
        <v>-0.68405283906872549</v>
      </c>
      <c r="G152" s="11">
        <f ca="1">IFERROR(OFFSET([5]RQ!$U154,0,G$1-2011),)</f>
        <v>-0.75627329416370925</v>
      </c>
      <c r="H152" s="11">
        <f ca="1">IFERROR(OFFSET([5]RL!$U154,0,H$1-2011),)</f>
        <v>-0.72883639746952233</v>
      </c>
      <c r="I152" s="11">
        <f ca="1">IFERROR(OFFSET([5]CC!$U154,0,I$1-2011),)</f>
        <v>-0.39674981078454541</v>
      </c>
      <c r="J152" s="11">
        <f ca="1">IFERROR(OFFSET([1]Total!$U154,0,J$1-2011),)</f>
        <v>49.5</v>
      </c>
      <c r="K152" s="11">
        <f ca="1">IFERROR(OFFSET('[1]business free'!$U154,0,J$1-2011),)</f>
        <v>0</v>
      </c>
      <c r="L152" s="11">
        <f ca="1">IFERROR(OFFSET('[1]Trade free'!$U154,0,J$1-2011),)</f>
        <v>0</v>
      </c>
      <c r="M152" s="11">
        <f ca="1">IFERROR(OFFSET('[1]Fiscal free'!$U154,0,J$1-2011),)</f>
        <v>0</v>
      </c>
      <c r="N152" s="11">
        <f ca="1">IFERROR(OFFSET('[1]Gov spend'!$U154,0,J$1-2011),)</f>
        <v>0</v>
      </c>
      <c r="O152" s="11">
        <f ca="1">IFERROR(OFFSET('[1]Monetary Free'!$U154,0,J$1-2011),)</f>
        <v>0</v>
      </c>
      <c r="P152" s="11">
        <f ca="1">IFERROR(OFFSET('[1]Invest Free'!$U154,0,J$1-2011),)</f>
        <v>0</v>
      </c>
      <c r="Q152" s="11">
        <f ca="1">IFERROR(OFFSET('[1]Finan free'!$U154,0,J$1-2011),)</f>
        <v>0</v>
      </c>
      <c r="R152" s="11">
        <f ca="1">IFERROR(OFFSET('[1]Property rights'!$U154,0,J$1-2011),)</f>
        <v>0</v>
      </c>
      <c r="S152" s="11">
        <f ca="1">IFERROR(OFFSET('[1]Free from Corrupt'!$U154,0,J$1-2011),)</f>
        <v>0</v>
      </c>
      <c r="T152" s="11">
        <f ca="1">IFERROR(OFFSET('[1]Labor free'!$U154,0,J$1-2011),)</f>
        <v>0</v>
      </c>
      <c r="U152" s="11">
        <f ca="1">IFERROR(OFFSET([2]Raw!$U154,0,$U$1-2011),)</f>
        <v>178</v>
      </c>
      <c r="V152" s="11">
        <f ca="1">IFERROR(OFFSET([2]start!$U154,0,$U$1-2011),)</f>
        <v>177</v>
      </c>
      <c r="W152" s="11">
        <f ca="1">IFERROR(OFFSET([2]Construction!$U154,0,$U$1-2011),)</f>
        <v>113</v>
      </c>
      <c r="X152" s="11">
        <f ca="1">IFERROR(OFFSET([2]Register!$U154,0,$U$1-2011),)</f>
        <v>161</v>
      </c>
      <c r="Y152" s="11">
        <f ca="1">IFERROR(OFFSET([2]Credit!$U154,0,$U$1-2011),)</f>
        <v>176</v>
      </c>
      <c r="Z152" s="11">
        <f ca="1">IFERROR(OFFSET([2]Investors!$U154,0,$U$1-2011),)</f>
        <v>154</v>
      </c>
      <c r="AA152" s="11">
        <f ca="1">IFERROR(OFFSET([2]Taxes!$U154,0,$U$1-2011),)</f>
        <v>135</v>
      </c>
      <c r="AB152" s="11">
        <f ca="1">IFERROR(OFFSET([2]Trading!$U154,0,$U$1-2011),)</f>
        <v>92</v>
      </c>
      <c r="AC152" s="11">
        <f ca="1">IFERROR(OFFSET([2]Contracts!$U154,0,$U$1-2011),)</f>
        <v>179</v>
      </c>
      <c r="AD152" s="11">
        <f ca="1">IFERROR(OFFSET([2]Closing!$U154,0,$U$1-2011),)</f>
        <v>183</v>
      </c>
      <c r="AE152" s="11">
        <f ca="1">IFERROR(OFFSET([3]Total!$U154,0,$AE$1-2011),)</f>
        <v>74.5</v>
      </c>
      <c r="AF152" s="11">
        <f ca="1">IFERROR(OFFSET('[3]Demografic pressure'!$U154,0,$AE$1-2011),)</f>
        <v>7.1</v>
      </c>
      <c r="AG152" s="11">
        <f ca="1">IFERROR(OFFSET([3]Refugees!$U154,0,$AE$1-2011),)</f>
        <v>4.3</v>
      </c>
      <c r="AH152" s="11">
        <f ca="1">IFERROR(OFFSET([3]Vengeance!$U154,0,$AE$1-2011),)</f>
        <v>4.8</v>
      </c>
      <c r="AI152" s="11">
        <f ca="1">IFERROR(OFFSET('[3]Brain Drain'!$U154,0,$AE$1-2011),)</f>
        <v>7.3</v>
      </c>
      <c r="AJ152" s="11">
        <f ca="1">IFERROR(OFFSET('[3]Uneven Economy'!$U154,0,$AE$1-2011),)</f>
        <v>6.2</v>
      </c>
      <c r="AK152" s="11">
        <f ca="1">IFERROR(OFFSET([3]Poverty!$U154,0,$AE$1-2011),)</f>
        <v>6.9</v>
      </c>
      <c r="AL152" s="11">
        <f ca="1">IFERROR(OFFSET([3]Legitimacy!$U154,0,$AE$1-2011),)</f>
        <v>6.9</v>
      </c>
      <c r="AM152" s="11">
        <f ca="1">IFERROR(OFFSET('[3]Public Services'!$U154,0,$AE$1-2011),)</f>
        <v>7</v>
      </c>
      <c r="AN152" s="11">
        <f ca="1">IFERROR(OFFSET('[3]HR-RL'!$U154,0,$AE$1-2011),)</f>
        <v>4.9000000000000004</v>
      </c>
      <c r="AO152" s="11">
        <f ca="1">IFERROR(OFFSET([3]Security!$U154,0,$AE$1-2011),)</f>
        <v>5.8</v>
      </c>
      <c r="AP152" s="11">
        <f ca="1">IFERROR(OFFSET([3]Elites!$U154,0,$AE$1-2011),)</f>
        <v>6.3</v>
      </c>
      <c r="AQ152" s="11">
        <f ca="1">IFERROR(OFFSET([3]Externals!$U154,0,$AE$1-2011),)</f>
        <v>6.9</v>
      </c>
    </row>
    <row r="153" spans="1:43">
      <c r="A153" s="13" t="s">
        <v>154</v>
      </c>
      <c r="B153" s="11">
        <f ca="1">IFERROR(OFFSET([4]Score!$U155,0,$B$1-2011),)</f>
        <v>1</v>
      </c>
      <c r="C153" s="11">
        <f ca="1">IFERROR(OFFSET([6]Raw!$U155,0,$C$1-2011),)</f>
        <v>32.775730000000003</v>
      </c>
      <c r="D153" s="11">
        <f ca="1">IFERROR(OFFSET([5]VA!$U155,0,$D$1-2011),)</f>
        <v>-1.773743967945987</v>
      </c>
      <c r="E153" s="11">
        <f ca="1">IFERROR(OFFSET([5]PNV!$U155,0,$E$1-2011),)</f>
        <v>-0.36734902118430457</v>
      </c>
      <c r="F153" s="11">
        <f ca="1">IFERROR(OFFSET([5]GE!$U155,0,F$1-2011),)</f>
        <v>-9.4806828667952869E-2</v>
      </c>
      <c r="G153" s="11">
        <f ca="1">IFERROR(OFFSET([5]RQ!$U155,0,G$1-2011),)</f>
        <v>0.22275929096616781</v>
      </c>
      <c r="H153" s="11">
        <f ca="1">IFERROR(OFFSET([5]RL!$U155,0,H$1-2011),)</f>
        <v>0.12345947094625426</v>
      </c>
      <c r="I153" s="11">
        <f ca="1">IFERROR(OFFSET([5]CC!$U155,0,I$1-2011),)</f>
        <v>0.14646431626894724</v>
      </c>
      <c r="J153" s="11">
        <f ca="1">IFERROR(OFFSET([1]Total!$U155,0,J$1-2011),)</f>
        <v>66.2</v>
      </c>
      <c r="K153" s="11">
        <f ca="1">IFERROR(OFFSET('[1]business free'!$U155,0,J$1-2011),)</f>
        <v>86.1</v>
      </c>
      <c r="L153" s="11">
        <f ca="1">IFERROR(OFFSET('[1]Trade free'!$U155,0,J$1-2011),)</f>
        <v>82.2</v>
      </c>
      <c r="M153" s="11">
        <f ca="1">IFERROR(OFFSET('[1]Fiscal free'!$U155,0,J$1-2011),)</f>
        <v>99.4</v>
      </c>
      <c r="N153" s="11">
        <f ca="1">IFERROR(OFFSET('[1]Gov spend'!$U155,0,J$1-2011),)</f>
        <v>74.599999999999994</v>
      </c>
      <c r="O153" s="11">
        <f ca="1">IFERROR(OFFSET('[1]Monetary Free'!$U155,0,J$1-2011),)</f>
        <v>64.3</v>
      </c>
      <c r="P153" s="11">
        <f ca="1">IFERROR(OFFSET('[1]Invest Free'!$U155,0,J$1-2011),)</f>
        <v>40</v>
      </c>
      <c r="Q153" s="11">
        <f ca="1">IFERROR(OFFSET('[1]Finan free'!$U155,0,J$1-2011),)</f>
        <v>50</v>
      </c>
      <c r="R153" s="11">
        <f ca="1">IFERROR(OFFSET('[1]Property rights'!$U155,0,J$1-2011),)</f>
        <v>45</v>
      </c>
      <c r="S153" s="11">
        <f ca="1">IFERROR(OFFSET('[1]Free from Corrupt'!$U155,0,J$1-2011),)</f>
        <v>43</v>
      </c>
      <c r="T153" s="11">
        <f ca="1">IFERROR(OFFSET('[1]Labor free'!$U155,0,J$1-2011),)</f>
        <v>77</v>
      </c>
      <c r="U153" s="11">
        <f ca="1">IFERROR(OFFSET([2]Raw!$U155,0,$U$1-2011),)</f>
        <v>11</v>
      </c>
      <c r="V153" s="11">
        <f ca="1">IFERROR(OFFSET([2]start!$U155,0,$U$1-2011),)</f>
        <v>13</v>
      </c>
      <c r="W153" s="11">
        <f ca="1">IFERROR(OFFSET([2]Construction!$U155,0,$U$1-2011),)</f>
        <v>14</v>
      </c>
      <c r="X153" s="11">
        <f ca="1">IFERROR(OFFSET([2]Register!$U155,0,$U$1-2011),)</f>
        <v>1</v>
      </c>
      <c r="Y153" s="11">
        <f ca="1">IFERROR(OFFSET([2]Credit!$U155,0,$U$1-2011),)</f>
        <v>46</v>
      </c>
      <c r="Z153" s="11">
        <f ca="1">IFERROR(OFFSET([2]Investors!$U155,0,$U$1-2011),)</f>
        <v>16</v>
      </c>
      <c r="AA153" s="11">
        <f ca="1">IFERROR(OFFSET([2]Taxes!$U155,0,$U$1-2011),)</f>
        <v>6</v>
      </c>
      <c r="AB153" s="11">
        <f ca="1">IFERROR(OFFSET([2]Trading!$U155,0,$U$1-2011),)</f>
        <v>18</v>
      </c>
      <c r="AC153" s="11">
        <f ca="1">IFERROR(OFFSET([2]Contracts!$U155,0,$U$1-2011),)</f>
        <v>140</v>
      </c>
      <c r="AD153" s="11">
        <f ca="1">IFERROR(OFFSET([2]Closing!$U155,0,$U$1-2011),)</f>
        <v>65</v>
      </c>
      <c r="AE153" s="11">
        <f ca="1">IFERROR(OFFSET([3]Total!$U155,0,$AE$1-2011),)</f>
        <v>75.2</v>
      </c>
      <c r="AF153" s="11">
        <f ca="1">IFERROR(OFFSET('[3]Demografic pressure'!$U155,0,$AE$1-2011),)</f>
        <v>6</v>
      </c>
      <c r="AG153" s="11">
        <f ca="1">IFERROR(OFFSET([3]Refugees!$U155,0,$AE$1-2011),)</f>
        <v>5.8</v>
      </c>
      <c r="AH153" s="11">
        <f ca="1">IFERROR(OFFSET([3]Vengeance!$U155,0,$AE$1-2011),)</f>
        <v>7.5</v>
      </c>
      <c r="AI153" s="11">
        <f ca="1">IFERROR(OFFSET('[3]Brain Drain'!$U155,0,$AE$1-2011),)</f>
        <v>3.2</v>
      </c>
      <c r="AJ153" s="11">
        <f ca="1">IFERROR(OFFSET('[3]Uneven Economy'!$U155,0,$AE$1-2011),)</f>
        <v>7</v>
      </c>
      <c r="AK153" s="11">
        <f ca="1">IFERROR(OFFSET([3]Poverty!$U155,0,$AE$1-2011),)</f>
        <v>3.4</v>
      </c>
      <c r="AL153" s="11">
        <f ca="1">IFERROR(OFFSET([3]Legitimacy!$U155,0,$AE$1-2011),)</f>
        <v>7.9</v>
      </c>
      <c r="AM153" s="11">
        <f ca="1">IFERROR(OFFSET('[3]Public Services'!$U155,0,$AE$1-2011),)</f>
        <v>4.2</v>
      </c>
      <c r="AN153" s="11">
        <f ca="1">IFERROR(OFFSET('[3]HR-RL'!$U155,0,$AE$1-2011),)</f>
        <v>8.9</v>
      </c>
      <c r="AO153" s="11">
        <f ca="1">IFERROR(OFFSET([3]Security!$U155,0,$AE$1-2011),)</f>
        <v>7.5</v>
      </c>
      <c r="AP153" s="11">
        <f ca="1">IFERROR(OFFSET([3]Elites!$U155,0,$AE$1-2011),)</f>
        <v>7.9</v>
      </c>
      <c r="AQ153" s="11">
        <f ca="1">IFERROR(OFFSET([3]Externals!$U155,0,$AE$1-2011),)</f>
        <v>5.9</v>
      </c>
    </row>
    <row r="154" spans="1:43">
      <c r="A154" s="13" t="s">
        <v>155</v>
      </c>
      <c r="B154" s="11">
        <f ca="1">IFERROR(OFFSET([4]Score!$U156,0,$B$1-2011),)</f>
        <v>0.61179072571876336</v>
      </c>
      <c r="C154" s="11">
        <f ca="1">IFERROR(OFFSET([6]Raw!$U156,0,$C$1-2011),)</f>
        <v>8.0458400000000001</v>
      </c>
      <c r="D154" s="11">
        <f ca="1">IFERROR(OFFSET([5]VA!$U156,0,$D$1-2011),)</f>
        <v>-0.31164742071603702</v>
      </c>
      <c r="E154" s="11">
        <f ca="1">IFERROR(OFFSET([5]PNV!$U156,0,$E$1-2011),)</f>
        <v>-0.14666736148500858</v>
      </c>
      <c r="F154" s="11">
        <f ca="1">IFERROR(OFFSET([5]GE!$U156,0,F$1-2011),)</f>
        <v>-0.40412998740402711</v>
      </c>
      <c r="G154" s="11">
        <f ca="1">IFERROR(OFFSET([5]RQ!$U156,0,G$1-2011),)</f>
        <v>-0.2616838946053035</v>
      </c>
      <c r="H154" s="11">
        <f ca="1">IFERROR(OFFSET([5]RL!$U156,0,H$1-2011),)</f>
        <v>-0.3083626447232975</v>
      </c>
      <c r="I154" s="11">
        <f ca="1">IFERROR(OFFSET([5]CC!$U156,0,I$1-2011),)</f>
        <v>-0.52876284766171577</v>
      </c>
      <c r="J154" s="11">
        <f ca="1">IFERROR(OFFSET([1]Total!$U156,0,J$1-2011),)</f>
        <v>55.7</v>
      </c>
      <c r="K154" s="11">
        <f ca="1">IFERROR(OFFSET('[1]business free'!$U156,0,J$1-2011),)</f>
        <v>62.3</v>
      </c>
      <c r="L154" s="11">
        <f ca="1">IFERROR(OFFSET('[1]Trade free'!$U156,0,J$1-2011),)</f>
        <v>73.2</v>
      </c>
      <c r="M154" s="11">
        <f ca="1">IFERROR(OFFSET('[1]Fiscal free'!$U156,0,J$1-2011),)</f>
        <v>65.400000000000006</v>
      </c>
      <c r="N154" s="11">
        <f ca="1">IFERROR(OFFSET('[1]Gov spend'!$U156,0,J$1-2011),)</f>
        <v>78.8</v>
      </c>
      <c r="O154" s="11">
        <f ca="1">IFERROR(OFFSET('[1]Monetary Free'!$U156,0,J$1-2011),)</f>
        <v>79.7</v>
      </c>
      <c r="P154" s="11">
        <f ca="1">IFERROR(OFFSET('[1]Invest Free'!$U156,0,J$1-2011),)</f>
        <v>45</v>
      </c>
      <c r="Q154" s="11">
        <f ca="1">IFERROR(OFFSET('[1]Finan free'!$U156,0,J$1-2011),)</f>
        <v>40</v>
      </c>
      <c r="R154" s="11">
        <f ca="1">IFERROR(OFFSET('[1]Property rights'!$U156,0,J$1-2011),)</f>
        <v>40</v>
      </c>
      <c r="S154" s="11">
        <f ca="1">IFERROR(OFFSET('[1]Free from Corrupt'!$U156,0,J$1-2011),)</f>
        <v>30</v>
      </c>
      <c r="T154" s="11">
        <f ca="1">IFERROR(OFFSET('[1]Labor free'!$U156,0,J$1-2011),)</f>
        <v>42.9</v>
      </c>
      <c r="U154" s="11">
        <f ca="1">IFERROR(OFFSET([2]Raw!$U156,0,$U$1-2011),)</f>
        <v>152</v>
      </c>
      <c r="V154" s="11">
        <f ca="1">IFERROR(OFFSET([2]start!$U156,0,$U$1-2011),)</f>
        <v>101</v>
      </c>
      <c r="W154" s="11">
        <f ca="1">IFERROR(OFFSET([2]Construction!$U156,0,$U$1-2011),)</f>
        <v>117</v>
      </c>
      <c r="X154" s="11">
        <f ca="1">IFERROR(OFFSET([2]Register!$U156,0,$U$1-2011),)</f>
        <v>167</v>
      </c>
      <c r="Y154" s="11">
        <f ca="1">IFERROR(OFFSET([2]Credit!$U156,0,$U$1-2011),)</f>
        <v>152</v>
      </c>
      <c r="Z154" s="11">
        <f ca="1">IFERROR(OFFSET([2]Investors!$U156,0,$U$1-2011),)</f>
        <v>167</v>
      </c>
      <c r="AA154" s="11">
        <f ca="1">IFERROR(OFFSET([2]Taxes!$U156,0,$U$1-2011),)</f>
        <v>170</v>
      </c>
      <c r="AB154" s="11">
        <f ca="1">IFERROR(OFFSET([2]Trading!$U156,0,$U$1-2011),)</f>
        <v>67</v>
      </c>
      <c r="AC154" s="11">
        <f ca="1">IFERROR(OFFSET([2]Contracts!$U156,0,$U$1-2011),)</f>
        <v>148</v>
      </c>
      <c r="AD154" s="11">
        <f ca="1">IFERROR(OFFSET([2]Closing!$U156,0,$U$1-2011),)</f>
        <v>79</v>
      </c>
      <c r="AE154" s="11">
        <f ca="1">IFERROR(OFFSET([3]Total!$U156,0,$AE$1-2011),)</f>
        <v>76.8</v>
      </c>
      <c r="AF154" s="11">
        <f ca="1">IFERROR(OFFSET('[3]Demografic pressure'!$U156,0,$AE$1-2011),)</f>
        <v>7.6</v>
      </c>
      <c r="AG154" s="11">
        <f ca="1">IFERROR(OFFSET([3]Refugees!$U156,0,$AE$1-2011),)</f>
        <v>6.4</v>
      </c>
      <c r="AH154" s="11">
        <f ca="1">IFERROR(OFFSET([3]Vengeance!$U156,0,$AE$1-2011),)</f>
        <v>6.3</v>
      </c>
      <c r="AI154" s="11">
        <f ca="1">IFERROR(OFFSET('[3]Brain Drain'!$U156,0,$AE$1-2011),)</f>
        <v>6</v>
      </c>
      <c r="AJ154" s="11">
        <f ca="1">IFERROR(OFFSET('[3]Uneven Economy'!$U156,0,$AE$1-2011),)</f>
        <v>7.2</v>
      </c>
      <c r="AK154" s="11">
        <f ca="1">IFERROR(OFFSET([3]Poverty!$U156,0,$AE$1-2011),)</f>
        <v>6.5</v>
      </c>
      <c r="AL154" s="11">
        <f ca="1">IFERROR(OFFSET([3]Legitimacy!$U156,0,$AE$1-2011),)</f>
        <v>5.9</v>
      </c>
      <c r="AM154" s="11">
        <f ca="1">IFERROR(OFFSET('[3]Public Services'!$U156,0,$AE$1-2011),)</f>
        <v>7.8</v>
      </c>
      <c r="AN154" s="11">
        <f ca="1">IFERROR(OFFSET('[3]HR-RL'!$U156,0,$AE$1-2011),)</f>
        <v>6.2</v>
      </c>
      <c r="AO154" s="11">
        <f ca="1">IFERROR(OFFSET([3]Security!$U156,0,$AE$1-2011),)</f>
        <v>6.3</v>
      </c>
      <c r="AP154" s="11">
        <f ca="1">IFERROR(OFFSET([3]Elites!$U156,0,$AE$1-2011),)</f>
        <v>4.5</v>
      </c>
      <c r="AQ154" s="11">
        <f ca="1">IFERROR(OFFSET([3]Externals!$U156,0,$AE$1-2011),)</f>
        <v>6.1</v>
      </c>
    </row>
    <row r="155" spans="1:43">
      <c r="A155" s="13" t="s">
        <v>156</v>
      </c>
      <c r="B155" s="11">
        <f ca="1">IFERROR(OFFSET([4]Score!$U157,0,$B$1-2011),)</f>
        <v>1</v>
      </c>
      <c r="C155" s="11">
        <f ca="1">IFERROR(OFFSET([6]Raw!$U157,0,$C$1-2011),)</f>
        <v>49.849670000000003</v>
      </c>
      <c r="D155" s="11">
        <f ca="1">IFERROR(OFFSET([5]VA!$U157,0,$D$1-2011),)</f>
        <v>0.31816682226381005</v>
      </c>
      <c r="E155" s="11">
        <f ca="1">IFERROR(OFFSET([5]PNV!$U157,0,$E$1-2011),)</f>
        <v>-0.50047687910021244</v>
      </c>
      <c r="F155" s="11">
        <f ca="1">IFERROR(OFFSET([5]GE!$U157,0,F$1-2011),)</f>
        <v>-0.15398025732864554</v>
      </c>
      <c r="G155" s="11">
        <f ca="1">IFERROR(OFFSET([5]RQ!$U157,0,G$1-2011),)</f>
        <v>-0.10331803114424055</v>
      </c>
      <c r="H155" s="11">
        <f ca="1">IFERROR(OFFSET([5]RL!$U157,0,H$1-2011),)</f>
        <v>-0.41127882411474204</v>
      </c>
      <c r="I155" s="11">
        <f ca="1">IFERROR(OFFSET([5]CC!$U157,0,I$1-2011),)</f>
        <v>-0.18816150512085969</v>
      </c>
      <c r="J155" s="11">
        <f ca="1">IFERROR(OFFSET([1]Total!$U157,0,J$1-2011),)</f>
        <v>0</v>
      </c>
      <c r="K155" s="11">
        <f ca="1">IFERROR(OFFSET('[1]business free'!$U157,0,J$1-2011),)</f>
        <v>0</v>
      </c>
      <c r="L155" s="11">
        <f ca="1">IFERROR(OFFSET('[1]Trade free'!$U157,0,J$1-2011),)</f>
        <v>0</v>
      </c>
      <c r="M155" s="11">
        <f ca="1">IFERROR(OFFSET('[1]Fiscal free'!$U157,0,J$1-2011),)</f>
        <v>0</v>
      </c>
      <c r="N155" s="11">
        <f ca="1">IFERROR(OFFSET('[1]Gov spend'!$U157,0,J$1-2011),)</f>
        <v>0</v>
      </c>
      <c r="O155" s="11">
        <f ca="1">IFERROR(OFFSET('[1]Monetary Free'!$U157,0,J$1-2011),)</f>
        <v>0</v>
      </c>
      <c r="P155" s="11">
        <f ca="1">IFERROR(OFFSET('[1]Invest Free'!$U157,0,J$1-2011),)</f>
        <v>0</v>
      </c>
      <c r="Q155" s="11">
        <f ca="1">IFERROR(OFFSET('[1]Finan free'!$U157,0,J$1-2011),)</f>
        <v>0</v>
      </c>
      <c r="R155" s="11">
        <f ca="1">IFERROR(OFFSET('[1]Property rights'!$U157,0,J$1-2011),)</f>
        <v>0</v>
      </c>
      <c r="S155" s="11">
        <f ca="1">IFERROR(OFFSET('[1]Free from Corrupt'!$U157,0,J$1-2011),)</f>
        <v>0</v>
      </c>
      <c r="T155" s="11">
        <f ca="1">IFERROR(OFFSET('[1]Labor free'!$U157,0,J$1-2011),)</f>
        <v>0</v>
      </c>
      <c r="U155" s="11">
        <f ca="1">IFERROR(OFFSET([2]Raw!$U157,0,$U$1-2011),)</f>
        <v>89</v>
      </c>
      <c r="V155" s="11">
        <f ca="1">IFERROR(OFFSET([2]start!$U157,0,$U$1-2011),)</f>
        <v>83</v>
      </c>
      <c r="W155" s="11">
        <f ca="1">IFERROR(OFFSET([2]Construction!$U157,0,$U$1-2011),)</f>
        <v>176</v>
      </c>
      <c r="X155" s="11">
        <f ca="1">IFERROR(OFFSET([2]Register!$U157,0,$U$1-2011),)</f>
        <v>100</v>
      </c>
      <c r="Y155" s="11">
        <f ca="1">IFERROR(OFFSET([2]Credit!$U157,0,$U$1-2011),)</f>
        <v>15</v>
      </c>
      <c r="Z155" s="11">
        <f ca="1">IFERROR(OFFSET([2]Investors!$U157,0,$U$1-2011),)</f>
        <v>74</v>
      </c>
      <c r="AA155" s="11">
        <f ca="1">IFERROR(OFFSET([2]Taxes!$U157,0,$U$1-2011),)</f>
        <v>138</v>
      </c>
      <c r="AB155" s="11">
        <f ca="1">IFERROR(OFFSET([2]Trading!$U157,0,$U$1-2011),)</f>
        <v>74</v>
      </c>
      <c r="AC155" s="11">
        <f ca="1">IFERROR(OFFSET([2]Contracts!$U157,0,$U$1-2011),)</f>
        <v>94</v>
      </c>
      <c r="AD155" s="11">
        <f ca="1">IFERROR(OFFSET([2]Closing!$U157,0,$U$1-2011),)</f>
        <v>86</v>
      </c>
      <c r="AE155" s="11">
        <f ca="1">IFERROR(OFFSET([3]Total!$U157,0,$AE$1-2011),)</f>
        <v>74.400000000000006</v>
      </c>
      <c r="AF155" s="11">
        <f ca="1">IFERROR(OFFSET('[3]Demografic pressure'!$U157,0,$AE$1-2011),)</f>
        <v>5.3</v>
      </c>
      <c r="AG155" s="11">
        <f ca="1">IFERROR(OFFSET([3]Refugees!$U157,0,$AE$1-2011),)</f>
        <v>6.4</v>
      </c>
      <c r="AH155" s="11">
        <f ca="1">IFERROR(OFFSET([3]Vengeance!$U157,0,$AE$1-2011),)</f>
        <v>7.5</v>
      </c>
      <c r="AI155" s="11">
        <f ca="1">IFERROR(OFFSET('[3]Brain Drain'!$U157,0,$AE$1-2011),)</f>
        <v>5</v>
      </c>
      <c r="AJ155" s="11">
        <f ca="1">IFERROR(OFFSET('[3]Uneven Economy'!$U157,0,$AE$1-2011),)</f>
        <v>6.5</v>
      </c>
      <c r="AK155" s="11">
        <f ca="1">IFERROR(OFFSET([3]Poverty!$U157,0,$AE$1-2011),)</f>
        <v>5.7</v>
      </c>
      <c r="AL155" s="11">
        <f ca="1">IFERROR(OFFSET([3]Legitimacy!$U157,0,$AE$1-2011),)</f>
        <v>6.5</v>
      </c>
      <c r="AM155" s="11">
        <f ca="1">IFERROR(OFFSET('[3]Public Services'!$U157,0,$AE$1-2011),)</f>
        <v>4.9000000000000004</v>
      </c>
      <c r="AN155" s="11">
        <f ca="1">IFERROR(OFFSET('[3]HR-RL'!$U157,0,$AE$1-2011),)</f>
        <v>5.3</v>
      </c>
      <c r="AO155" s="11">
        <f ca="1">IFERROR(OFFSET([3]Security!$U157,0,$AE$1-2011),)</f>
        <v>6.5</v>
      </c>
      <c r="AP155" s="11">
        <f ca="1">IFERROR(OFFSET([3]Elites!$U157,0,$AE$1-2011),)</f>
        <v>8</v>
      </c>
      <c r="AQ155" s="11">
        <f ca="1">IFERROR(OFFSET([3]Externals!$U157,0,$AE$1-2011),)</f>
        <v>6.8</v>
      </c>
    </row>
    <row r="156" spans="1:43">
      <c r="A156" s="13" t="s">
        <v>157</v>
      </c>
      <c r="B156" s="11">
        <f ca="1">IFERROR(OFFSET([4]Score!$U158,0,$B$1-2011),)</f>
        <v>1</v>
      </c>
      <c r="C156" s="11">
        <f ca="1">IFERROR(OFFSET([6]Raw!$U158,0,$C$1-2011),)</f>
        <v>0</v>
      </c>
      <c r="D156" s="11">
        <f ca="1">IFERROR(OFFSET([5]VA!$U158,0,$D$1-2011),)</f>
        <v>3.8639991687271273E-2</v>
      </c>
      <c r="E156" s="11">
        <f ca="1">IFERROR(OFFSET([5]PNV!$U158,0,$E$1-2011),)</f>
        <v>0.71142541870688358</v>
      </c>
      <c r="F156" s="11">
        <f ca="1">IFERROR(OFFSET([5]GE!$U158,0,F$1-2011),)</f>
        <v>0.15935856231700568</v>
      </c>
      <c r="G156" s="11">
        <f ca="1">IFERROR(OFFSET([5]RQ!$U158,0,G$1-2011),)</f>
        <v>-0.64572762207798262</v>
      </c>
      <c r="H156" s="11">
        <f ca="1">IFERROR(OFFSET([5]RL!$U158,0,H$1-2011),)</f>
        <v>7.5406944882264418E-2</v>
      </c>
      <c r="I156" s="11">
        <f ca="1">IFERROR(OFFSET([5]CC!$U158,0,I$1-2011),)</f>
        <v>0.32577072948611296</v>
      </c>
      <c r="J156" s="11">
        <f ca="1">IFERROR(OFFSET([1]Total!$U158,0,J$1-2011),)</f>
        <v>51.2</v>
      </c>
      <c r="K156" s="11">
        <f ca="1">IFERROR(OFFSET('[1]business free'!$U158,0,J$1-2011),)</f>
        <v>62.4</v>
      </c>
      <c r="L156" s="11">
        <f ca="1">IFERROR(OFFSET('[1]Trade free'!$U158,0,J$1-2011),)</f>
        <v>33.4</v>
      </c>
      <c r="M156" s="11">
        <f ca="1">IFERROR(OFFSET('[1]Fiscal free'!$U158,0,J$1-2011),)</f>
        <v>77.7</v>
      </c>
      <c r="N156" s="11">
        <f ca="1">IFERROR(OFFSET('[1]Gov spend'!$U158,0,J$1-2011),)</f>
        <v>52.5</v>
      </c>
      <c r="O156" s="11">
        <f ca="1">IFERROR(OFFSET('[1]Monetary Free'!$U158,0,J$1-2011),)</f>
        <v>54.9</v>
      </c>
      <c r="P156" s="11">
        <f ca="1">IFERROR(OFFSET('[1]Invest Free'!$U158,0,J$1-2011),)</f>
        <v>45</v>
      </c>
      <c r="Q156" s="11">
        <f ca="1">IFERROR(OFFSET('[1]Finan free'!$U158,0,J$1-2011),)</f>
        <v>30</v>
      </c>
      <c r="R156" s="11">
        <f ca="1">IFERROR(OFFSET('[1]Property rights'!$U158,0,J$1-2011),)</f>
        <v>50</v>
      </c>
      <c r="S156" s="11">
        <f ca="1">IFERROR(OFFSET('[1]Free from Corrupt'!$U158,0,J$1-2011),)</f>
        <v>48</v>
      </c>
      <c r="T156" s="11">
        <f ca="1">IFERROR(OFFSET('[1]Labor free'!$U158,0,J$1-2011),)</f>
        <v>58.1</v>
      </c>
      <c r="U156" s="11">
        <f ca="1">IFERROR(OFFSET([2]Raw!$U158,0,$U$1-2011),)</f>
        <v>95</v>
      </c>
      <c r="V156" s="11">
        <f ca="1">IFERROR(OFFSET([2]start!$U158,0,$U$1-2011),)</f>
        <v>109</v>
      </c>
      <c r="W156" s="11">
        <f ca="1">IFERROR(OFFSET([2]Construction!$U158,0,$U$1-2011),)</f>
        <v>61</v>
      </c>
      <c r="X156" s="11">
        <f ca="1">IFERROR(OFFSET([2]Register!$U158,0,$U$1-2011),)</f>
        <v>62</v>
      </c>
      <c r="Y156" s="11">
        <f ca="1">IFERROR(OFFSET([2]Credit!$U158,0,$U$1-2011),)</f>
        <v>152</v>
      </c>
      <c r="Z156" s="11">
        <f ca="1">IFERROR(OFFSET([2]Investors!$U158,0,$U$1-2011),)</f>
        <v>59</v>
      </c>
      <c r="AA156" s="11">
        <f ca="1">IFERROR(OFFSET([2]Taxes!$U158,0,$U$1-2011),)</f>
        <v>38</v>
      </c>
      <c r="AB156" s="11">
        <f ca="1">IFERROR(OFFSET([2]Trading!$U158,0,$U$1-2011),)</f>
        <v>36</v>
      </c>
      <c r="AC156" s="11">
        <f ca="1">IFERROR(OFFSET([2]Contracts!$U158,0,$U$1-2011),)</f>
        <v>69</v>
      </c>
      <c r="AD156" s="11">
        <f ca="1">IFERROR(OFFSET([2]Closing!$U158,0,$U$1-2011),)</f>
        <v>183</v>
      </c>
      <c r="AE156" s="11">
        <f ca="1">IFERROR(OFFSET([3]Total!$U158,0,$AE$1-2011),)</f>
        <v>67</v>
      </c>
      <c r="AF156" s="11">
        <f ca="1">IFERROR(OFFSET('[3]Demografic pressure'!$U158,0,$AE$1-2011),)</f>
        <v>5.8</v>
      </c>
      <c r="AG156" s="11">
        <f ca="1">IFERROR(OFFSET([3]Refugees!$U158,0,$AE$1-2011),)</f>
        <v>3.9</v>
      </c>
      <c r="AH156" s="11">
        <f ca="1">IFERROR(OFFSET([3]Vengeance!$U158,0,$AE$1-2011),)</f>
        <v>4.8</v>
      </c>
      <c r="AI156" s="11">
        <f ca="1">IFERROR(OFFSET('[3]Brain Drain'!$U158,0,$AE$1-2011),)</f>
        <v>4.9000000000000004</v>
      </c>
      <c r="AJ156" s="11">
        <f ca="1">IFERROR(OFFSET('[3]Uneven Economy'!$U158,0,$AE$1-2011),)</f>
        <v>6.6</v>
      </c>
      <c r="AK156" s="11">
        <f ca="1">IFERROR(OFFSET([3]Poverty!$U158,0,$AE$1-2011),)</f>
        <v>5.4</v>
      </c>
      <c r="AL156" s="11">
        <f ca="1">IFERROR(OFFSET([3]Legitimacy!$U158,0,$AE$1-2011),)</f>
        <v>6.8</v>
      </c>
      <c r="AM156" s="11">
        <f ca="1">IFERROR(OFFSET('[3]Public Services'!$U158,0,$AE$1-2011),)</f>
        <v>4.0999999999999996</v>
      </c>
      <c r="AN156" s="11">
        <f ca="1">IFERROR(OFFSET('[3]HR-RL'!$U158,0,$AE$1-2011),)</f>
        <v>5.8</v>
      </c>
      <c r="AO156" s="11">
        <f ca="1">IFERROR(OFFSET([3]Security!$U158,0,$AE$1-2011),)</f>
        <v>6.1</v>
      </c>
      <c r="AP156" s="11">
        <f ca="1">IFERROR(OFFSET([3]Elites!$U158,0,$AE$1-2011),)</f>
        <v>5.7</v>
      </c>
      <c r="AQ156" s="11">
        <f ca="1">IFERROR(OFFSET([3]Externals!$U158,0,$AE$1-2011),)</f>
        <v>7.1</v>
      </c>
    </row>
    <row r="157" spans="1:43">
      <c r="A157" s="13" t="s">
        <v>158</v>
      </c>
      <c r="B157" s="11">
        <f ca="1">IFERROR(OFFSET([4]Score!$U159,0,$B$1-2011),)</f>
        <v>0.22626094100872113</v>
      </c>
      <c r="C157" s="11">
        <f ca="1">IFERROR(OFFSET([6]Raw!$U159,0,$C$1-2011),)</f>
        <v>0</v>
      </c>
      <c r="D157" s="11">
        <f ca="1">IFERROR(OFFSET([5]VA!$U159,0,$D$1-2011),)</f>
        <v>-0.2597997748056417</v>
      </c>
      <c r="E157" s="11">
        <f ca="1">IFERROR(OFFSET([5]PNV!$U159,0,$E$1-2011),)</f>
        <v>-0.39949118294657093</v>
      </c>
      <c r="F157" s="11">
        <f ca="1">IFERROR(OFFSET([5]GE!$U159,0,F$1-2011),)</f>
        <v>-1.1829393456543811</v>
      </c>
      <c r="G157" s="11">
        <f ca="1">IFERROR(OFFSET([5]RQ!$U159,0,G$1-2011),)</f>
        <v>-0.76151471857869502</v>
      </c>
      <c r="H157" s="11">
        <f ca="1">IFERROR(OFFSET([5]RL!$U159,0,H$1-2011),)</f>
        <v>-0.97413204004343601</v>
      </c>
      <c r="I157" s="11">
        <f ca="1">IFERROR(OFFSET([5]CC!$U159,0,I$1-2011),)</f>
        <v>-0.97821279477639345</v>
      </c>
      <c r="J157" s="11">
        <f ca="1">IFERROR(OFFSET([1]Total!$U159,0,J$1-2011),)</f>
        <v>49.6</v>
      </c>
      <c r="K157" s="11">
        <f ca="1">IFERROR(OFFSET('[1]business free'!$U159,0,J$1-2011),)</f>
        <v>54.9</v>
      </c>
      <c r="L157" s="11">
        <f ca="1">IFERROR(OFFSET('[1]Trade free'!$U159,0,J$1-2011),)</f>
        <v>62.8</v>
      </c>
      <c r="M157" s="11">
        <f ca="1">IFERROR(OFFSET('[1]Fiscal free'!$U159,0,J$1-2011),)</f>
        <v>80.8</v>
      </c>
      <c r="N157" s="11">
        <f ca="1">IFERROR(OFFSET('[1]Gov spend'!$U159,0,J$1-2011),)</f>
        <v>86.8</v>
      </c>
      <c r="O157" s="11">
        <f ca="1">IFERROR(OFFSET('[1]Monetary Free'!$U159,0,J$1-2011),)</f>
        <v>74.2</v>
      </c>
      <c r="P157" s="11">
        <f ca="1">IFERROR(OFFSET('[1]Invest Free'!$U159,0,J$1-2011),)</f>
        <v>45</v>
      </c>
      <c r="Q157" s="11">
        <f ca="1">IFERROR(OFFSET('[1]Finan free'!$U159,0,J$1-2011),)</f>
        <v>20</v>
      </c>
      <c r="R157" s="11">
        <f ca="1">IFERROR(OFFSET('[1]Property rights'!$U159,0,J$1-2011),)</f>
        <v>10</v>
      </c>
      <c r="S157" s="11">
        <f ca="1">IFERROR(OFFSET('[1]Free from Corrupt'!$U159,0,J$1-2011),)</f>
        <v>22</v>
      </c>
      <c r="T157" s="11">
        <f ca="1">IFERROR(OFFSET('[1]Labor free'!$U159,0,J$1-2011),)</f>
        <v>39.4</v>
      </c>
      <c r="U157" s="11">
        <f ca="1">IFERROR(OFFSET([2]Raw!$U159,0,$U$1-2011),)</f>
        <v>143</v>
      </c>
      <c r="V157" s="11">
        <f ca="1">IFERROR(OFFSET([2]start!$U159,0,$U$1-2011),)</f>
        <v>61</v>
      </c>
      <c r="W157" s="11">
        <f ca="1">IFERROR(OFFSET([2]Construction!$U159,0,$U$1-2011),)</f>
        <v>166</v>
      </c>
      <c r="X157" s="11">
        <f ca="1">IFERROR(OFFSET([2]Register!$U159,0,$U$1-2011),)</f>
        <v>169</v>
      </c>
      <c r="Y157" s="11">
        <f ca="1">IFERROR(OFFSET([2]Credit!$U159,0,$U$1-2011),)</f>
        <v>128</v>
      </c>
      <c r="Z157" s="11">
        <f ca="1">IFERROR(OFFSET([2]Investors!$U159,0,$U$1-2011),)</f>
        <v>28</v>
      </c>
      <c r="AA157" s="11">
        <f ca="1">IFERROR(OFFSET([2]Taxes!$U159,0,$U$1-2011),)</f>
        <v>159</v>
      </c>
      <c r="AB157" s="11">
        <f ca="1">IFERROR(OFFSET([2]Trading!$U159,0,$U$1-2011),)</f>
        <v>136</v>
      </c>
      <c r="AC157" s="11">
        <f ca="1">IFERROR(OFFSET([2]Contracts!$U159,0,$U$1-2011),)</f>
        <v>144</v>
      </c>
      <c r="AD157" s="11">
        <f ca="1">IFERROR(OFFSET([2]Closing!$U159,0,$U$1-2011),)</f>
        <v>149</v>
      </c>
      <c r="AE157" s="11">
        <f ca="1">IFERROR(OFFSET([3]Total!$U159,0,$AE$1-2011),)</f>
        <v>92.1</v>
      </c>
      <c r="AF157" s="11">
        <f ca="1">IFERROR(OFFSET('[3]Demografic pressure'!$U159,0,$AE$1-2011),)</f>
        <v>8.9</v>
      </c>
      <c r="AG157" s="11">
        <f ca="1">IFERROR(OFFSET([3]Refugees!$U159,0,$AE$1-2011),)</f>
        <v>7.5</v>
      </c>
      <c r="AH157" s="11">
        <f ca="1">IFERROR(OFFSET([3]Vengeance!$U159,0,$AE$1-2011),)</f>
        <v>6.5</v>
      </c>
      <c r="AI157" s="11">
        <f ca="1">IFERROR(OFFSET('[3]Brain Drain'!$U159,0,$AE$1-2011),)</f>
        <v>8</v>
      </c>
      <c r="AJ157" s="11">
        <f ca="1">IFERROR(OFFSET('[3]Uneven Economy'!$U159,0,$AE$1-2011),)</f>
        <v>8.5</v>
      </c>
      <c r="AK157" s="11">
        <f ca="1">IFERROR(OFFSET([3]Poverty!$U159,0,$AE$1-2011),)</f>
        <v>8</v>
      </c>
      <c r="AL157" s="11">
        <f ca="1">IFERROR(OFFSET([3]Legitimacy!$U159,0,$AE$1-2011),)</f>
        <v>7.7</v>
      </c>
      <c r="AM157" s="11">
        <f ca="1">IFERROR(OFFSET('[3]Public Services'!$U159,0,$AE$1-2011),)</f>
        <v>8.8000000000000007</v>
      </c>
      <c r="AN157" s="11">
        <f ca="1">IFERROR(OFFSET('[3]HR-RL'!$U159,0,$AE$1-2011),)</f>
        <v>6.7</v>
      </c>
      <c r="AO157" s="11">
        <f ca="1">IFERROR(OFFSET([3]Security!$U159,0,$AE$1-2011),)</f>
        <v>6</v>
      </c>
      <c r="AP157" s="11">
        <f ca="1">IFERROR(OFFSET([3]Elites!$U159,0,$AE$1-2011),)</f>
        <v>7.9</v>
      </c>
      <c r="AQ157" s="11">
        <f ca="1">IFERROR(OFFSET([3]Externals!$U159,0,$AE$1-2011),)</f>
        <v>7.6</v>
      </c>
    </row>
    <row r="158" spans="1:43">
      <c r="A158" s="13" t="s">
        <v>159</v>
      </c>
      <c r="B158" s="11">
        <f ca="1">IFERROR(OFFSET([4]Score!$U160,0,$B$1-2011),)</f>
        <v>1</v>
      </c>
      <c r="C158" s="11">
        <f ca="1">IFERROR(OFFSET([6]Raw!$U160,0,$C$1-2011),)</f>
        <v>0</v>
      </c>
      <c r="D158" s="11">
        <f ca="1">IFERROR(OFFSET([5]VA!$U160,0,$D$1-2011),)</f>
        <v>-0.40499531681984208</v>
      </c>
      <c r="E158" s="11">
        <f ca="1">IFERROR(OFFSET([5]PNV!$U160,0,$E$1-2011),)</f>
        <v>1.1493828666322905</v>
      </c>
      <c r="F158" s="11">
        <f ca="1">IFERROR(OFFSET([5]GE!$U160,0,F$1-2011),)</f>
        <v>2.1940100762497536</v>
      </c>
      <c r="G158" s="11">
        <f ca="1">IFERROR(OFFSET([5]RQ!$U160,0,G$1-2011),)</f>
        <v>1.83516296911058</v>
      </c>
      <c r="H158" s="11">
        <f ca="1">IFERROR(OFFSET([5]RL!$U160,0,H$1-2011),)</f>
        <v>1.6114916793975687</v>
      </c>
      <c r="I158" s="11">
        <f ca="1">IFERROR(OFFSET([5]CC!$U160,0,I$1-2011),)</f>
        <v>2.2611225873721481</v>
      </c>
      <c r="J158" s="11">
        <f ca="1">IFERROR(OFFSET([1]Total!$U160,0,J$1-2011),)</f>
        <v>87.2</v>
      </c>
      <c r="K158" s="11">
        <f ca="1">IFERROR(OFFSET('[1]business free'!$U160,0,J$1-2011),)</f>
        <v>98.2</v>
      </c>
      <c r="L158" s="11">
        <f ca="1">IFERROR(OFFSET('[1]Trade free'!$U160,0,J$1-2011),)</f>
        <v>90</v>
      </c>
      <c r="M158" s="11">
        <f ca="1">IFERROR(OFFSET('[1]Fiscal free'!$U160,0,J$1-2011),)</f>
        <v>91.1</v>
      </c>
      <c r="N158" s="11">
        <f ca="1">IFERROR(OFFSET('[1]Gov spend'!$U160,0,J$1-2011),)</f>
        <v>91.3</v>
      </c>
      <c r="O158" s="11">
        <f ca="1">IFERROR(OFFSET('[1]Monetary Free'!$U160,0,J$1-2011),)</f>
        <v>86.2</v>
      </c>
      <c r="P158" s="11">
        <f ca="1">IFERROR(OFFSET('[1]Invest Free'!$U160,0,J$1-2011),)</f>
        <v>75</v>
      </c>
      <c r="Q158" s="11">
        <f ca="1">IFERROR(OFFSET('[1]Finan free'!$U160,0,J$1-2011),)</f>
        <v>60</v>
      </c>
      <c r="R158" s="11">
        <f ca="1">IFERROR(OFFSET('[1]Property rights'!$U160,0,J$1-2011),)</f>
        <v>90</v>
      </c>
      <c r="S158" s="11">
        <f ca="1">IFERROR(OFFSET('[1]Free from Corrupt'!$U160,0,J$1-2011),)</f>
        <v>92</v>
      </c>
      <c r="T158" s="11">
        <f ca="1">IFERROR(OFFSET('[1]Labor free'!$U160,0,J$1-2011),)</f>
        <v>98</v>
      </c>
      <c r="U158" s="11">
        <f ca="1">IFERROR(OFFSET([2]Raw!$U160,0,$U$1-2011),)</f>
        <v>1</v>
      </c>
      <c r="V158" s="11">
        <f ca="1">IFERROR(OFFSET([2]start!$U160,0,$U$1-2011),)</f>
        <v>4</v>
      </c>
      <c r="W158" s="11">
        <f ca="1">IFERROR(OFFSET([2]Construction!$U160,0,$U$1-2011),)</f>
        <v>2</v>
      </c>
      <c r="X158" s="11">
        <f ca="1">IFERROR(OFFSET([2]Register!$U160,0,$U$1-2011),)</f>
        <v>15</v>
      </c>
      <c r="Y158" s="11">
        <f ca="1">IFERROR(OFFSET([2]Credit!$U160,0,$U$1-2011),)</f>
        <v>6</v>
      </c>
      <c r="Z158" s="11">
        <f ca="1">IFERROR(OFFSET([2]Investors!$U160,0,$U$1-2011),)</f>
        <v>2</v>
      </c>
      <c r="AA158" s="11">
        <f ca="1">IFERROR(OFFSET([2]Taxes!$U160,0,$U$1-2011),)</f>
        <v>4</v>
      </c>
      <c r="AB158" s="11">
        <f ca="1">IFERROR(OFFSET([2]Trading!$U160,0,$U$1-2011),)</f>
        <v>1</v>
      </c>
      <c r="AC158" s="11">
        <f ca="1">IFERROR(OFFSET([2]Contracts!$U160,0,$U$1-2011),)</f>
        <v>13</v>
      </c>
      <c r="AD158" s="11">
        <f ca="1">IFERROR(OFFSET([2]Closing!$U160,0,$U$1-2011),)</f>
        <v>2</v>
      </c>
      <c r="AE158" s="11">
        <f ca="1">IFERROR(OFFSET([3]Total!$U160,0,$AE$1-2011),)</f>
        <v>35.1</v>
      </c>
      <c r="AF158" s="11">
        <f ca="1">IFERROR(OFFSET('[3]Demografic pressure'!$U160,0,$AE$1-2011),)</f>
        <v>2.5</v>
      </c>
      <c r="AG158" s="11">
        <f ca="1">IFERROR(OFFSET([3]Refugees!$U160,0,$AE$1-2011),)</f>
        <v>0.9</v>
      </c>
      <c r="AH158" s="11">
        <f ca="1">IFERROR(OFFSET([3]Vengeance!$U160,0,$AE$1-2011),)</f>
        <v>3</v>
      </c>
      <c r="AI158" s="11">
        <f ca="1">IFERROR(OFFSET('[3]Brain Drain'!$U160,0,$AE$1-2011),)</f>
        <v>2.8</v>
      </c>
      <c r="AJ158" s="11">
        <f ca="1">IFERROR(OFFSET('[3]Uneven Economy'!$U160,0,$AE$1-2011),)</f>
        <v>3.4</v>
      </c>
      <c r="AK158" s="11">
        <f ca="1">IFERROR(OFFSET([3]Poverty!$U160,0,$AE$1-2011),)</f>
        <v>3.6</v>
      </c>
      <c r="AL158" s="11">
        <f ca="1">IFERROR(OFFSET([3]Legitimacy!$U160,0,$AE$1-2011),)</f>
        <v>3.9</v>
      </c>
      <c r="AM158" s="11">
        <f ca="1">IFERROR(OFFSET('[3]Public Services'!$U160,0,$AE$1-2011),)</f>
        <v>2</v>
      </c>
      <c r="AN158" s="11">
        <f ca="1">IFERROR(OFFSET('[3]HR-RL'!$U160,0,$AE$1-2011),)</f>
        <v>4.7</v>
      </c>
      <c r="AO158" s="11">
        <f ca="1">IFERROR(OFFSET([3]Security!$U160,0,$AE$1-2011),)</f>
        <v>1.5</v>
      </c>
      <c r="AP158" s="11">
        <f ca="1">IFERROR(OFFSET([3]Elites!$U160,0,$AE$1-2011),)</f>
        <v>4</v>
      </c>
      <c r="AQ158" s="11">
        <f ca="1">IFERROR(OFFSET([3]Externals!$U160,0,$AE$1-2011),)</f>
        <v>2.8</v>
      </c>
    </row>
    <row r="159" spans="1:43">
      <c r="A159" s="13" t="s">
        <v>160</v>
      </c>
      <c r="B159" s="11">
        <f ca="1">IFERROR(OFFSET([4]Score!$U161,0,$B$1-2011),)</f>
        <v>1</v>
      </c>
      <c r="C159" s="11">
        <f ca="1">IFERROR(OFFSET([6]Raw!$U161,0,$C$1-2011),)</f>
        <v>0</v>
      </c>
      <c r="D159" s="11">
        <f ca="1">IFERROR(OFFSET([5]VA!$U161,0,$D$1-2011),)</f>
        <v>0.87151373432127255</v>
      </c>
      <c r="E159" s="11">
        <f ca="1">IFERROR(OFFSET([5]PNV!$U161,0,$E$1-2011),)</f>
        <v>0.8863634779261117</v>
      </c>
      <c r="F159" s="11">
        <f ca="1">IFERROR(OFFSET([5]GE!$U161,0,F$1-2011),)</f>
        <v>0.91745601159098522</v>
      </c>
      <c r="G159" s="11">
        <f ca="1">IFERROR(OFFSET([5]RQ!$U161,0,G$1-2011),)</f>
        <v>1.1041742458343282</v>
      </c>
      <c r="H159" s="11">
        <f ca="1">IFERROR(OFFSET([5]RL!$U161,0,H$1-2011),)</f>
        <v>0.65422056902952219</v>
      </c>
      <c r="I159" s="11">
        <f ca="1">IFERROR(OFFSET([5]CC!$U161,0,I$1-2011),)</f>
        <v>0.32454651813028468</v>
      </c>
      <c r="J159" s="11">
        <f ca="1">IFERROR(OFFSET([1]Total!$U161,0,J$1-2011),)</f>
        <v>69.5</v>
      </c>
      <c r="K159" s="11">
        <f ca="1">IFERROR(OFFSET('[1]business free'!$U161,0,J$1-2011),)</f>
        <v>73.400000000000006</v>
      </c>
      <c r="L159" s="11">
        <f ca="1">IFERROR(OFFSET('[1]Trade free'!$U161,0,J$1-2011),)</f>
        <v>87.6</v>
      </c>
      <c r="M159" s="11">
        <f ca="1">IFERROR(OFFSET('[1]Fiscal free'!$U161,0,J$1-2011),)</f>
        <v>84.2</v>
      </c>
      <c r="N159" s="11">
        <f ca="1">IFERROR(OFFSET('[1]Gov spend'!$U161,0,J$1-2011),)</f>
        <v>63.7</v>
      </c>
      <c r="O159" s="11">
        <f ca="1">IFERROR(OFFSET('[1]Monetary Free'!$U161,0,J$1-2011),)</f>
        <v>81.599999999999994</v>
      </c>
      <c r="P159" s="11">
        <f ca="1">IFERROR(OFFSET('[1]Invest Free'!$U161,0,J$1-2011),)</f>
        <v>75</v>
      </c>
      <c r="Q159" s="11">
        <f ca="1">IFERROR(OFFSET('[1]Finan free'!$U161,0,J$1-2011),)</f>
        <v>70</v>
      </c>
      <c r="R159" s="11">
        <f ca="1">IFERROR(OFFSET('[1]Property rights'!$U161,0,J$1-2011),)</f>
        <v>50</v>
      </c>
      <c r="S159" s="11">
        <f ca="1">IFERROR(OFFSET('[1]Free from Corrupt'!$U161,0,J$1-2011),)</f>
        <v>45</v>
      </c>
      <c r="T159" s="11">
        <f ca="1">IFERROR(OFFSET('[1]Labor free'!$U161,0,J$1-2011),)</f>
        <v>64.5</v>
      </c>
      <c r="U159" s="11">
        <f ca="1">IFERROR(OFFSET([2]Raw!$U161,0,$U$1-2011),)</f>
        <v>41</v>
      </c>
      <c r="V159" s="11">
        <f ca="1">IFERROR(OFFSET([2]start!$U161,0,$U$1-2011),)</f>
        <v>68</v>
      </c>
      <c r="W159" s="11">
        <f ca="1">IFERROR(OFFSET([2]Construction!$U161,0,$U$1-2011),)</f>
        <v>56</v>
      </c>
      <c r="X159" s="11">
        <f ca="1">IFERROR(OFFSET([2]Register!$U161,0,$U$1-2011),)</f>
        <v>9</v>
      </c>
      <c r="Y159" s="11">
        <f ca="1">IFERROR(OFFSET([2]Credit!$U161,0,$U$1-2011),)</f>
        <v>15</v>
      </c>
      <c r="Z159" s="11">
        <f ca="1">IFERROR(OFFSET([2]Investors!$U161,0,$U$1-2011),)</f>
        <v>109</v>
      </c>
      <c r="AA159" s="11">
        <f ca="1">IFERROR(OFFSET([2]Taxes!$U161,0,$U$1-2011),)</f>
        <v>122</v>
      </c>
      <c r="AB159" s="11">
        <f ca="1">IFERROR(OFFSET([2]Trading!$U161,0,$U$1-2011),)</f>
        <v>102</v>
      </c>
      <c r="AC159" s="11">
        <f ca="1">IFERROR(OFFSET([2]Contracts!$U161,0,$U$1-2011),)</f>
        <v>71</v>
      </c>
      <c r="AD159" s="11">
        <f ca="1">IFERROR(OFFSET([2]Closing!$U161,0,$U$1-2011),)</f>
        <v>33</v>
      </c>
      <c r="AE159" s="11">
        <f ca="1">IFERROR(OFFSET([3]Total!$U161,0,$AE$1-2011),)</f>
        <v>47.1</v>
      </c>
      <c r="AF159" s="11">
        <f ca="1">IFERROR(OFFSET('[3]Demografic pressure'!$U161,0,$AE$1-2011),)</f>
        <v>3.8</v>
      </c>
      <c r="AG159" s="11">
        <f ca="1">IFERROR(OFFSET([3]Refugees!$U161,0,$AE$1-2011),)</f>
        <v>2.2999999999999998</v>
      </c>
      <c r="AH159" s="11">
        <f ca="1">IFERROR(OFFSET([3]Vengeance!$U161,0,$AE$1-2011),)</f>
        <v>5</v>
      </c>
      <c r="AI159" s="11">
        <f ca="1">IFERROR(OFFSET('[3]Brain Drain'!$U161,0,$AE$1-2011),)</f>
        <v>5.0999999999999996</v>
      </c>
      <c r="AJ159" s="11">
        <f ca="1">IFERROR(OFFSET('[3]Uneven Economy'!$U161,0,$AE$1-2011),)</f>
        <v>5.2</v>
      </c>
      <c r="AK159" s="11">
        <f ca="1">IFERROR(OFFSET([3]Poverty!$U161,0,$AE$1-2011),)</f>
        <v>4.5999999999999996</v>
      </c>
      <c r="AL159" s="11">
        <f ca="1">IFERROR(OFFSET([3]Legitimacy!$U161,0,$AE$1-2011),)</f>
        <v>3.9</v>
      </c>
      <c r="AM159" s="11">
        <f ca="1">IFERROR(OFFSET('[3]Public Services'!$U161,0,$AE$1-2011),)</f>
        <v>3.6</v>
      </c>
      <c r="AN159" s="11">
        <f ca="1">IFERROR(OFFSET('[3]HR-RL'!$U161,0,$AE$1-2011),)</f>
        <v>3.6</v>
      </c>
      <c r="AO159" s="11">
        <f ca="1">IFERROR(OFFSET([3]Security!$U161,0,$AE$1-2011),)</f>
        <v>2.2999999999999998</v>
      </c>
      <c r="AP159" s="11">
        <f ca="1">IFERROR(OFFSET([3]Elites!$U161,0,$AE$1-2011),)</f>
        <v>3.7</v>
      </c>
      <c r="AQ159" s="11">
        <f ca="1">IFERROR(OFFSET([3]Externals!$U161,0,$AE$1-2011),)</f>
        <v>3.9</v>
      </c>
    </row>
    <row r="160" spans="1:43">
      <c r="A160" s="13" t="s">
        <v>161</v>
      </c>
      <c r="B160" s="11">
        <f ca="1">IFERROR(OFFSET([4]Score!$U162,0,$B$1-2011),)</f>
        <v>1</v>
      </c>
      <c r="C160" s="11">
        <f ca="1">IFERROR(OFFSET([6]Raw!$U162,0,$C$1-2011),)</f>
        <v>0</v>
      </c>
      <c r="D160" s="11">
        <f ca="1">IFERROR(OFFSET([5]VA!$U162,0,$D$1-2011),)</f>
        <v>0.98683932525382423</v>
      </c>
      <c r="E160" s="11">
        <f ca="1">IFERROR(OFFSET([5]PNV!$U162,0,$E$1-2011),)</f>
        <v>0.86899948244172576</v>
      </c>
      <c r="F160" s="11">
        <f ca="1">IFERROR(OFFSET([5]GE!$U162,0,F$1-2011),)</f>
        <v>1.1626361429307022</v>
      </c>
      <c r="G160" s="11">
        <f ca="1">IFERROR(OFFSET([5]RQ!$U162,0,G$1-2011),)</f>
        <v>0.89155724063612263</v>
      </c>
      <c r="H160" s="11">
        <f ca="1">IFERROR(OFFSET([5]RL!$U162,0,H$1-2011),)</f>
        <v>1.1125056997459191</v>
      </c>
      <c r="I160" s="11">
        <f ca="1">IFERROR(OFFSET([5]CC!$U162,0,I$1-2011),)</f>
        <v>1.0564999806000501</v>
      </c>
      <c r="J160" s="11">
        <f ca="1">IFERROR(OFFSET([1]Total!$U162,0,J$1-2011),)</f>
        <v>64.599999999999994</v>
      </c>
      <c r="K160" s="11">
        <f ca="1">IFERROR(OFFSET('[1]business free'!$U162,0,J$1-2011),)</f>
        <v>83.6</v>
      </c>
      <c r="L160" s="11">
        <f ca="1">IFERROR(OFFSET('[1]Trade free'!$U162,0,J$1-2011),)</f>
        <v>87.6</v>
      </c>
      <c r="M160" s="11">
        <f ca="1">IFERROR(OFFSET('[1]Fiscal free'!$U162,0,J$1-2011),)</f>
        <v>65.099999999999994</v>
      </c>
      <c r="N160" s="11">
        <f ca="1">IFERROR(OFFSET('[1]Gov spend'!$U162,0,J$1-2011),)</f>
        <v>41.1</v>
      </c>
      <c r="O160" s="11">
        <f ca="1">IFERROR(OFFSET('[1]Monetary Free'!$U162,0,J$1-2011),)</f>
        <v>80.5</v>
      </c>
      <c r="P160" s="11">
        <f ca="1">IFERROR(OFFSET('[1]Invest Free'!$U162,0,J$1-2011),)</f>
        <v>70</v>
      </c>
      <c r="Q160" s="11">
        <f ca="1">IFERROR(OFFSET('[1]Finan free'!$U162,0,J$1-2011),)</f>
        <v>50</v>
      </c>
      <c r="R160" s="11">
        <f ca="1">IFERROR(OFFSET('[1]Property rights'!$U162,0,J$1-2011),)</f>
        <v>60</v>
      </c>
      <c r="S160" s="11">
        <f ca="1">IFERROR(OFFSET('[1]Free from Corrupt'!$U162,0,J$1-2011),)</f>
        <v>66</v>
      </c>
      <c r="T160" s="11">
        <f ca="1">IFERROR(OFFSET('[1]Labor free'!$U162,0,J$1-2011),)</f>
        <v>41.8</v>
      </c>
      <c r="U160" s="11">
        <f ca="1">IFERROR(OFFSET([2]Raw!$U162,0,$U$1-2011),)</f>
        <v>42</v>
      </c>
      <c r="V160" s="11">
        <f ca="1">IFERROR(OFFSET([2]start!$U162,0,$U$1-2011),)</f>
        <v>28</v>
      </c>
      <c r="W160" s="11">
        <f ca="1">IFERROR(OFFSET([2]Construction!$U162,0,$U$1-2011),)</f>
        <v>63</v>
      </c>
      <c r="X160" s="11">
        <f ca="1">IFERROR(OFFSET([2]Register!$U162,0,$U$1-2011),)</f>
        <v>97</v>
      </c>
      <c r="Y160" s="11">
        <f ca="1">IFERROR(OFFSET([2]Credit!$U162,0,$U$1-2011),)</f>
        <v>116</v>
      </c>
      <c r="Z160" s="11">
        <f ca="1">IFERROR(OFFSET([2]Investors!$U162,0,$U$1-2011),)</f>
        <v>20</v>
      </c>
      <c r="AA160" s="11">
        <f ca="1">IFERROR(OFFSET([2]Taxes!$U162,0,$U$1-2011),)</f>
        <v>80</v>
      </c>
      <c r="AB160" s="11">
        <f ca="1">IFERROR(OFFSET([2]Trading!$U162,0,$U$1-2011),)</f>
        <v>56</v>
      </c>
      <c r="AC160" s="11">
        <f ca="1">IFERROR(OFFSET([2]Contracts!$U162,0,$U$1-2011),)</f>
        <v>60</v>
      </c>
      <c r="AD160" s="11">
        <f ca="1">IFERROR(OFFSET([2]Closing!$U162,0,$U$1-2011),)</f>
        <v>38</v>
      </c>
      <c r="AE160" s="11">
        <f ca="1">IFERROR(OFFSET([3]Total!$U162,0,$AE$1-2011),)</f>
        <v>35.5</v>
      </c>
      <c r="AF160" s="11">
        <f ca="1">IFERROR(OFFSET('[3]Demografic pressure'!$U162,0,$AE$1-2011),)</f>
        <v>3.1</v>
      </c>
      <c r="AG160" s="11">
        <f ca="1">IFERROR(OFFSET([3]Refugees!$U162,0,$AE$1-2011),)</f>
        <v>1.7</v>
      </c>
      <c r="AH160" s="11">
        <f ca="1">IFERROR(OFFSET([3]Vengeance!$U162,0,$AE$1-2011),)</f>
        <v>3.1</v>
      </c>
      <c r="AI160" s="11">
        <f ca="1">IFERROR(OFFSET('[3]Brain Drain'!$U162,0,$AE$1-2011),)</f>
        <v>3.6</v>
      </c>
      <c r="AJ160" s="11">
        <f ca="1">IFERROR(OFFSET('[3]Uneven Economy'!$U162,0,$AE$1-2011),)</f>
        <v>4.7</v>
      </c>
      <c r="AK160" s="11">
        <f ca="1">IFERROR(OFFSET([3]Poverty!$U162,0,$AE$1-2011),)</f>
        <v>3.7</v>
      </c>
      <c r="AL160" s="11">
        <f ca="1">IFERROR(OFFSET([3]Legitimacy!$U162,0,$AE$1-2011),)</f>
        <v>3</v>
      </c>
      <c r="AM160" s="11">
        <f ca="1">IFERROR(OFFSET('[3]Public Services'!$U162,0,$AE$1-2011),)</f>
        <v>2.8</v>
      </c>
      <c r="AN160" s="11">
        <f ca="1">IFERROR(OFFSET('[3]HR-RL'!$U162,0,$AE$1-2011),)</f>
        <v>2.8</v>
      </c>
      <c r="AO160" s="11">
        <f ca="1">IFERROR(OFFSET([3]Security!$U162,0,$AE$1-2011),)</f>
        <v>3</v>
      </c>
      <c r="AP160" s="11">
        <f ca="1">IFERROR(OFFSET([3]Elites!$U162,0,$AE$1-2011),)</f>
        <v>1.1000000000000001</v>
      </c>
      <c r="AQ160" s="11">
        <f ca="1">IFERROR(OFFSET([3]Externals!$U162,0,$AE$1-2011),)</f>
        <v>2.9</v>
      </c>
    </row>
    <row r="161" spans="1:43">
      <c r="A161" s="13" t="s">
        <v>162</v>
      </c>
      <c r="B161" s="11">
        <f ca="1">IFERROR(OFFSET([4]Score!$U163,0,$B$1-2011),)</f>
        <v>6.3714152824767001E-2</v>
      </c>
      <c r="C161" s="11">
        <f ca="1">IFERROR(OFFSET([6]Raw!$U163,0,$C$1-2011),)</f>
        <v>0</v>
      </c>
      <c r="D161" s="11">
        <f ca="1">IFERROR(OFFSET([5]VA!$U163,0,$D$1-2011),)</f>
        <v>0.18657069103671167</v>
      </c>
      <c r="E161" s="11">
        <f ca="1">IFERROR(OFFSET([5]PNV!$U163,0,$E$1-2011),)</f>
        <v>0.34872457685794761</v>
      </c>
      <c r="F161" s="11">
        <f ca="1">IFERROR(OFFSET([5]GE!$U163,0,F$1-2011),)</f>
        <v>-1.003408240436495</v>
      </c>
      <c r="G161" s="11">
        <f ca="1">IFERROR(OFFSET([5]RQ!$U163,0,G$1-2011),)</f>
        <v>-1.2543126597692429</v>
      </c>
      <c r="H161" s="11">
        <f ca="1">IFERROR(OFFSET([5]RL!$U163,0,H$1-2011),)</f>
        <v>-0.67171512382747622</v>
      </c>
      <c r="I161" s="11">
        <f ca="1">IFERROR(OFFSET([5]CC!$U163,0,I$1-2011),)</f>
        <v>-0.36842996153982294</v>
      </c>
      <c r="J161" s="11">
        <f ca="1">IFERROR(OFFSET([1]Total!$U163,0,J$1-2011),)</f>
        <v>45.9</v>
      </c>
      <c r="K161" s="11">
        <f ca="1">IFERROR(OFFSET('[1]business free'!$U163,0,J$1-2011),)</f>
        <v>59.8</v>
      </c>
      <c r="L161" s="11">
        <f ca="1">IFERROR(OFFSET('[1]Trade free'!$U163,0,J$1-2011),)</f>
        <v>62.4</v>
      </c>
      <c r="M161" s="11">
        <f ca="1">IFERROR(OFFSET('[1]Fiscal free'!$U163,0,J$1-2011),)</f>
        <v>69.2</v>
      </c>
      <c r="N161" s="11">
        <f ca="1">IFERROR(OFFSET('[1]Gov spend'!$U163,0,J$1-2011),)</f>
        <v>32.9</v>
      </c>
      <c r="O161" s="11">
        <f ca="1">IFERROR(OFFSET('[1]Monetary Free'!$U163,0,J$1-2011),)</f>
        <v>70.400000000000006</v>
      </c>
      <c r="P161" s="11">
        <f ca="1">IFERROR(OFFSET('[1]Invest Free'!$U163,0,J$1-2011),)</f>
        <v>10</v>
      </c>
      <c r="Q161" s="11">
        <f ca="1">IFERROR(OFFSET('[1]Finan free'!$U163,0,J$1-2011),)</f>
        <v>30</v>
      </c>
      <c r="R161" s="11">
        <f ca="1">IFERROR(OFFSET('[1]Property rights'!$U163,0,J$1-2011),)</f>
        <v>30</v>
      </c>
      <c r="S161" s="11">
        <f ca="1">IFERROR(OFFSET('[1]Free from Corrupt'!$U163,0,J$1-2011),)</f>
        <v>28</v>
      </c>
      <c r="T161" s="11">
        <f ca="1">IFERROR(OFFSET('[1]Labor free'!$U163,0,J$1-2011),)</f>
        <v>66.599999999999994</v>
      </c>
      <c r="U161" s="11">
        <f ca="1">IFERROR(OFFSET([2]Raw!$U163,0,$U$1-2011),)</f>
        <v>96</v>
      </c>
      <c r="V161" s="11">
        <f ca="1">IFERROR(OFFSET([2]start!$U163,0,$U$1-2011),)</f>
        <v>112</v>
      </c>
      <c r="W161" s="11">
        <f ca="1">IFERROR(OFFSET([2]Construction!$U163,0,$U$1-2011),)</f>
        <v>46</v>
      </c>
      <c r="X161" s="11">
        <f ca="1">IFERROR(OFFSET([2]Register!$U163,0,$U$1-2011),)</f>
        <v>173</v>
      </c>
      <c r="Y161" s="11">
        <f ca="1">IFERROR(OFFSET([2]Credit!$U163,0,$U$1-2011),)</f>
        <v>89</v>
      </c>
      <c r="Z161" s="11">
        <f ca="1">IFERROR(OFFSET([2]Investors!$U163,0,$U$1-2011),)</f>
        <v>59</v>
      </c>
      <c r="AA161" s="11">
        <f ca="1">IFERROR(OFFSET([2]Taxes!$U163,0,$U$1-2011),)</f>
        <v>51</v>
      </c>
      <c r="AB161" s="11">
        <f ca="1">IFERROR(OFFSET([2]Trading!$U163,0,$U$1-2011),)</f>
        <v>86</v>
      </c>
      <c r="AC161" s="11">
        <f ca="1">IFERROR(OFFSET([2]Contracts!$U163,0,$U$1-2011),)</f>
        <v>108</v>
      </c>
      <c r="AD161" s="11">
        <f ca="1">IFERROR(OFFSET([2]Closing!$U163,0,$U$1-2011),)</f>
        <v>110</v>
      </c>
      <c r="AE161" s="11">
        <f ca="1">IFERROR(OFFSET([3]Total!$U163,0,$AE$1-2011),)</f>
        <v>85.9</v>
      </c>
      <c r="AF161" s="11">
        <f ca="1">IFERROR(OFFSET('[3]Demografic pressure'!$U163,0,$AE$1-2011),)</f>
        <v>7.9</v>
      </c>
      <c r="AG161" s="11">
        <f ca="1">IFERROR(OFFSET([3]Refugees!$U163,0,$AE$1-2011),)</f>
        <v>4.5</v>
      </c>
      <c r="AH161" s="11">
        <f ca="1">IFERROR(OFFSET([3]Vengeance!$U163,0,$AE$1-2011),)</f>
        <v>6.8</v>
      </c>
      <c r="AI161" s="11">
        <f ca="1">IFERROR(OFFSET('[3]Brain Drain'!$U163,0,$AE$1-2011),)</f>
        <v>5.0999999999999996</v>
      </c>
      <c r="AJ161" s="11">
        <f ca="1">IFERROR(OFFSET('[3]Uneven Economy'!$U163,0,$AE$1-2011),)</f>
        <v>8</v>
      </c>
      <c r="AK161" s="11">
        <f ca="1">IFERROR(OFFSET([3]Poverty!$U163,0,$AE$1-2011),)</f>
        <v>7.6</v>
      </c>
      <c r="AL161" s="11">
        <f ca="1">IFERROR(OFFSET([3]Legitimacy!$U163,0,$AE$1-2011),)</f>
        <v>7.9</v>
      </c>
      <c r="AM161" s="11">
        <f ca="1">IFERROR(OFFSET('[3]Public Services'!$U163,0,$AE$1-2011),)</f>
        <v>8.1</v>
      </c>
      <c r="AN161" s="11">
        <f ca="1">IFERROR(OFFSET('[3]HR-RL'!$U163,0,$AE$1-2011),)</f>
        <v>6.5</v>
      </c>
      <c r="AO161" s="11">
        <f ca="1">IFERROR(OFFSET([3]Security!$U163,0,$AE$1-2011),)</f>
        <v>6.7</v>
      </c>
      <c r="AP161" s="11">
        <f ca="1">IFERROR(OFFSET([3]Elites!$U163,0,$AE$1-2011),)</f>
        <v>8</v>
      </c>
      <c r="AQ161" s="11">
        <f ca="1">IFERROR(OFFSET([3]Externals!$U163,0,$AE$1-2011),)</f>
        <v>8.8000000000000007</v>
      </c>
    </row>
    <row r="162" spans="1:43">
      <c r="A162" s="13" t="s">
        <v>163</v>
      </c>
      <c r="B162" s="11">
        <f ca="1">IFERROR(OFFSET([4]Score!$U164,0,$B$1-2011),)</f>
        <v>7.7982322611871116E-2</v>
      </c>
      <c r="C162" s="11">
        <f ca="1">IFERROR(OFFSET([6]Raw!$U164,0,$C$1-2011),)</f>
        <v>0</v>
      </c>
      <c r="D162" s="11">
        <f ca="1">IFERROR(OFFSET([5]VA!$U164,0,$D$1-2011),)</f>
        <v>-1.9923707261949379</v>
      </c>
      <c r="E162" s="11">
        <f ca="1">IFERROR(OFFSET([5]PNV!$U164,0,$E$1-2011),)</f>
        <v>-3.3117127091785705</v>
      </c>
      <c r="F162" s="11">
        <f ca="1">IFERROR(OFFSET([5]GE!$U164,0,F$1-2011),)</f>
        <v>-2.2970883492397931</v>
      </c>
      <c r="G162" s="11">
        <f ca="1">IFERROR(OFFSET([5]RQ!$U164,0,G$1-2011),)</f>
        <v>-2.5604806276105876</v>
      </c>
      <c r="H162" s="11">
        <f ca="1">IFERROR(OFFSET([5]RL!$U164,0,H$1-2011),)</f>
        <v>-2.5320069339402629</v>
      </c>
      <c r="I162" s="11">
        <f ca="1">IFERROR(OFFSET([5]CC!$U164,0,I$1-2011),)</f>
        <v>-1.7336294554174905</v>
      </c>
      <c r="J162" s="11">
        <f ca="1">IFERROR(OFFSET([1]Total!$U164,0,J$1-2011),)</f>
        <v>0</v>
      </c>
      <c r="K162" s="11">
        <f ca="1">IFERROR(OFFSET('[1]business free'!$U164,0,J$1-2011),)</f>
        <v>0</v>
      </c>
      <c r="L162" s="11">
        <f ca="1">IFERROR(OFFSET('[1]Trade free'!$U164,0,J$1-2011),)</f>
        <v>0</v>
      </c>
      <c r="M162" s="11">
        <f ca="1">IFERROR(OFFSET('[1]Fiscal free'!$U164,0,J$1-2011),)</f>
        <v>0</v>
      </c>
      <c r="N162" s="11">
        <f ca="1">IFERROR(OFFSET('[1]Gov spend'!$U164,0,J$1-2011),)</f>
        <v>0</v>
      </c>
      <c r="O162" s="11">
        <f ca="1">IFERROR(OFFSET('[1]Monetary Free'!$U164,0,J$1-2011),)</f>
        <v>0</v>
      </c>
      <c r="P162" s="11">
        <f ca="1">IFERROR(OFFSET('[1]Invest Free'!$U164,0,J$1-2011),)</f>
        <v>0</v>
      </c>
      <c r="Q162" s="11">
        <f ca="1">IFERROR(OFFSET('[1]Finan free'!$U164,0,J$1-2011),)</f>
        <v>0</v>
      </c>
      <c r="R162" s="11">
        <f ca="1">IFERROR(OFFSET('[1]Property rights'!$U164,0,J$1-2011),)</f>
        <v>0</v>
      </c>
      <c r="S162" s="11">
        <f ca="1">IFERROR(OFFSET('[1]Free from Corrupt'!$U164,0,J$1-2011),)</f>
        <v>0</v>
      </c>
      <c r="T162" s="11">
        <f ca="1">IFERROR(OFFSET('[1]Labor free'!$U164,0,J$1-2011),)</f>
        <v>0</v>
      </c>
      <c r="U162" s="11">
        <f ca="1">IFERROR(OFFSET([2]Raw!$U164,0,$U$1-2011),)</f>
        <v>0</v>
      </c>
      <c r="V162" s="11">
        <f ca="1">IFERROR(OFFSET([2]start!$U164,0,$U$1-2011),)</f>
        <v>0</v>
      </c>
      <c r="W162" s="11">
        <f ca="1">IFERROR(OFFSET([2]Construction!$U164,0,$U$1-2011),)</f>
        <v>0</v>
      </c>
      <c r="X162" s="11">
        <f ca="1">IFERROR(OFFSET([2]Register!$U164,0,$U$1-2011),)</f>
        <v>0</v>
      </c>
      <c r="Y162" s="11">
        <f ca="1">IFERROR(OFFSET([2]Credit!$U164,0,$U$1-2011),)</f>
        <v>0</v>
      </c>
      <c r="Z162" s="11">
        <f ca="1">IFERROR(OFFSET([2]Investors!$U164,0,$U$1-2011),)</f>
        <v>0</v>
      </c>
      <c r="AA162" s="11">
        <f ca="1">IFERROR(OFFSET([2]Taxes!$U164,0,$U$1-2011),)</f>
        <v>0</v>
      </c>
      <c r="AB162" s="11">
        <f ca="1">IFERROR(OFFSET([2]Trading!$U164,0,$U$1-2011),)</f>
        <v>0</v>
      </c>
      <c r="AC162" s="11">
        <f ca="1">IFERROR(OFFSET([2]Contracts!$U164,0,$U$1-2011),)</f>
        <v>0</v>
      </c>
      <c r="AD162" s="11">
        <f ca="1">IFERROR(OFFSET([2]Closing!$U164,0,$U$1-2011),)</f>
        <v>0</v>
      </c>
      <c r="AE162" s="11">
        <f ca="1">IFERROR(OFFSET([3]Total!$U164,0,$AE$1-2011),)</f>
        <v>113.4</v>
      </c>
      <c r="AF162" s="11">
        <f ca="1">IFERROR(OFFSET('[3]Demografic pressure'!$U164,0,$AE$1-2011),)</f>
        <v>9.6999999999999993</v>
      </c>
      <c r="AG162" s="11">
        <f ca="1">IFERROR(OFFSET([3]Refugees!$U164,0,$AE$1-2011),)</f>
        <v>10</v>
      </c>
      <c r="AH162" s="11">
        <f ca="1">IFERROR(OFFSET([3]Vengeance!$U164,0,$AE$1-2011),)</f>
        <v>9.5</v>
      </c>
      <c r="AI162" s="11">
        <f ca="1">IFERROR(OFFSET('[3]Brain Drain'!$U164,0,$AE$1-2011),)</f>
        <v>8.1999999999999993</v>
      </c>
      <c r="AJ162" s="11">
        <f ca="1">IFERROR(OFFSET('[3]Uneven Economy'!$U164,0,$AE$1-2011),)</f>
        <v>8.4</v>
      </c>
      <c r="AK162" s="11">
        <f ca="1">IFERROR(OFFSET([3]Poverty!$U164,0,$AE$1-2011),)</f>
        <v>9.3000000000000007</v>
      </c>
      <c r="AL162" s="11">
        <f ca="1">IFERROR(OFFSET([3]Legitimacy!$U164,0,$AE$1-2011),)</f>
        <v>9.8000000000000007</v>
      </c>
      <c r="AM162" s="11">
        <f ca="1">IFERROR(OFFSET('[3]Public Services'!$U164,0,$AE$1-2011),)</f>
        <v>9.4</v>
      </c>
      <c r="AN162" s="11">
        <f ca="1">IFERROR(OFFSET('[3]HR-RL'!$U164,0,$AE$1-2011),)</f>
        <v>9.6999999999999993</v>
      </c>
      <c r="AO162" s="11">
        <f ca="1">IFERROR(OFFSET([3]Security!$U164,0,$AE$1-2011),)</f>
        <v>10</v>
      </c>
      <c r="AP162" s="11">
        <f ca="1">IFERROR(OFFSET([3]Elites!$U164,0,$AE$1-2011),)</f>
        <v>9.8000000000000007</v>
      </c>
      <c r="AQ162" s="11">
        <f ca="1">IFERROR(OFFSET([3]Externals!$U164,0,$AE$1-2011),)</f>
        <v>9.6999999999999993</v>
      </c>
    </row>
    <row r="163" spans="1:43">
      <c r="A163" s="13" t="s">
        <v>164</v>
      </c>
      <c r="B163" s="11">
        <f ca="1">IFERROR(OFFSET([4]Score!$U165,0,$B$1-2011),)</f>
        <v>1</v>
      </c>
      <c r="C163" s="11">
        <f ca="1">IFERROR(OFFSET([6]Raw!$U165,0,$C$1-2011),)</f>
        <v>0</v>
      </c>
      <c r="D163" s="11">
        <f ca="1">IFERROR(OFFSET([5]VA!$U165,0,$D$1-2011),)</f>
        <v>0.56474314969133244</v>
      </c>
      <c r="E163" s="11">
        <f ca="1">IFERROR(OFFSET([5]PNV!$U165,0,$E$1-2011),)</f>
        <v>1.9270835370654969E-2</v>
      </c>
      <c r="F163" s="11">
        <f ca="1">IFERROR(OFFSET([5]GE!$U165,0,F$1-2011),)</f>
        <v>0.50684983662043126</v>
      </c>
      <c r="G163" s="11">
        <f ca="1">IFERROR(OFFSET([5]RQ!$U165,0,G$1-2011),)</f>
        <v>0.41669188841198285</v>
      </c>
      <c r="H163" s="11">
        <f ca="1">IFERROR(OFFSET([5]RL!$U165,0,H$1-2011),)</f>
        <v>5.6244326640351644E-2</v>
      </c>
      <c r="I163" s="11">
        <f ca="1">IFERROR(OFFSET([5]CC!$U165,0,I$1-2011),)</f>
        <v>0.10268848742046517</v>
      </c>
      <c r="J163" s="11">
        <f ca="1">IFERROR(OFFSET([1]Total!$U165,0,J$1-2011),)</f>
        <v>62.7</v>
      </c>
      <c r="K163" s="11">
        <f ca="1">IFERROR(OFFSET('[1]business free'!$U165,0,J$1-2011),)</f>
        <v>72.3</v>
      </c>
      <c r="L163" s="11">
        <f ca="1">IFERROR(OFFSET('[1]Trade free'!$U165,0,J$1-2011),)</f>
        <v>77.2</v>
      </c>
      <c r="M163" s="11">
        <f ca="1">IFERROR(OFFSET('[1]Fiscal free'!$U165,0,J$1-2011),)</f>
        <v>69.599999999999994</v>
      </c>
      <c r="N163" s="11">
        <f ca="1">IFERROR(OFFSET('[1]Gov spend'!$U165,0,J$1-2011),)</f>
        <v>77.5</v>
      </c>
      <c r="O163" s="11">
        <f ca="1">IFERROR(OFFSET('[1]Monetary Free'!$U165,0,J$1-2011),)</f>
        <v>71.900000000000006</v>
      </c>
      <c r="P163" s="11">
        <f ca="1">IFERROR(OFFSET('[1]Invest Free'!$U165,0,J$1-2011),)</f>
        <v>45</v>
      </c>
      <c r="Q163" s="11">
        <f ca="1">IFERROR(OFFSET('[1]Finan free'!$U165,0,J$1-2011),)</f>
        <v>60</v>
      </c>
      <c r="R163" s="11">
        <f ca="1">IFERROR(OFFSET('[1]Property rights'!$U165,0,J$1-2011),)</f>
        <v>50</v>
      </c>
      <c r="S163" s="11">
        <f ca="1">IFERROR(OFFSET('[1]Free from Corrupt'!$U165,0,J$1-2011),)</f>
        <v>47</v>
      </c>
      <c r="T163" s="11">
        <f ca="1">IFERROR(OFFSET('[1]Labor free'!$U165,0,J$1-2011),)</f>
        <v>56.7</v>
      </c>
      <c r="U163" s="11">
        <f ca="1">IFERROR(OFFSET([2]Raw!$U165,0,$U$1-2011),)</f>
        <v>34</v>
      </c>
      <c r="V163" s="11">
        <f ca="1">IFERROR(OFFSET([2]start!$U165,0,$U$1-2011),)</f>
        <v>75</v>
      </c>
      <c r="W163" s="11">
        <f ca="1">IFERROR(OFFSET([2]Construction!$U165,0,$U$1-2011),)</f>
        <v>52</v>
      </c>
      <c r="X163" s="11">
        <f ca="1">IFERROR(OFFSET([2]Register!$U165,0,$U$1-2011),)</f>
        <v>91</v>
      </c>
      <c r="Y163" s="11">
        <f ca="1">IFERROR(OFFSET([2]Credit!$U165,0,$U$1-2011),)</f>
        <v>2</v>
      </c>
      <c r="Z163" s="11">
        <f ca="1">IFERROR(OFFSET([2]Investors!$U165,0,$U$1-2011),)</f>
        <v>10</v>
      </c>
      <c r="AA163" s="11">
        <f ca="1">IFERROR(OFFSET([2]Taxes!$U165,0,$U$1-2011),)</f>
        <v>24</v>
      </c>
      <c r="AB163" s="11">
        <f ca="1">IFERROR(OFFSET([2]Trading!$U165,0,$U$1-2011),)</f>
        <v>149</v>
      </c>
      <c r="AC163" s="11">
        <f ca="1">IFERROR(OFFSET([2]Contracts!$U165,0,$U$1-2011),)</f>
        <v>85</v>
      </c>
      <c r="AD163" s="11">
        <f ca="1">IFERROR(OFFSET([2]Closing!$U165,0,$U$1-2011),)</f>
        <v>74</v>
      </c>
      <c r="AE163" s="11">
        <f ca="1">IFERROR(OFFSET([3]Total!$U165,0,$AE$1-2011),)</f>
        <v>67.599999999999994</v>
      </c>
      <c r="AF163" s="11">
        <f ca="1">IFERROR(OFFSET('[3]Demografic pressure'!$U165,0,$AE$1-2011),)</f>
        <v>8.4</v>
      </c>
      <c r="AG163" s="11">
        <f ca="1">IFERROR(OFFSET([3]Refugees!$U165,0,$AE$1-2011),)</f>
        <v>6.7</v>
      </c>
      <c r="AH163" s="11">
        <f ca="1">IFERROR(OFFSET([3]Vengeance!$U165,0,$AE$1-2011),)</f>
        <v>5.9</v>
      </c>
      <c r="AI163" s="11">
        <f ca="1">IFERROR(OFFSET('[3]Brain Drain'!$U165,0,$AE$1-2011),)</f>
        <v>4.0999999999999996</v>
      </c>
      <c r="AJ163" s="11">
        <f ca="1">IFERROR(OFFSET('[3]Uneven Economy'!$U165,0,$AE$1-2011),)</f>
        <v>8.1999999999999993</v>
      </c>
      <c r="AK163" s="11">
        <f ca="1">IFERROR(OFFSET([3]Poverty!$U165,0,$AE$1-2011),)</f>
        <v>5.3</v>
      </c>
      <c r="AL163" s="11">
        <f ca="1">IFERROR(OFFSET([3]Legitimacy!$U165,0,$AE$1-2011),)</f>
        <v>5.5</v>
      </c>
      <c r="AM163" s="11">
        <f ca="1">IFERROR(OFFSET('[3]Public Services'!$U165,0,$AE$1-2011),)</f>
        <v>5.5</v>
      </c>
      <c r="AN163" s="11">
        <f ca="1">IFERROR(OFFSET('[3]HR-RL'!$U165,0,$AE$1-2011),)</f>
        <v>4.5999999999999996</v>
      </c>
      <c r="AO163" s="11">
        <f ca="1">IFERROR(OFFSET([3]Security!$U165,0,$AE$1-2011),)</f>
        <v>4.5</v>
      </c>
      <c r="AP163" s="11">
        <f ca="1">IFERROR(OFFSET([3]Elites!$U165,0,$AE$1-2011),)</f>
        <v>5.9</v>
      </c>
      <c r="AQ163" s="11">
        <f ca="1">IFERROR(OFFSET([3]Externals!$U165,0,$AE$1-2011),)</f>
        <v>3</v>
      </c>
    </row>
    <row r="164" spans="1:43">
      <c r="A164" s="13" t="s">
        <v>165</v>
      </c>
      <c r="B164" s="11">
        <f ca="1">IFERROR(OFFSET([4]Score!$U166,0,$B$1-2011),)</f>
        <v>1</v>
      </c>
      <c r="C164" s="11">
        <f ca="1">IFERROR(OFFSET([6]Raw!$U166,0,$C$1-2011),)</f>
        <v>0</v>
      </c>
      <c r="D164" s="11">
        <f ca="1">IFERROR(OFFSET([5]VA!$U166,0,$D$1-2011),)</f>
        <v>1.1872676219758354</v>
      </c>
      <c r="E164" s="11">
        <f ca="1">IFERROR(OFFSET([5]PNV!$U166,0,$E$1-2011),)</f>
        <v>-0.1798009461626443</v>
      </c>
      <c r="F164" s="11">
        <f ca="1">IFERROR(OFFSET([5]GE!$U166,0,F$1-2011),)</f>
        <v>0.93573653852570982</v>
      </c>
      <c r="G164" s="11">
        <f ca="1">IFERROR(OFFSET([5]RQ!$U166,0,G$1-2011),)</f>
        <v>1.1687708670550925</v>
      </c>
      <c r="H164" s="11">
        <f ca="1">IFERROR(OFFSET([5]RL!$U166,0,H$1-2011),)</f>
        <v>1.1333244567199809</v>
      </c>
      <c r="I164" s="11">
        <f ca="1">IFERROR(OFFSET([5]CC!$U166,0,I$1-2011),)</f>
        <v>1.0107214799496291</v>
      </c>
      <c r="J164" s="11">
        <f ca="1">IFERROR(OFFSET([1]Total!$U166,0,J$1-2011),)</f>
        <v>70.2</v>
      </c>
      <c r="K164" s="11">
        <f ca="1">IFERROR(OFFSET('[1]business free'!$U166,0,J$1-2011),)</f>
        <v>77.2</v>
      </c>
      <c r="L164" s="11">
        <f ca="1">IFERROR(OFFSET('[1]Trade free'!$U166,0,J$1-2011),)</f>
        <v>87.6</v>
      </c>
      <c r="M164" s="11">
        <f ca="1">IFERROR(OFFSET('[1]Fiscal free'!$U166,0,J$1-2011),)</f>
        <v>61</v>
      </c>
      <c r="N164" s="11">
        <f ca="1">IFERROR(OFFSET('[1]Gov spend'!$U166,0,J$1-2011),)</f>
        <v>49.3</v>
      </c>
      <c r="O164" s="11">
        <f ca="1">IFERROR(OFFSET('[1]Monetary Free'!$U166,0,J$1-2011),)</f>
        <v>82.4</v>
      </c>
      <c r="P164" s="11">
        <f ca="1">IFERROR(OFFSET('[1]Invest Free'!$U166,0,J$1-2011),)</f>
        <v>80</v>
      </c>
      <c r="Q164" s="11">
        <f ca="1">IFERROR(OFFSET('[1]Finan free'!$U166,0,J$1-2011),)</f>
        <v>80</v>
      </c>
      <c r="R164" s="11">
        <f ca="1">IFERROR(OFFSET('[1]Property rights'!$U166,0,J$1-2011),)</f>
        <v>70</v>
      </c>
      <c r="S164" s="11">
        <f ca="1">IFERROR(OFFSET('[1]Free from Corrupt'!$U166,0,J$1-2011),)</f>
        <v>61</v>
      </c>
      <c r="T164" s="11">
        <f ca="1">IFERROR(OFFSET('[1]Labor free'!$U166,0,J$1-2011),)</f>
        <v>53</v>
      </c>
      <c r="U164" s="11">
        <f ca="1">IFERROR(OFFSET([2]Raw!$U166,0,$U$1-2011),)</f>
        <v>49</v>
      </c>
      <c r="V164" s="11">
        <f ca="1">IFERROR(OFFSET([2]start!$U166,0,$U$1-2011),)</f>
        <v>147</v>
      </c>
      <c r="W164" s="11">
        <f ca="1">IFERROR(OFFSET([2]Construction!$U166,0,$U$1-2011),)</f>
        <v>49</v>
      </c>
      <c r="X164" s="11">
        <f ca="1">IFERROR(OFFSET([2]Register!$U166,0,$U$1-2011),)</f>
        <v>54</v>
      </c>
      <c r="Y164" s="11">
        <f ca="1">IFERROR(OFFSET([2]Credit!$U166,0,$U$1-2011),)</f>
        <v>46</v>
      </c>
      <c r="Z164" s="11">
        <f ca="1">IFERROR(OFFSET([2]Investors!$U166,0,$U$1-2011),)</f>
        <v>93</v>
      </c>
      <c r="AA164" s="11">
        <f ca="1">IFERROR(OFFSET([2]Taxes!$U166,0,$U$1-2011),)</f>
        <v>71</v>
      </c>
      <c r="AB164" s="11">
        <f ca="1">IFERROR(OFFSET([2]Trading!$U166,0,$U$1-2011),)</f>
        <v>54</v>
      </c>
      <c r="AC164" s="11">
        <f ca="1">IFERROR(OFFSET([2]Contracts!$U166,0,$U$1-2011),)</f>
        <v>52</v>
      </c>
      <c r="AD164" s="11">
        <f ca="1">IFERROR(OFFSET([2]Closing!$U166,0,$U$1-2011),)</f>
        <v>19</v>
      </c>
      <c r="AE164" s="11">
        <f ca="1">IFERROR(OFFSET([3]Total!$U166,0,$AE$1-2011),)</f>
        <v>43.1</v>
      </c>
      <c r="AF164" s="11">
        <f ca="1">IFERROR(OFFSET('[3]Demografic pressure'!$U166,0,$AE$1-2011),)</f>
        <v>3.3</v>
      </c>
      <c r="AG164" s="11">
        <f ca="1">IFERROR(OFFSET([3]Refugees!$U166,0,$AE$1-2011),)</f>
        <v>2.9</v>
      </c>
      <c r="AH164" s="11">
        <f ca="1">IFERROR(OFFSET([3]Vengeance!$U166,0,$AE$1-2011),)</f>
        <v>6</v>
      </c>
      <c r="AI164" s="11">
        <f ca="1">IFERROR(OFFSET('[3]Brain Drain'!$U166,0,$AE$1-2011),)</f>
        <v>1.9</v>
      </c>
      <c r="AJ164" s="11">
        <f ca="1">IFERROR(OFFSET('[3]Uneven Economy'!$U166,0,$AE$1-2011),)</f>
        <v>4.7</v>
      </c>
      <c r="AK164" s="11">
        <f ca="1">IFERROR(OFFSET([3]Poverty!$U166,0,$AE$1-2011),)</f>
        <v>4.5</v>
      </c>
      <c r="AL164" s="11">
        <f ca="1">IFERROR(OFFSET([3]Legitimacy!$U166,0,$AE$1-2011),)</f>
        <v>2.1</v>
      </c>
      <c r="AM164" s="11">
        <f ca="1">IFERROR(OFFSET('[3]Public Services'!$U166,0,$AE$1-2011),)</f>
        <v>2.4</v>
      </c>
      <c r="AN164" s="11">
        <f ca="1">IFERROR(OFFSET('[3]HR-RL'!$U166,0,$AE$1-2011),)</f>
        <v>2.6</v>
      </c>
      <c r="AO164" s="11">
        <f ca="1">IFERROR(OFFSET([3]Security!$U166,0,$AE$1-2011),)</f>
        <v>4.9000000000000004</v>
      </c>
      <c r="AP164" s="11">
        <f ca="1">IFERROR(OFFSET([3]Elites!$U166,0,$AE$1-2011),)</f>
        <v>5.6</v>
      </c>
      <c r="AQ164" s="11">
        <f ca="1">IFERROR(OFFSET([3]Externals!$U166,0,$AE$1-2011),)</f>
        <v>2.2000000000000002</v>
      </c>
    </row>
    <row r="165" spans="1:43">
      <c r="A165" s="13" t="s">
        <v>166</v>
      </c>
      <c r="B165" s="11">
        <f ca="1">IFERROR(OFFSET([4]Score!$U167,0,$B$1-2011),)</f>
        <v>0.77137012598976551</v>
      </c>
      <c r="C165" s="11">
        <f ca="1">IFERROR(OFFSET([6]Raw!$U167,0,$C$1-2011),)</f>
        <v>0</v>
      </c>
      <c r="D165" s="11">
        <f ca="1">IFERROR(OFFSET([5]VA!$U167,0,$D$1-2011),)</f>
        <v>-0.50086185359101421</v>
      </c>
      <c r="E165" s="11">
        <f ca="1">IFERROR(OFFSET([5]PNV!$U167,0,$E$1-2011),)</f>
        <v>-1.3282769424133347</v>
      </c>
      <c r="F165" s="11">
        <f ca="1">IFERROR(OFFSET([5]GE!$U167,0,F$1-2011),)</f>
        <v>-0.16955583560361451</v>
      </c>
      <c r="G165" s="11">
        <f ca="1">IFERROR(OFFSET([5]RQ!$U167,0,G$1-2011),)</f>
        <v>-0.28019308257042724</v>
      </c>
      <c r="H165" s="11">
        <f ca="1">IFERROR(OFFSET([5]RL!$U167,0,H$1-2011),)</f>
        <v>-7.4976100995009079E-2</v>
      </c>
      <c r="I165" s="11">
        <f ca="1">IFERROR(OFFSET([5]CC!$U167,0,I$1-2011),)</f>
        <v>-0.36077756284385926</v>
      </c>
      <c r="J165" s="11">
        <f ca="1">IFERROR(OFFSET([1]Total!$U167,0,J$1-2011),)</f>
        <v>57.1</v>
      </c>
      <c r="K165" s="11">
        <f ca="1">IFERROR(OFFSET('[1]business free'!$U167,0,J$1-2011),)</f>
        <v>71.900000000000006</v>
      </c>
      <c r="L165" s="11">
        <f ca="1">IFERROR(OFFSET('[1]Trade free'!$U167,0,J$1-2011),)</f>
        <v>72.2</v>
      </c>
      <c r="M165" s="11">
        <f ca="1">IFERROR(OFFSET('[1]Fiscal free'!$U167,0,J$1-2011),)</f>
        <v>73.400000000000006</v>
      </c>
      <c r="N165" s="11">
        <f ca="1">IFERROR(OFFSET('[1]Gov spend'!$U167,0,J$1-2011),)</f>
        <v>84.7</v>
      </c>
      <c r="O165" s="11">
        <f ca="1">IFERROR(OFFSET('[1]Monetary Free'!$U167,0,J$1-2011),)</f>
        <v>65.8</v>
      </c>
      <c r="P165" s="11">
        <f ca="1">IFERROR(OFFSET('[1]Invest Free'!$U167,0,J$1-2011),)</f>
        <v>30</v>
      </c>
      <c r="Q165" s="11">
        <f ca="1">IFERROR(OFFSET('[1]Finan free'!$U167,0,J$1-2011),)</f>
        <v>40</v>
      </c>
      <c r="R165" s="11">
        <f ca="1">IFERROR(OFFSET('[1]Property rights'!$U167,0,J$1-2011),)</f>
        <v>40</v>
      </c>
      <c r="S165" s="11">
        <f ca="1">IFERROR(OFFSET('[1]Free from Corrupt'!$U167,0,J$1-2011),)</f>
        <v>31</v>
      </c>
      <c r="T165" s="11">
        <f ca="1">IFERROR(OFFSET('[1]Labor free'!$U167,0,J$1-2011),)</f>
        <v>61.8</v>
      </c>
      <c r="U165" s="11">
        <f ca="1">IFERROR(OFFSET([2]Raw!$U167,0,$U$1-2011),)</f>
        <v>102</v>
      </c>
      <c r="V165" s="11">
        <f ca="1">IFERROR(OFFSET([2]start!$U167,0,$U$1-2011),)</f>
        <v>34</v>
      </c>
      <c r="W165" s="11">
        <f ca="1">IFERROR(OFFSET([2]Construction!$U167,0,$U$1-2011),)</f>
        <v>169</v>
      </c>
      <c r="X165" s="11">
        <f ca="1">IFERROR(OFFSET([2]Register!$U167,0,$U$1-2011),)</f>
        <v>155</v>
      </c>
      <c r="Y165" s="11">
        <f ca="1">IFERROR(OFFSET([2]Credit!$U167,0,$U$1-2011),)</f>
        <v>72</v>
      </c>
      <c r="Z165" s="11">
        <f ca="1">IFERROR(OFFSET([2]Investors!$U167,0,$U$1-2011),)</f>
        <v>74</v>
      </c>
      <c r="AA165" s="11">
        <f ca="1">IFERROR(OFFSET([2]Taxes!$U167,0,$U$1-2011),)</f>
        <v>166</v>
      </c>
      <c r="AB165" s="11">
        <f ca="1">IFERROR(OFFSET([2]Trading!$U167,0,$U$1-2011),)</f>
        <v>72</v>
      </c>
      <c r="AC165" s="11">
        <f ca="1">IFERROR(OFFSET([2]Contracts!$U167,0,$U$1-2011),)</f>
        <v>137</v>
      </c>
      <c r="AD165" s="11">
        <f ca="1">IFERROR(OFFSET([2]Closing!$U167,0,$U$1-2011),)</f>
        <v>43</v>
      </c>
      <c r="AE165" s="11">
        <f ca="1">IFERROR(OFFSET([3]Total!$U167,0,$AE$1-2011),)</f>
        <v>93.1</v>
      </c>
      <c r="AF165" s="11">
        <f ca="1">IFERROR(OFFSET('[3]Demografic pressure'!$U167,0,$AE$1-2011),)</f>
        <v>7</v>
      </c>
      <c r="AG165" s="11">
        <f ca="1">IFERROR(OFFSET([3]Refugees!$U167,0,$AE$1-2011),)</f>
        <v>8.6</v>
      </c>
      <c r="AH165" s="11">
        <f ca="1">IFERROR(OFFSET([3]Vengeance!$U167,0,$AE$1-2011),)</f>
        <v>9.4</v>
      </c>
      <c r="AI165" s="11">
        <f ca="1">IFERROR(OFFSET('[3]Brain Drain'!$U167,0,$AE$1-2011),)</f>
        <v>6.9</v>
      </c>
      <c r="AJ165" s="11">
        <f ca="1">IFERROR(OFFSET('[3]Uneven Economy'!$U167,0,$AE$1-2011),)</f>
        <v>8.4</v>
      </c>
      <c r="AK165" s="11">
        <f ca="1">IFERROR(OFFSET([3]Poverty!$U167,0,$AE$1-2011),)</f>
        <v>5.3</v>
      </c>
      <c r="AL165" s="11">
        <f ca="1">IFERROR(OFFSET([3]Legitimacy!$U167,0,$AE$1-2011),)</f>
        <v>8.5</v>
      </c>
      <c r="AM165" s="11">
        <f ca="1">IFERROR(OFFSET('[3]Public Services'!$U167,0,$AE$1-2011),)</f>
        <v>6.1</v>
      </c>
      <c r="AN165" s="11">
        <f ca="1">IFERROR(OFFSET('[3]HR-RL'!$U167,0,$AE$1-2011),)</f>
        <v>8.6</v>
      </c>
      <c r="AO165" s="11">
        <f ca="1">IFERROR(OFFSET([3]Security!$U167,0,$AE$1-2011),)</f>
        <v>8</v>
      </c>
      <c r="AP165" s="11">
        <f ca="1">IFERROR(OFFSET([3]Elites!$U167,0,$AE$1-2011),)</f>
        <v>9.5</v>
      </c>
      <c r="AQ165" s="11">
        <f ca="1">IFERROR(OFFSET([3]Externals!$U167,0,$AE$1-2011),)</f>
        <v>6.8</v>
      </c>
    </row>
    <row r="166" spans="1:43">
      <c r="A166" s="13" t="s">
        <v>167</v>
      </c>
      <c r="B166" s="11">
        <f ca="1">IFERROR(OFFSET([4]Score!$U168,0,$B$1-2011),)</f>
        <v>0.40320193946191557</v>
      </c>
      <c r="C166" s="11">
        <f ca="1">IFERROR(OFFSET([6]Raw!$U168,0,$C$1-2011),)</f>
        <v>0</v>
      </c>
      <c r="D166" s="11">
        <f ca="1">IFERROR(OFFSET([5]VA!$U168,0,$D$1-2011),)</f>
        <v>-1.585930007286386</v>
      </c>
      <c r="E166" s="11">
        <f ca="1">IFERROR(OFFSET([5]PNV!$U168,0,$E$1-2011),)</f>
        <v>-2.6469856564904295</v>
      </c>
      <c r="F166" s="11">
        <f ca="1">IFERROR(OFFSET([5]GE!$U168,0,F$1-2011),)</f>
        <v>-1.3200541689693166</v>
      </c>
      <c r="G166" s="11">
        <f ca="1">IFERROR(OFFSET([5]RQ!$U168,0,G$1-2011),)</f>
        <v>-1.2459217554942343</v>
      </c>
      <c r="H166" s="11">
        <f ca="1">IFERROR(OFFSET([5]RL!$U168,0,H$1-2011),)</f>
        <v>-1.3438088434349877</v>
      </c>
      <c r="I166" s="11">
        <f ca="1">IFERROR(OFFSET([5]CC!$U168,0,I$1-2011),)</f>
        <v>-1.2439009177224964</v>
      </c>
      <c r="J166" s="11">
        <f ca="1">IFERROR(OFFSET([1]Total!$U168,0,J$1-2011),)</f>
        <v>0</v>
      </c>
      <c r="K166" s="11">
        <f ca="1">IFERROR(OFFSET('[1]business free'!$U168,0,J$1-2011),)</f>
        <v>0</v>
      </c>
      <c r="L166" s="11">
        <f ca="1">IFERROR(OFFSET('[1]Trade free'!$U168,0,J$1-2011),)</f>
        <v>0</v>
      </c>
      <c r="M166" s="11">
        <f ca="1">IFERROR(OFFSET('[1]Fiscal free'!$U168,0,J$1-2011),)</f>
        <v>0</v>
      </c>
      <c r="N166" s="11">
        <f ca="1">IFERROR(OFFSET('[1]Gov spend'!$U168,0,J$1-2011),)</f>
        <v>0</v>
      </c>
      <c r="O166" s="11">
        <f ca="1">IFERROR(OFFSET('[1]Monetary Free'!$U168,0,J$1-2011),)</f>
        <v>0</v>
      </c>
      <c r="P166" s="11">
        <f ca="1">IFERROR(OFFSET('[1]Invest Free'!$U168,0,J$1-2011),)</f>
        <v>0</v>
      </c>
      <c r="Q166" s="11">
        <f ca="1">IFERROR(OFFSET('[1]Finan free'!$U168,0,J$1-2011),)</f>
        <v>0</v>
      </c>
      <c r="R166" s="11">
        <f ca="1">IFERROR(OFFSET('[1]Property rights'!$U168,0,J$1-2011),)</f>
        <v>0</v>
      </c>
      <c r="S166" s="11">
        <f ca="1">IFERROR(OFFSET('[1]Free from Corrupt'!$U168,0,J$1-2011),)</f>
        <v>0</v>
      </c>
      <c r="T166" s="11">
        <f ca="1">IFERROR(OFFSET('[1]Labor free'!$U168,0,J$1-2011),)</f>
        <v>0</v>
      </c>
      <c r="U166" s="11">
        <f ca="1">IFERROR(OFFSET([2]Raw!$U168,0,$U$1-2011),)</f>
        <v>154</v>
      </c>
      <c r="V166" s="11">
        <f ca="1">IFERROR(OFFSET([2]start!$U168,0,$U$1-2011),)</f>
        <v>121</v>
      </c>
      <c r="W166" s="11">
        <f ca="1">IFERROR(OFFSET([2]Construction!$U168,0,$U$1-2011),)</f>
        <v>139</v>
      </c>
      <c r="X166" s="11">
        <f ca="1">IFERROR(OFFSET([2]Register!$U168,0,$U$1-2011),)</f>
        <v>40</v>
      </c>
      <c r="Y166" s="11">
        <f ca="1">IFERROR(OFFSET([2]Credit!$U168,0,$U$1-2011),)</f>
        <v>138</v>
      </c>
      <c r="Z166" s="11">
        <f ca="1">IFERROR(OFFSET([2]Investors!$U168,0,$U$1-2011),)</f>
        <v>154</v>
      </c>
      <c r="AA166" s="11">
        <f ca="1">IFERROR(OFFSET([2]Taxes!$U168,0,$U$1-2011),)</f>
        <v>94</v>
      </c>
      <c r="AB166" s="11">
        <f ca="1">IFERROR(OFFSET([2]Trading!$U168,0,$U$1-2011),)</f>
        <v>143</v>
      </c>
      <c r="AC166" s="11">
        <f ca="1">IFERROR(OFFSET([2]Contracts!$U168,0,$U$1-2011),)</f>
        <v>146</v>
      </c>
      <c r="AD166" s="11">
        <f ca="1">IFERROR(OFFSET([2]Closing!$U168,0,$U$1-2011),)</f>
        <v>183</v>
      </c>
      <c r="AE166" s="11">
        <f ca="1">IFERROR(OFFSET([3]Total!$U168,0,$AE$1-2011),)</f>
        <v>108.7</v>
      </c>
      <c r="AF166" s="11">
        <f ca="1">IFERROR(OFFSET('[3]Demografic pressure'!$U168,0,$AE$1-2011),)</f>
        <v>8.5</v>
      </c>
      <c r="AG166" s="11">
        <f ca="1">IFERROR(OFFSET([3]Refugees!$U168,0,$AE$1-2011),)</f>
        <v>9.6</v>
      </c>
      <c r="AH166" s="11">
        <f ca="1">IFERROR(OFFSET([3]Vengeance!$U168,0,$AE$1-2011),)</f>
        <v>9.9</v>
      </c>
      <c r="AI166" s="11">
        <f ca="1">IFERROR(OFFSET('[3]Brain Drain'!$U168,0,$AE$1-2011),)</f>
        <v>8.1999999999999993</v>
      </c>
      <c r="AJ166" s="11">
        <f ca="1">IFERROR(OFFSET('[3]Uneven Economy'!$U168,0,$AE$1-2011),)</f>
        <v>9.1</v>
      </c>
      <c r="AK166" s="11">
        <f ca="1">IFERROR(OFFSET([3]Poverty!$U168,0,$AE$1-2011),)</f>
        <v>6.4</v>
      </c>
      <c r="AL166" s="11">
        <f ca="1">IFERROR(OFFSET([3]Legitimacy!$U168,0,$AE$1-2011),)</f>
        <v>9.4</v>
      </c>
      <c r="AM166" s="11">
        <f ca="1">IFERROR(OFFSET('[3]Public Services'!$U168,0,$AE$1-2011),)</f>
        <v>9</v>
      </c>
      <c r="AN166" s="11">
        <f ca="1">IFERROR(OFFSET('[3]HR-RL'!$U168,0,$AE$1-2011),)</f>
        <v>9.6999999999999993</v>
      </c>
      <c r="AO166" s="11">
        <f ca="1">IFERROR(OFFSET([3]Security!$U168,0,$AE$1-2011),)</f>
        <v>9.6</v>
      </c>
      <c r="AP166" s="11">
        <f ca="1">IFERROR(OFFSET([3]Elites!$U168,0,$AE$1-2011),)</f>
        <v>9.9</v>
      </c>
      <c r="AQ166" s="11">
        <f ca="1">IFERROR(OFFSET([3]Externals!$U168,0,$AE$1-2011),)</f>
        <v>9.5</v>
      </c>
    </row>
    <row r="167" spans="1:43">
      <c r="A167" s="13" t="s">
        <v>168</v>
      </c>
      <c r="B167" s="11">
        <f ca="1">IFERROR(OFFSET([4]Score!$U169,0,$B$1-2011),)</f>
        <v>1</v>
      </c>
      <c r="C167" s="11">
        <f ca="1">IFERROR(OFFSET([6]Raw!$U169,0,$C$1-2011),)</f>
        <v>0</v>
      </c>
      <c r="D167" s="11">
        <f ca="1">IFERROR(OFFSET([5]VA!$U169,0,$D$1-2011),)</f>
        <v>0.41115333891985828</v>
      </c>
      <c r="E167" s="11">
        <f ca="1">IFERROR(OFFSET([5]PNV!$U169,0,$E$1-2011),)</f>
        <v>0.17754059449352788</v>
      </c>
      <c r="F167" s="11">
        <f ca="1">IFERROR(OFFSET([5]GE!$U169,0,F$1-2011),)</f>
        <v>-1.0905240517807214E-2</v>
      </c>
      <c r="G167" s="11">
        <f ca="1">IFERROR(OFFSET([5]RQ!$U169,0,G$1-2011),)</f>
        <v>-0.64715064562589009</v>
      </c>
      <c r="H167" s="11">
        <f ca="1">IFERROR(OFFSET([5]RL!$U169,0,H$1-2011),)</f>
        <v>-0.12618456929995611</v>
      </c>
      <c r="I167" s="11">
        <f ca="1">IFERROR(OFFSET([5]CC!$U169,0,I$1-2011),)</f>
        <v>-0.33161381807242896</v>
      </c>
      <c r="J167" s="11">
        <f ca="1">IFERROR(OFFSET([1]Total!$U169,0,J$1-2011),)</f>
        <v>53.1</v>
      </c>
      <c r="K167" s="11">
        <f ca="1">IFERROR(OFFSET('[1]business free'!$U169,0,J$1-2011),)</f>
        <v>40.700000000000003</v>
      </c>
      <c r="L167" s="11">
        <f ca="1">IFERROR(OFFSET('[1]Trade free'!$U169,0,J$1-2011),)</f>
        <v>66.400000000000006</v>
      </c>
      <c r="M167" s="11">
        <f ca="1">IFERROR(OFFSET('[1]Fiscal free'!$U169,0,J$1-2011),)</f>
        <v>68.099999999999994</v>
      </c>
      <c r="N167" s="11">
        <f ca="1">IFERROR(OFFSET('[1]Gov spend'!$U169,0,J$1-2011),)</f>
        <v>80.3</v>
      </c>
      <c r="O167" s="11">
        <f ca="1">IFERROR(OFFSET('[1]Monetary Free'!$U169,0,J$1-2011),)</f>
        <v>76.400000000000006</v>
      </c>
      <c r="P167" s="11">
        <f ca="1">IFERROR(OFFSET('[1]Invest Free'!$U169,0,J$1-2011),)</f>
        <v>10</v>
      </c>
      <c r="Q167" s="11">
        <f ca="1">IFERROR(OFFSET('[1]Finan free'!$U169,0,J$1-2011),)</f>
        <v>30</v>
      </c>
      <c r="R167" s="11">
        <f ca="1">IFERROR(OFFSET('[1]Property rights'!$U169,0,J$1-2011),)</f>
        <v>40</v>
      </c>
      <c r="S167" s="11">
        <f ca="1">IFERROR(OFFSET('[1]Free from Corrupt'!$U169,0,J$1-2011),)</f>
        <v>37</v>
      </c>
      <c r="T167" s="11">
        <f ca="1">IFERROR(OFFSET('[1]Labor free'!$U169,0,J$1-2011),)</f>
        <v>81.8</v>
      </c>
      <c r="U167" s="11">
        <f ca="1">IFERROR(OFFSET([2]Raw!$U169,0,$U$1-2011),)</f>
        <v>161</v>
      </c>
      <c r="V167" s="11">
        <f ca="1">IFERROR(OFFSET([2]start!$U169,0,$U$1-2011),)</f>
        <v>171</v>
      </c>
      <c r="W167" s="11">
        <f ca="1">IFERROR(OFFSET([2]Construction!$U169,0,$U$1-2011),)</f>
        <v>94</v>
      </c>
      <c r="X167" s="11">
        <f ca="1">IFERROR(OFFSET([2]Register!$U169,0,$U$1-2011),)</f>
        <v>168</v>
      </c>
      <c r="Y167" s="11">
        <f ca="1">IFERROR(OFFSET([2]Credit!$U169,0,$U$1-2011),)</f>
        <v>138</v>
      </c>
      <c r="Z167" s="11">
        <f ca="1">IFERROR(OFFSET([2]Investors!$U169,0,$U$1-2011),)</f>
        <v>181</v>
      </c>
      <c r="AA167" s="11">
        <f ca="1">IFERROR(OFFSET([2]Taxes!$U169,0,$U$1-2011),)</f>
        <v>34</v>
      </c>
      <c r="AB167" s="11">
        <f ca="1">IFERROR(OFFSET([2]Trading!$U169,0,$U$1-2011),)</f>
        <v>101</v>
      </c>
      <c r="AC167" s="11">
        <f ca="1">IFERROR(OFFSET([2]Contracts!$U169,0,$U$1-2011),)</f>
        <v>178</v>
      </c>
      <c r="AD167" s="11">
        <f ca="1">IFERROR(OFFSET([2]Closing!$U169,0,$U$1-2011),)</f>
        <v>146</v>
      </c>
      <c r="AE167" s="11">
        <f ca="1">IFERROR(OFFSET([3]Total!$U169,0,$AE$1-2011),)</f>
        <v>71.099999999999994</v>
      </c>
      <c r="AF167" s="11">
        <f ca="1">IFERROR(OFFSET('[3]Demografic pressure'!$U169,0,$AE$1-2011),)</f>
        <v>6</v>
      </c>
      <c r="AG167" s="11">
        <f ca="1">IFERROR(OFFSET([3]Refugees!$U169,0,$AE$1-2011),)</f>
        <v>3.5</v>
      </c>
      <c r="AH167" s="11">
        <f ca="1">IFERROR(OFFSET([3]Vengeance!$U169,0,$AE$1-2011),)</f>
        <v>6.1</v>
      </c>
      <c r="AI167" s="11">
        <f ca="1">IFERROR(OFFSET('[3]Brain Drain'!$U169,0,$AE$1-2011),)</f>
        <v>7</v>
      </c>
      <c r="AJ167" s="11">
        <f ca="1">IFERROR(OFFSET('[3]Uneven Economy'!$U169,0,$AE$1-2011),)</f>
        <v>7.5</v>
      </c>
      <c r="AK167" s="11">
        <f ca="1">IFERROR(OFFSET([3]Poverty!$U169,0,$AE$1-2011),)</f>
        <v>6.1</v>
      </c>
      <c r="AL167" s="11">
        <f ca="1">IFERROR(OFFSET([3]Legitimacy!$U169,0,$AE$1-2011),)</f>
        <v>6.1</v>
      </c>
      <c r="AM167" s="11">
        <f ca="1">IFERROR(OFFSET('[3]Public Services'!$U169,0,$AE$1-2011),)</f>
        <v>4.9000000000000004</v>
      </c>
      <c r="AN167" s="11">
        <f ca="1">IFERROR(OFFSET('[3]HR-RL'!$U169,0,$AE$1-2011),)</f>
        <v>5.6</v>
      </c>
      <c r="AO167" s="11">
        <f ca="1">IFERROR(OFFSET([3]Security!$U169,0,$AE$1-2011),)</f>
        <v>5.8</v>
      </c>
      <c r="AP167" s="11">
        <f ca="1">IFERROR(OFFSET([3]Elites!$U169,0,$AE$1-2011),)</f>
        <v>5.8</v>
      </c>
      <c r="AQ167" s="11">
        <f ca="1">IFERROR(OFFSET([3]Externals!$U169,0,$AE$1-2011),)</f>
        <v>6.7</v>
      </c>
    </row>
    <row r="168" spans="1:43">
      <c r="A168" s="13" t="s">
        <v>169</v>
      </c>
      <c r="B168" s="11">
        <f ca="1">IFERROR(OFFSET([4]Score!$U170,0,$B$1-2011),)</f>
        <v>0.61512933094183109</v>
      </c>
      <c r="C168" s="11">
        <f ca="1">IFERROR(OFFSET([6]Raw!$U170,0,$C$1-2011),)</f>
        <v>0</v>
      </c>
      <c r="D168" s="11">
        <f ca="1">IFERROR(OFFSET([5]VA!$U170,0,$D$1-2011),)</f>
        <v>-1.2120816820020317</v>
      </c>
      <c r="E168" s="11">
        <f ca="1">IFERROR(OFFSET([5]PNV!$U170,0,$E$1-2011),)</f>
        <v>2.3618274250889696E-2</v>
      </c>
      <c r="F168" s="11">
        <f ca="1">IFERROR(OFFSET([5]GE!$U170,0,F$1-2011),)</f>
        <v>-0.70246560406234704</v>
      </c>
      <c r="G168" s="11">
        <f ca="1">IFERROR(OFFSET([5]RQ!$U170,0,G$1-2011),)</f>
        <v>-0.51720355901364934</v>
      </c>
      <c r="H168" s="11">
        <f ca="1">IFERROR(OFFSET([5]RL!$U170,0,H$1-2011),)</f>
        <v>-0.63302983630038989</v>
      </c>
      <c r="I168" s="11">
        <f ca="1">IFERROR(OFFSET([5]CC!$U170,0,I$1-2011),)</f>
        <v>-0.26855933314931513</v>
      </c>
      <c r="J168" s="11">
        <f ca="1">IFERROR(OFFSET([1]Total!$U170,0,J$1-2011),)</f>
        <v>59.1</v>
      </c>
      <c r="K168" s="11">
        <f ca="1">IFERROR(OFFSET('[1]business free'!$U170,0,J$1-2011),)</f>
        <v>66.400000000000006</v>
      </c>
      <c r="L168" s="11">
        <f ca="1">IFERROR(OFFSET('[1]Trade free'!$U170,0,J$1-2011),)</f>
        <v>79.8</v>
      </c>
      <c r="M168" s="11">
        <f ca="1">IFERROR(OFFSET('[1]Fiscal free'!$U170,0,J$1-2011),)</f>
        <v>67.2</v>
      </c>
      <c r="N168" s="11">
        <f ca="1">IFERROR(OFFSET('[1]Gov spend'!$U170,0,J$1-2011),)</f>
        <v>65.900000000000006</v>
      </c>
      <c r="O168" s="11">
        <f ca="1">IFERROR(OFFSET('[1]Monetary Free'!$U170,0,J$1-2011),)</f>
        <v>71</v>
      </c>
      <c r="P168" s="11">
        <f ca="1">IFERROR(OFFSET('[1]Invest Free'!$U170,0,J$1-2011),)</f>
        <v>55</v>
      </c>
      <c r="Q168" s="11">
        <f ca="1">IFERROR(OFFSET('[1]Finan free'!$U170,0,J$1-2011),)</f>
        <v>40</v>
      </c>
      <c r="R168" s="11">
        <f ca="1">IFERROR(OFFSET('[1]Property rights'!$U170,0,J$1-2011),)</f>
        <v>40</v>
      </c>
      <c r="S168" s="11">
        <f ca="1">IFERROR(OFFSET('[1]Free from Corrupt'!$U170,0,J$1-2011),)</f>
        <v>36</v>
      </c>
      <c r="T168" s="11">
        <f ca="1">IFERROR(OFFSET('[1]Labor free'!$U170,0,J$1-2011),)</f>
        <v>69.400000000000006</v>
      </c>
      <c r="U168" s="11">
        <f ca="1">IFERROR(OFFSET([2]Raw!$U170,0,$U$1-2011),)</f>
        <v>118</v>
      </c>
      <c r="V168" s="11">
        <f ca="1">IFERROR(OFFSET([2]start!$U170,0,$U$1-2011),)</f>
        <v>153</v>
      </c>
      <c r="W168" s="11">
        <f ca="1">IFERROR(OFFSET([2]Construction!$U170,0,$U$1-2011),)</f>
        <v>40</v>
      </c>
      <c r="X168" s="11">
        <f ca="1">IFERROR(OFFSET([2]Register!$U170,0,$U$1-2011),)</f>
        <v>156</v>
      </c>
      <c r="Y168" s="11">
        <f ca="1">IFERROR(OFFSET([2]Credit!$U170,0,$U$1-2011),)</f>
        <v>46</v>
      </c>
      <c r="Z168" s="11">
        <f ca="1">IFERROR(OFFSET([2]Investors!$U170,0,$U$1-2011),)</f>
        <v>120</v>
      </c>
      <c r="AA168" s="11">
        <f ca="1">IFERROR(OFFSET([2]Taxes!$U170,0,$U$1-2011),)</f>
        <v>52</v>
      </c>
      <c r="AB168" s="11">
        <f ca="1">IFERROR(OFFSET([2]Trading!$U170,0,$U$1-2011),)</f>
        <v>147</v>
      </c>
      <c r="AC168" s="11">
        <f ca="1">IFERROR(OFFSET([2]Contracts!$U170,0,$U$1-2011),)</f>
        <v>170</v>
      </c>
      <c r="AD168" s="11">
        <f ca="1">IFERROR(OFFSET([2]Closing!$U170,0,$U$1-2011),)</f>
        <v>63</v>
      </c>
      <c r="AE168" s="11">
        <f ca="1">IFERROR(OFFSET([3]Total!$U170,0,$AE$1-2011),)</f>
        <v>82.5</v>
      </c>
      <c r="AF168" s="11">
        <f ca="1">IFERROR(OFFSET('[3]Demografic pressure'!$U170,0,$AE$1-2011),)</f>
        <v>9.1999999999999993</v>
      </c>
      <c r="AG168" s="11">
        <f ca="1">IFERROR(OFFSET([3]Refugees!$U170,0,$AE$1-2011),)</f>
        <v>4.5999999999999996</v>
      </c>
      <c r="AH168" s="11">
        <f ca="1">IFERROR(OFFSET([3]Vengeance!$U170,0,$AE$1-2011),)</f>
        <v>3.9</v>
      </c>
      <c r="AI168" s="11">
        <f ca="1">IFERROR(OFFSET('[3]Brain Drain'!$U170,0,$AE$1-2011),)</f>
        <v>5.9</v>
      </c>
      <c r="AJ168" s="11">
        <f ca="1">IFERROR(OFFSET('[3]Uneven Economy'!$U170,0,$AE$1-2011),)</f>
        <v>6.5</v>
      </c>
      <c r="AK168" s="11">
        <f ca="1">IFERROR(OFFSET([3]Poverty!$U170,0,$AE$1-2011),)</f>
        <v>7.8</v>
      </c>
      <c r="AL168" s="11">
        <f ca="1">IFERROR(OFFSET([3]Legitimacy!$U170,0,$AE$1-2011),)</f>
        <v>8.5</v>
      </c>
      <c r="AM168" s="11">
        <f ca="1">IFERROR(OFFSET('[3]Public Services'!$U170,0,$AE$1-2011),)</f>
        <v>7.5</v>
      </c>
      <c r="AN168" s="11">
        <f ca="1">IFERROR(OFFSET('[3]HR-RL'!$U170,0,$AE$1-2011),)</f>
        <v>8.1999999999999993</v>
      </c>
      <c r="AO168" s="11">
        <f ca="1">IFERROR(OFFSET([3]Security!$U170,0,$AE$1-2011),)</f>
        <v>6.6</v>
      </c>
      <c r="AP168" s="11">
        <f ca="1">IFERROR(OFFSET([3]Elites!$U170,0,$AE$1-2011),)</f>
        <v>7</v>
      </c>
      <c r="AQ168" s="11">
        <f ca="1">IFERROR(OFFSET([3]Externals!$U170,0,$AE$1-2011),)</f>
        <v>6.9</v>
      </c>
    </row>
    <row r="169" spans="1:43">
      <c r="A169" s="13" t="s">
        <v>170</v>
      </c>
      <c r="B169" s="11">
        <f ca="1">IFERROR(OFFSET([4]Score!$U171,0,$B$1-2011),)</f>
        <v>1</v>
      </c>
      <c r="C169" s="11">
        <f ca="1">IFERROR(OFFSET([6]Raw!$U171,0,$C$1-2011),)</f>
        <v>0</v>
      </c>
      <c r="D169" s="11">
        <f ca="1">IFERROR(OFFSET([5]VA!$U171,0,$D$1-2011),)</f>
        <v>1.5556668702647256</v>
      </c>
      <c r="E169" s="11">
        <f ca="1">IFERROR(OFFSET([5]PNV!$U171,0,$E$1-2011),)</f>
        <v>1.1003004298527905</v>
      </c>
      <c r="F169" s="11">
        <f ca="1">IFERROR(OFFSET([5]GE!$U171,0,F$1-2011),)</f>
        <v>1.9854581491876671</v>
      </c>
      <c r="G169" s="11">
        <f ca="1">IFERROR(OFFSET([5]RQ!$U171,0,G$1-2011),)</f>
        <v>1.6610666410990977</v>
      </c>
      <c r="H169" s="11">
        <f ca="1">IFERROR(OFFSET([5]RL!$U171,0,H$1-2011),)</f>
        <v>1.9271461265585814</v>
      </c>
      <c r="I169" s="11">
        <f ca="1">IFERROR(OFFSET([5]CC!$U171,0,I$1-2011),)</f>
        <v>2.2296150753476613</v>
      </c>
      <c r="J169" s="11">
        <f ca="1">IFERROR(OFFSET([1]Total!$U171,0,J$1-2011),)</f>
        <v>71.900000000000006</v>
      </c>
      <c r="K169" s="11">
        <f ca="1">IFERROR(OFFSET('[1]business free'!$U171,0,J$1-2011),)</f>
        <v>95</v>
      </c>
      <c r="L169" s="11">
        <f ca="1">IFERROR(OFFSET('[1]Trade free'!$U171,0,J$1-2011),)</f>
        <v>87.6</v>
      </c>
      <c r="M169" s="11">
        <f ca="1">IFERROR(OFFSET('[1]Fiscal free'!$U171,0,J$1-2011),)</f>
        <v>37.6</v>
      </c>
      <c r="N169" s="11">
        <f ca="1">IFERROR(OFFSET('[1]Gov spend'!$U171,0,J$1-2011),)</f>
        <v>17.3</v>
      </c>
      <c r="O169" s="11">
        <f ca="1">IFERROR(OFFSET('[1]Monetary Free'!$U171,0,J$1-2011),)</f>
        <v>80.099999999999994</v>
      </c>
      <c r="P169" s="11">
        <f ca="1">IFERROR(OFFSET('[1]Invest Free'!$U171,0,J$1-2011),)</f>
        <v>85</v>
      </c>
      <c r="Q169" s="11">
        <f ca="1">IFERROR(OFFSET('[1]Finan free'!$U171,0,J$1-2011),)</f>
        <v>80</v>
      </c>
      <c r="R169" s="11">
        <f ca="1">IFERROR(OFFSET('[1]Property rights'!$U171,0,J$1-2011),)</f>
        <v>90</v>
      </c>
      <c r="S169" s="11">
        <f ca="1">IFERROR(OFFSET('[1]Free from Corrupt'!$U171,0,J$1-2011),)</f>
        <v>92</v>
      </c>
      <c r="T169" s="11">
        <f ca="1">IFERROR(OFFSET('[1]Labor free'!$U171,0,J$1-2011),)</f>
        <v>54</v>
      </c>
      <c r="U169" s="11">
        <f ca="1">IFERROR(OFFSET([2]Raw!$U171,0,$U$1-2011),)</f>
        <v>14</v>
      </c>
      <c r="V169" s="11">
        <f ca="1">IFERROR(OFFSET([2]start!$U171,0,$U$1-2011),)</f>
        <v>39</v>
      </c>
      <c r="W169" s="11">
        <f ca="1">IFERROR(OFFSET([2]Construction!$U171,0,$U$1-2011),)</f>
        <v>20</v>
      </c>
      <c r="X169" s="11">
        <f ca="1">IFERROR(OFFSET([2]Register!$U171,0,$U$1-2011),)</f>
        <v>15</v>
      </c>
      <c r="Y169" s="11">
        <f ca="1">IFERROR(OFFSET([2]Credit!$U171,0,$U$1-2011),)</f>
        <v>72</v>
      </c>
      <c r="Z169" s="11">
        <f ca="1">IFERROR(OFFSET([2]Investors!$U171,0,$U$1-2011),)</f>
        <v>28</v>
      </c>
      <c r="AA169" s="11">
        <f ca="1">IFERROR(OFFSET([2]Taxes!$U171,0,$U$1-2011),)</f>
        <v>39</v>
      </c>
      <c r="AB169" s="11">
        <f ca="1">IFERROR(OFFSET([2]Trading!$U171,0,$U$1-2011),)</f>
        <v>7</v>
      </c>
      <c r="AC169" s="11">
        <f ca="1">IFERROR(OFFSET([2]Contracts!$U171,0,$U$1-2011),)</f>
        <v>52</v>
      </c>
      <c r="AD169" s="11">
        <f ca="1">IFERROR(OFFSET([2]Closing!$U171,0,$U$1-2011),)</f>
        <v>18</v>
      </c>
      <c r="AE169" s="11">
        <f ca="1">IFERROR(OFFSET([3]Total!$U171,0,$AE$1-2011),)</f>
        <v>22.8</v>
      </c>
      <c r="AF169" s="11">
        <f ca="1">IFERROR(OFFSET('[3]Demografic pressure'!$U171,0,$AE$1-2011),)</f>
        <v>2.8</v>
      </c>
      <c r="AG169" s="11">
        <f ca="1">IFERROR(OFFSET([3]Refugees!$U171,0,$AE$1-2011),)</f>
        <v>2.9</v>
      </c>
      <c r="AH169" s="11">
        <f ca="1">IFERROR(OFFSET([3]Vengeance!$U171,0,$AE$1-2011),)</f>
        <v>1.3</v>
      </c>
      <c r="AI169" s="11">
        <f ca="1">IFERROR(OFFSET('[3]Brain Drain'!$U171,0,$AE$1-2011),)</f>
        <v>2</v>
      </c>
      <c r="AJ169" s="11">
        <f ca="1">IFERROR(OFFSET('[3]Uneven Economy'!$U171,0,$AE$1-2011),)</f>
        <v>2.2000000000000002</v>
      </c>
      <c r="AK169" s="11">
        <f ca="1">IFERROR(OFFSET([3]Poverty!$U171,0,$AE$1-2011),)</f>
        <v>1.9</v>
      </c>
      <c r="AL169" s="11">
        <f ca="1">IFERROR(OFFSET([3]Legitimacy!$U171,0,$AE$1-2011),)</f>
        <v>0.9</v>
      </c>
      <c r="AM169" s="11">
        <f ca="1">IFERROR(OFFSET('[3]Public Services'!$U171,0,$AE$1-2011),)</f>
        <v>1.5</v>
      </c>
      <c r="AN169" s="11">
        <f ca="1">IFERROR(OFFSET('[3]HR-RL'!$U171,0,$AE$1-2011),)</f>
        <v>1.6</v>
      </c>
      <c r="AO169" s="11">
        <f ca="1">IFERROR(OFFSET([3]Security!$U171,0,$AE$1-2011),)</f>
        <v>2.2999999999999998</v>
      </c>
      <c r="AP169" s="11">
        <f ca="1">IFERROR(OFFSET([3]Elites!$U171,0,$AE$1-2011),)</f>
        <v>1.8</v>
      </c>
      <c r="AQ169" s="11">
        <f ca="1">IFERROR(OFFSET([3]Externals!$U171,0,$AE$1-2011),)</f>
        <v>1.6</v>
      </c>
    </row>
    <row r="170" spans="1:43">
      <c r="A170" s="13" t="s">
        <v>171</v>
      </c>
      <c r="B170" s="11">
        <f ca="1">IFERROR(OFFSET([4]Score!$U172,0,$B$1-2011),)</f>
        <v>1</v>
      </c>
      <c r="C170" s="11">
        <f ca="1">IFERROR(OFFSET([6]Raw!$U172,0,$C$1-2011),)</f>
        <v>0</v>
      </c>
      <c r="D170" s="11">
        <f ca="1">IFERROR(OFFSET([5]VA!$U172,0,$D$1-2011),)</f>
        <v>1.559692160086702</v>
      </c>
      <c r="E170" s="11">
        <f ca="1">IFERROR(OFFSET([5]PNV!$U172,0,$E$1-2011),)</f>
        <v>1.2136482849827925</v>
      </c>
      <c r="F170" s="11">
        <f ca="1">IFERROR(OFFSET([5]GE!$U172,0,F$1-2011),)</f>
        <v>1.9152046673379297</v>
      </c>
      <c r="G170" s="11">
        <f ca="1">IFERROR(OFFSET([5]RQ!$U172,0,G$1-2011),)</f>
        <v>1.5538274101773768</v>
      </c>
      <c r="H170" s="11">
        <f ca="1">IFERROR(OFFSET([5]RL!$U172,0,H$1-2011),)</f>
        <v>1.750680490201455</v>
      </c>
      <c r="I170" s="11">
        <f ca="1">IFERROR(OFFSET([5]CC!$U172,0,I$1-2011),)</f>
        <v>2.0107290975118906</v>
      </c>
      <c r="J170" s="11">
        <f ca="1">IFERROR(OFFSET([1]Total!$U172,0,J$1-2011),)</f>
        <v>81.900000000000006</v>
      </c>
      <c r="K170" s="11">
        <f ca="1">IFERROR(OFFSET('[1]business free'!$U172,0,J$1-2011),)</f>
        <v>80.2</v>
      </c>
      <c r="L170" s="11">
        <f ca="1">IFERROR(OFFSET('[1]Trade free'!$U172,0,J$1-2011),)</f>
        <v>90</v>
      </c>
      <c r="M170" s="11">
        <f ca="1">IFERROR(OFFSET('[1]Fiscal free'!$U172,0,J$1-2011),)</f>
        <v>68.400000000000006</v>
      </c>
      <c r="N170" s="11">
        <f ca="1">IFERROR(OFFSET('[1]Gov spend'!$U172,0,J$1-2011),)</f>
        <v>69.3</v>
      </c>
      <c r="O170" s="11">
        <f ca="1">IFERROR(OFFSET('[1]Monetary Free'!$U172,0,J$1-2011),)</f>
        <v>83.8</v>
      </c>
      <c r="P170" s="11">
        <f ca="1">IFERROR(OFFSET('[1]Invest Free'!$U172,0,J$1-2011),)</f>
        <v>80</v>
      </c>
      <c r="Q170" s="11">
        <f ca="1">IFERROR(OFFSET('[1]Finan free'!$U172,0,J$1-2011),)</f>
        <v>80</v>
      </c>
      <c r="R170" s="11">
        <f ca="1">IFERROR(OFFSET('[1]Property rights'!$U172,0,J$1-2011),)</f>
        <v>90</v>
      </c>
      <c r="S170" s="11">
        <f ca="1">IFERROR(OFFSET('[1]Free from Corrupt'!$U172,0,J$1-2011),)</f>
        <v>90</v>
      </c>
      <c r="T170" s="11">
        <f ca="1">IFERROR(OFFSET('[1]Labor free'!$U172,0,J$1-2011),)</f>
        <v>87.8</v>
      </c>
      <c r="U170" s="11">
        <f ca="1">IFERROR(OFFSET([2]Raw!$U172,0,$U$1-2011),)</f>
        <v>27</v>
      </c>
      <c r="V170" s="11">
        <f ca="1">IFERROR(OFFSET([2]start!$U172,0,$U$1-2011),)</f>
        <v>80</v>
      </c>
      <c r="W170" s="11">
        <f ca="1">IFERROR(OFFSET([2]Construction!$U172,0,$U$1-2011),)</f>
        <v>37</v>
      </c>
      <c r="X170" s="11">
        <f ca="1">IFERROR(OFFSET([2]Register!$U172,0,$U$1-2011),)</f>
        <v>14</v>
      </c>
      <c r="Y170" s="11">
        <f ca="1">IFERROR(OFFSET([2]Credit!$U172,0,$U$1-2011),)</f>
        <v>15</v>
      </c>
      <c r="Z170" s="11">
        <f ca="1">IFERROR(OFFSET([2]Investors!$U172,0,$U$1-2011),)</f>
        <v>167</v>
      </c>
      <c r="AA170" s="11">
        <f ca="1">IFERROR(OFFSET([2]Taxes!$U172,0,$U$1-2011),)</f>
        <v>16</v>
      </c>
      <c r="AB170" s="11">
        <f ca="1">IFERROR(OFFSET([2]Trading!$U172,0,$U$1-2011),)</f>
        <v>43</v>
      </c>
      <c r="AC170" s="11">
        <f ca="1">IFERROR(OFFSET([2]Contracts!$U172,0,$U$1-2011),)</f>
        <v>28</v>
      </c>
      <c r="AD170" s="11">
        <f ca="1">IFERROR(OFFSET([2]Closing!$U172,0,$U$1-2011),)</f>
        <v>41</v>
      </c>
      <c r="AE170" s="11">
        <f ca="1">IFERROR(OFFSET([3]Total!$U172,0,$AE$1-2011),)</f>
        <v>23.2</v>
      </c>
      <c r="AF170" s="11">
        <f ca="1">IFERROR(OFFSET('[3]Demografic pressure'!$U172,0,$AE$1-2011),)</f>
        <v>2.1</v>
      </c>
      <c r="AG170" s="11">
        <f ca="1">IFERROR(OFFSET([3]Refugees!$U172,0,$AE$1-2011),)</f>
        <v>1.9</v>
      </c>
      <c r="AH170" s="11">
        <f ca="1">IFERROR(OFFSET([3]Vengeance!$U172,0,$AE$1-2011),)</f>
        <v>3.5</v>
      </c>
      <c r="AI170" s="11">
        <f ca="1">IFERROR(OFFSET('[3]Brain Drain'!$U172,0,$AE$1-2011),)</f>
        <v>2.1</v>
      </c>
      <c r="AJ170" s="11">
        <f ca="1">IFERROR(OFFSET('[3]Uneven Economy'!$U172,0,$AE$1-2011),)</f>
        <v>2.8</v>
      </c>
      <c r="AK170" s="11">
        <f ca="1">IFERROR(OFFSET([3]Poverty!$U172,0,$AE$1-2011),)</f>
        <v>2.4</v>
      </c>
      <c r="AL170" s="11">
        <f ca="1">IFERROR(OFFSET([3]Legitimacy!$U172,0,$AE$1-2011),)</f>
        <v>1</v>
      </c>
      <c r="AM170" s="11">
        <f ca="1">IFERROR(OFFSET('[3]Public Services'!$U172,0,$AE$1-2011),)</f>
        <v>1.6</v>
      </c>
      <c r="AN170" s="11">
        <f ca="1">IFERROR(OFFSET('[3]HR-RL'!$U172,0,$AE$1-2011),)</f>
        <v>2</v>
      </c>
      <c r="AO170" s="11">
        <f ca="1">IFERROR(OFFSET([3]Security!$U172,0,$AE$1-2011),)</f>
        <v>1.4</v>
      </c>
      <c r="AP170" s="11">
        <f ca="1">IFERROR(OFFSET([3]Elites!$U172,0,$AE$1-2011),)</f>
        <v>1</v>
      </c>
      <c r="AQ170" s="11">
        <f ca="1">IFERROR(OFFSET([3]Externals!$U172,0,$AE$1-2011),)</f>
        <v>1.4</v>
      </c>
    </row>
    <row r="171" spans="1:43">
      <c r="A171" s="13" t="s">
        <v>172</v>
      </c>
      <c r="B171" s="11">
        <f ca="1">IFERROR(OFFSET([4]Score!$U173,0,$B$1-2011),)</f>
        <v>0.51082773627478895</v>
      </c>
      <c r="C171" s="11">
        <f ca="1">IFERROR(OFFSET([6]Raw!$U173,0,$C$1-2011),)</f>
        <v>0</v>
      </c>
      <c r="D171" s="11">
        <f ca="1">IFERROR(OFFSET([5]VA!$U173,0,$D$1-2011),)</f>
        <v>-1.632522185018811</v>
      </c>
      <c r="E171" s="11">
        <f ca="1">IFERROR(OFFSET([5]PNV!$U173,0,$E$1-2011),)</f>
        <v>-0.68316897659222742</v>
      </c>
      <c r="F171" s="11">
        <f ca="1">IFERROR(OFFSET([5]GE!$U173,0,F$1-2011),)</f>
        <v>-0.60879171607629157</v>
      </c>
      <c r="G171" s="11">
        <f ca="1">IFERROR(OFFSET([5]RQ!$U173,0,G$1-2011),)</f>
        <v>-1.07075545242616</v>
      </c>
      <c r="H171" s="11">
        <f ca="1">IFERROR(OFFSET([5]RL!$U173,0,H$1-2011),)</f>
        <v>-0.46669972628052797</v>
      </c>
      <c r="I171" s="11">
        <f ca="1">IFERROR(OFFSET([5]CC!$U173,0,I$1-2011),)</f>
        <v>-0.95773852411096005</v>
      </c>
      <c r="J171" s="11">
        <f ca="1">IFERROR(OFFSET([1]Total!$U173,0,J$1-2011),)</f>
        <v>51.3</v>
      </c>
      <c r="K171" s="11">
        <f ca="1">IFERROR(OFFSET('[1]business free'!$U173,0,J$1-2011),)</f>
        <v>0</v>
      </c>
      <c r="L171" s="11">
        <f ca="1">IFERROR(OFFSET('[1]Trade free'!$U173,0,J$1-2011),)</f>
        <v>0</v>
      </c>
      <c r="M171" s="11">
        <f ca="1">IFERROR(OFFSET('[1]Fiscal free'!$U173,0,J$1-2011),)</f>
        <v>0</v>
      </c>
      <c r="N171" s="11">
        <f ca="1">IFERROR(OFFSET('[1]Gov spend'!$U173,0,J$1-2011),)</f>
        <v>0</v>
      </c>
      <c r="O171" s="11">
        <f ca="1">IFERROR(OFFSET('[1]Monetary Free'!$U173,0,J$1-2011),)</f>
        <v>0</v>
      </c>
      <c r="P171" s="11">
        <f ca="1">IFERROR(OFFSET('[1]Invest Free'!$U173,0,J$1-2011),)</f>
        <v>0</v>
      </c>
      <c r="Q171" s="11">
        <f ca="1">IFERROR(OFFSET('[1]Finan free'!$U173,0,J$1-2011),)</f>
        <v>0</v>
      </c>
      <c r="R171" s="11">
        <f ca="1">IFERROR(OFFSET('[1]Property rights'!$U173,0,J$1-2011),)</f>
        <v>0</v>
      </c>
      <c r="S171" s="11">
        <f ca="1">IFERROR(OFFSET('[1]Free from Corrupt'!$U173,0,J$1-2011),)</f>
        <v>0</v>
      </c>
      <c r="T171" s="11">
        <f ca="1">IFERROR(OFFSET('[1]Labor free'!$U173,0,J$1-2011),)</f>
        <v>0</v>
      </c>
      <c r="U171" s="11">
        <f ca="1">IFERROR(OFFSET([2]Raw!$U173,0,$U$1-2011),)</f>
        <v>144</v>
      </c>
      <c r="V171" s="11">
        <f ca="1">IFERROR(OFFSET([2]start!$U173,0,$U$1-2011),)</f>
        <v>134</v>
      </c>
      <c r="W171" s="11">
        <f ca="1">IFERROR(OFFSET([2]Construction!$U173,0,$U$1-2011),)</f>
        <v>134</v>
      </c>
      <c r="X171" s="11">
        <f ca="1">IFERROR(OFFSET([2]Register!$U173,0,$U$1-2011),)</f>
        <v>80</v>
      </c>
      <c r="Y171" s="11">
        <f ca="1">IFERROR(OFFSET([2]Credit!$U173,0,$U$1-2011),)</f>
        <v>168</v>
      </c>
      <c r="Z171" s="11">
        <f ca="1">IFERROR(OFFSET([2]Investors!$U173,0,$U$1-2011),)</f>
        <v>109</v>
      </c>
      <c r="AA171" s="11">
        <f ca="1">IFERROR(OFFSET([2]Taxes!$U173,0,$U$1-2011),)</f>
        <v>110</v>
      </c>
      <c r="AB171" s="11">
        <f ca="1">IFERROR(OFFSET([2]Trading!$U173,0,$U$1-2011),)</f>
        <v>120</v>
      </c>
      <c r="AC171" s="11">
        <f ca="1">IFERROR(OFFSET([2]Contracts!$U173,0,$U$1-2011),)</f>
        <v>176</v>
      </c>
      <c r="AD171" s="11">
        <f ca="1">IFERROR(OFFSET([2]Closing!$U173,0,$U$1-2011),)</f>
        <v>95</v>
      </c>
      <c r="AE171" s="11">
        <f ca="1">IFERROR(OFFSET([3]Total!$U173,0,$AE$1-2011),)</f>
        <v>85.9</v>
      </c>
      <c r="AF171" s="11">
        <f ca="1">IFERROR(OFFSET('[3]Demografic pressure'!$U173,0,$AE$1-2011),)</f>
        <v>5.6</v>
      </c>
      <c r="AG171" s="11">
        <f ca="1">IFERROR(OFFSET([3]Refugees!$U173,0,$AE$1-2011),)</f>
        <v>8.5</v>
      </c>
      <c r="AH171" s="11">
        <f ca="1">IFERROR(OFFSET([3]Vengeance!$U173,0,$AE$1-2011),)</f>
        <v>8.6999999999999993</v>
      </c>
      <c r="AI171" s="11">
        <f ca="1">IFERROR(OFFSET('[3]Brain Drain'!$U173,0,$AE$1-2011),)</f>
        <v>6.3</v>
      </c>
      <c r="AJ171" s="11">
        <f ca="1">IFERROR(OFFSET('[3]Uneven Economy'!$U173,0,$AE$1-2011),)</f>
        <v>7.4</v>
      </c>
      <c r="AK171" s="11">
        <f ca="1">IFERROR(OFFSET([3]Poverty!$U173,0,$AE$1-2011),)</f>
        <v>5.8</v>
      </c>
      <c r="AL171" s="11">
        <f ca="1">IFERROR(OFFSET([3]Legitimacy!$U173,0,$AE$1-2011),)</f>
        <v>8.3000000000000007</v>
      </c>
      <c r="AM171" s="11">
        <f ca="1">IFERROR(OFFSET('[3]Public Services'!$U173,0,$AE$1-2011),)</f>
        <v>5.8</v>
      </c>
      <c r="AN171" s="11">
        <f ca="1">IFERROR(OFFSET('[3]HR-RL'!$U173,0,$AE$1-2011),)</f>
        <v>8.6</v>
      </c>
      <c r="AO171" s="11">
        <f ca="1">IFERROR(OFFSET([3]Security!$U173,0,$AE$1-2011),)</f>
        <v>7.5</v>
      </c>
      <c r="AP171" s="11">
        <f ca="1">IFERROR(OFFSET([3]Elites!$U173,0,$AE$1-2011),)</f>
        <v>7.9</v>
      </c>
      <c r="AQ171" s="11">
        <f ca="1">IFERROR(OFFSET([3]Externals!$U173,0,$AE$1-2011),)</f>
        <v>5.5</v>
      </c>
    </row>
    <row r="172" spans="1:43">
      <c r="A172" s="13" t="s">
        <v>173</v>
      </c>
      <c r="B172" s="11">
        <f ca="1">IFERROR(OFFSET([4]Score!$U174,0,$B$1-2011),)</f>
        <v>0.78312281473773893</v>
      </c>
      <c r="C172" s="11">
        <f ca="1">IFERROR(OFFSET([6]Raw!$U174,0,$C$1-2011),)</f>
        <v>19.75338</v>
      </c>
      <c r="D172" s="11">
        <f ca="1">IFERROR(OFFSET([5]VA!$U174,0,$D$1-2011),)</f>
        <v>-1.3250184185371103</v>
      </c>
      <c r="E172" s="11">
        <f ca="1">IFERROR(OFFSET([5]PNV!$U174,0,$E$1-2011),)</f>
        <v>-1.0018554877706904</v>
      </c>
      <c r="F172" s="11">
        <f ca="1">IFERROR(OFFSET([5]GE!$U174,0,F$1-2011),)</f>
        <v>-1.1082129666414446</v>
      </c>
      <c r="G172" s="11">
        <f ca="1">IFERROR(OFFSET([5]RQ!$U174,0,G$1-2011),)</f>
        <v>-1.07500020722477</v>
      </c>
      <c r="H172" s="11">
        <f ca="1">IFERROR(OFFSET([5]RL!$U174,0,H$1-2011),)</f>
        <v>-1.2164395909658843</v>
      </c>
      <c r="I172" s="11">
        <f ca="1">IFERROR(OFFSET([5]CC!$U174,0,I$1-2011),)</f>
        <v>-1.106840713624371</v>
      </c>
      <c r="J172" s="11">
        <f ca="1">IFERROR(OFFSET([1]Total!$U174,0,J$1-2011),)</f>
        <v>53.5</v>
      </c>
      <c r="K172" s="11">
        <f ca="1">IFERROR(OFFSET('[1]business free'!$U174,0,J$1-2011),)</f>
        <v>60.7</v>
      </c>
      <c r="L172" s="11">
        <f ca="1">IFERROR(OFFSET('[1]Trade free'!$U174,0,J$1-2011),)</f>
        <v>82.5</v>
      </c>
      <c r="M172" s="11">
        <f ca="1">IFERROR(OFFSET('[1]Fiscal free'!$U174,0,J$1-2011),)</f>
        <v>88.6</v>
      </c>
      <c r="N172" s="11">
        <f ca="1">IFERROR(OFFSET('[1]Gov spend'!$U174,0,J$1-2011),)</f>
        <v>77.3</v>
      </c>
      <c r="O172" s="11">
        <f ca="1">IFERROR(OFFSET('[1]Monetary Free'!$U174,0,J$1-2011),)</f>
        <v>64.5</v>
      </c>
      <c r="P172" s="11">
        <f ca="1">IFERROR(OFFSET('[1]Invest Free'!$U174,0,J$1-2011),)</f>
        <v>20</v>
      </c>
      <c r="Q172" s="11">
        <f ca="1">IFERROR(OFFSET('[1]Finan free'!$U174,0,J$1-2011),)</f>
        <v>40</v>
      </c>
      <c r="R172" s="11">
        <f ca="1">IFERROR(OFFSET('[1]Property rights'!$U174,0,J$1-2011),)</f>
        <v>25</v>
      </c>
      <c r="S172" s="11">
        <f ca="1">IFERROR(OFFSET('[1]Free from Corrupt'!$U174,0,J$1-2011),)</f>
        <v>20</v>
      </c>
      <c r="T172" s="11">
        <f ca="1">IFERROR(OFFSET('[1]Labor free'!$U174,0,J$1-2011),)</f>
        <v>56.4</v>
      </c>
      <c r="U172" s="11">
        <f ca="1">IFERROR(OFFSET([2]Raw!$U174,0,$U$1-2011),)</f>
        <v>139</v>
      </c>
      <c r="V172" s="11">
        <f ca="1">IFERROR(OFFSET([2]start!$U174,0,$U$1-2011),)</f>
        <v>136</v>
      </c>
      <c r="W172" s="11">
        <f ca="1">IFERROR(OFFSET([2]Construction!$U174,0,$U$1-2011),)</f>
        <v>178</v>
      </c>
      <c r="X172" s="11">
        <f ca="1">IFERROR(OFFSET([2]Register!$U174,0,$U$1-2011),)</f>
        <v>87</v>
      </c>
      <c r="Y172" s="11">
        <f ca="1">IFERROR(OFFSET([2]Credit!$U174,0,$U$1-2011),)</f>
        <v>168</v>
      </c>
      <c r="Z172" s="11">
        <f ca="1">IFERROR(OFFSET([2]Investors!$U174,0,$U$1-2011),)</f>
        <v>59</v>
      </c>
      <c r="AA172" s="11">
        <f ca="1">IFERROR(OFFSET([2]Taxes!$U174,0,$U$1-2011),)</f>
        <v>165</v>
      </c>
      <c r="AB172" s="11">
        <f ca="1">IFERROR(OFFSET([2]Trading!$U174,0,$U$1-2011),)</f>
        <v>178</v>
      </c>
      <c r="AC172" s="11">
        <f ca="1">IFERROR(OFFSET([2]Contracts!$U174,0,$U$1-2011),)</f>
        <v>40</v>
      </c>
      <c r="AD172" s="11">
        <f ca="1">IFERROR(OFFSET([2]Closing!$U174,0,$U$1-2011),)</f>
        <v>64</v>
      </c>
      <c r="AE172" s="11">
        <f ca="1">IFERROR(OFFSET([3]Total!$U174,0,$AE$1-2011),)</f>
        <v>88.3</v>
      </c>
      <c r="AF172" s="11">
        <f ca="1">IFERROR(OFFSET('[3]Demografic pressure'!$U174,0,$AE$1-2011),)</f>
        <v>7.7</v>
      </c>
      <c r="AG172" s="11">
        <f ca="1">IFERROR(OFFSET([3]Refugees!$U174,0,$AE$1-2011),)</f>
        <v>5.9</v>
      </c>
      <c r="AH172" s="11">
        <f ca="1">IFERROR(OFFSET([3]Vengeance!$U174,0,$AE$1-2011),)</f>
        <v>7.2</v>
      </c>
      <c r="AI172" s="11">
        <f ca="1">IFERROR(OFFSET('[3]Brain Drain'!$U174,0,$AE$1-2011),)</f>
        <v>6</v>
      </c>
      <c r="AJ172" s="11">
        <f ca="1">IFERROR(OFFSET('[3]Uneven Economy'!$U174,0,$AE$1-2011),)</f>
        <v>6.8</v>
      </c>
      <c r="AK172" s="11">
        <f ca="1">IFERROR(OFFSET([3]Poverty!$U174,0,$AE$1-2011),)</f>
        <v>7.4</v>
      </c>
      <c r="AL172" s="11">
        <f ca="1">IFERROR(OFFSET([3]Legitimacy!$U174,0,$AE$1-2011),)</f>
        <v>8.9</v>
      </c>
      <c r="AM172" s="11">
        <f ca="1">IFERROR(OFFSET('[3]Public Services'!$U174,0,$AE$1-2011),)</f>
        <v>6.9</v>
      </c>
      <c r="AN172" s="11">
        <f ca="1">IFERROR(OFFSET('[3]HR-RL'!$U174,0,$AE$1-2011),)</f>
        <v>8.5</v>
      </c>
      <c r="AO172" s="11">
        <f ca="1">IFERROR(OFFSET([3]Security!$U174,0,$AE$1-2011),)</f>
        <v>7.4</v>
      </c>
      <c r="AP172" s="11">
        <f ca="1">IFERROR(OFFSET([3]Elites!$U174,0,$AE$1-2011),)</f>
        <v>8.6</v>
      </c>
      <c r="AQ172" s="11">
        <f ca="1">IFERROR(OFFSET([3]Externals!$U174,0,$AE$1-2011),)</f>
        <v>7</v>
      </c>
    </row>
    <row r="173" spans="1:43">
      <c r="A173" s="13" t="s">
        <v>174</v>
      </c>
      <c r="B173" s="11">
        <f ca="1">IFERROR(OFFSET([4]Score!$U175,0,$B$1-2011),)</f>
        <v>0.44378054750204776</v>
      </c>
      <c r="C173" s="11">
        <f ca="1">IFERROR(OFFSET([6]Raw!$U175,0,$C$1-2011),)</f>
        <v>0</v>
      </c>
      <c r="D173" s="11">
        <f ca="1">IFERROR(OFFSET([5]VA!$U175,0,$D$1-2011),)</f>
        <v>-0.14092505886835199</v>
      </c>
      <c r="E173" s="11">
        <f ca="1">IFERROR(OFFSET([5]PNV!$U175,0,$E$1-2011),)</f>
        <v>8.2915830833137708E-2</v>
      </c>
      <c r="F173" s="11">
        <f ca="1">IFERROR(OFFSET([5]GE!$U175,0,F$1-2011),)</f>
        <v>-0.42129192812884669</v>
      </c>
      <c r="G173" s="11">
        <f ca="1">IFERROR(OFFSET([5]RQ!$U175,0,G$1-2011),)</f>
        <v>-0.3786605816313634</v>
      </c>
      <c r="H173" s="11">
        <f ca="1">IFERROR(OFFSET([5]RL!$U175,0,H$1-2011),)</f>
        <v>-0.43875110458562133</v>
      </c>
      <c r="I173" s="11">
        <f ca="1">IFERROR(OFFSET([5]CC!$U175,0,I$1-2011),)</f>
        <v>-0.41844372120637452</v>
      </c>
      <c r="J173" s="11">
        <f ca="1">IFERROR(OFFSET([1]Total!$U175,0,J$1-2011),)</f>
        <v>57</v>
      </c>
      <c r="K173" s="11">
        <f ca="1">IFERROR(OFFSET('[1]business free'!$U175,0,J$1-2011),)</f>
        <v>0</v>
      </c>
      <c r="L173" s="11">
        <f ca="1">IFERROR(OFFSET('[1]Trade free'!$U175,0,J$1-2011),)</f>
        <v>0</v>
      </c>
      <c r="M173" s="11">
        <f ca="1">IFERROR(OFFSET('[1]Fiscal free'!$U175,0,J$1-2011),)</f>
        <v>0</v>
      </c>
      <c r="N173" s="11">
        <f ca="1">IFERROR(OFFSET('[1]Gov spend'!$U175,0,J$1-2011),)</f>
        <v>0</v>
      </c>
      <c r="O173" s="11">
        <f ca="1">IFERROR(OFFSET('[1]Monetary Free'!$U175,0,J$1-2011),)</f>
        <v>0</v>
      </c>
      <c r="P173" s="11">
        <f ca="1">IFERROR(OFFSET('[1]Invest Free'!$U175,0,J$1-2011),)</f>
        <v>0</v>
      </c>
      <c r="Q173" s="11">
        <f ca="1">IFERROR(OFFSET('[1]Finan free'!$U175,0,J$1-2011),)</f>
        <v>0</v>
      </c>
      <c r="R173" s="11">
        <f ca="1">IFERROR(OFFSET('[1]Property rights'!$U175,0,J$1-2011),)</f>
        <v>0</v>
      </c>
      <c r="S173" s="11">
        <f ca="1">IFERROR(OFFSET('[1]Free from Corrupt'!$U175,0,J$1-2011),)</f>
        <v>0</v>
      </c>
      <c r="T173" s="11">
        <f ca="1">IFERROR(OFFSET('[1]Labor free'!$U175,0,J$1-2011),)</f>
        <v>0</v>
      </c>
      <c r="U173" s="11">
        <f ca="1">IFERROR(OFFSET([2]Raw!$U175,0,$U$1-2011),)</f>
        <v>128</v>
      </c>
      <c r="V173" s="11">
        <f ca="1">IFERROR(OFFSET([2]start!$U175,0,$U$1-2011),)</f>
        <v>122</v>
      </c>
      <c r="W173" s="11">
        <f ca="1">IFERROR(OFFSET([2]Construction!$U175,0,$U$1-2011),)</f>
        <v>179</v>
      </c>
      <c r="X173" s="11">
        <f ca="1">IFERROR(OFFSET([2]Register!$U175,0,$U$1-2011),)</f>
        <v>151</v>
      </c>
      <c r="Y173" s="11">
        <f ca="1">IFERROR(OFFSET([2]Credit!$U175,0,$U$1-2011),)</f>
        <v>89</v>
      </c>
      <c r="Z173" s="11">
        <f ca="1">IFERROR(OFFSET([2]Investors!$U175,0,$U$1-2011),)</f>
        <v>93</v>
      </c>
      <c r="AA173" s="11">
        <f ca="1">IFERROR(OFFSET([2]Taxes!$U175,0,$U$1-2011),)</f>
        <v>120</v>
      </c>
      <c r="AB173" s="11">
        <f ca="1">IFERROR(OFFSET([2]Trading!$U175,0,$U$1-2011),)</f>
        <v>109</v>
      </c>
      <c r="AC173" s="11">
        <f ca="1">IFERROR(OFFSET([2]Contracts!$U175,0,$U$1-2011),)</f>
        <v>32</v>
      </c>
      <c r="AD173" s="11">
        <f ca="1">IFERROR(OFFSET([2]Closing!$U175,0,$U$1-2011),)</f>
        <v>113</v>
      </c>
      <c r="AE173" s="11">
        <f ca="1">IFERROR(OFFSET([3]Total!$U175,0,$AE$1-2011),)</f>
        <v>81.3</v>
      </c>
      <c r="AF173" s="11">
        <f ca="1">IFERROR(OFFSET('[3]Demografic pressure'!$U175,0,$AE$1-2011),)</f>
        <v>8.1</v>
      </c>
      <c r="AG173" s="11">
        <f ca="1">IFERROR(OFFSET([3]Refugees!$U175,0,$AE$1-2011),)</f>
        <v>7.4</v>
      </c>
      <c r="AH173" s="11">
        <f ca="1">IFERROR(OFFSET([3]Vengeance!$U175,0,$AE$1-2011),)</f>
        <v>6.1</v>
      </c>
      <c r="AI173" s="11">
        <f ca="1">IFERROR(OFFSET('[3]Brain Drain'!$U175,0,$AE$1-2011),)</f>
        <v>5.8</v>
      </c>
      <c r="AJ173" s="11">
        <f ca="1">IFERROR(OFFSET('[3]Uneven Economy'!$U175,0,$AE$1-2011),)</f>
        <v>6.3</v>
      </c>
      <c r="AK173" s="11">
        <f ca="1">IFERROR(OFFSET([3]Poverty!$U175,0,$AE$1-2011),)</f>
        <v>7.4</v>
      </c>
      <c r="AL173" s="11">
        <f ca="1">IFERROR(OFFSET([3]Legitimacy!$U175,0,$AE$1-2011),)</f>
        <v>6.5</v>
      </c>
      <c r="AM173" s="11">
        <f ca="1">IFERROR(OFFSET('[3]Public Services'!$U175,0,$AE$1-2011),)</f>
        <v>8.6</v>
      </c>
      <c r="AN173" s="11">
        <f ca="1">IFERROR(OFFSET('[3]HR-RL'!$U175,0,$AE$1-2011),)</f>
        <v>6.2</v>
      </c>
      <c r="AO173" s="11">
        <f ca="1">IFERROR(OFFSET([3]Security!$U175,0,$AE$1-2011),)</f>
        <v>5.5</v>
      </c>
      <c r="AP173" s="11">
        <f ca="1">IFERROR(OFFSET([3]Elites!$U175,0,$AE$1-2011),)</f>
        <v>6</v>
      </c>
      <c r="AQ173" s="11">
        <f ca="1">IFERROR(OFFSET([3]Externals!$U175,0,$AE$1-2011),)</f>
        <v>7.4</v>
      </c>
    </row>
    <row r="174" spans="1:43">
      <c r="A174" s="13" t="s">
        <v>175</v>
      </c>
      <c r="B174" s="11">
        <f ca="1">IFERROR(OFFSET([4]Score!$U176,0,$B$1-2011),)</f>
        <v>1</v>
      </c>
      <c r="C174" s="11">
        <f ca="1">IFERROR(OFFSET([6]Raw!$U176,0,$C$1-2011),)</f>
        <v>44.603729999999999</v>
      </c>
      <c r="D174" s="11">
        <f ca="1">IFERROR(OFFSET([5]VA!$U176,0,$D$1-2011),)</f>
        <v>-0.40332736930951296</v>
      </c>
      <c r="E174" s="11">
        <f ca="1">IFERROR(OFFSET([5]PNV!$U176,0,$E$1-2011),)</f>
        <v>-1.1051803195088554</v>
      </c>
      <c r="F174" s="11">
        <f ca="1">IFERROR(OFFSET([5]GE!$U176,0,F$1-2011),)</f>
        <v>0.15230110530831548</v>
      </c>
      <c r="G174" s="11">
        <f ca="1">IFERROR(OFFSET([5]RQ!$U176,0,G$1-2011),)</f>
        <v>0.36687021565598138</v>
      </c>
      <c r="H174" s="11">
        <f ca="1">IFERROR(OFFSET([5]RL!$U176,0,H$1-2011),)</f>
        <v>-0.13367977098736139</v>
      </c>
      <c r="I174" s="11">
        <f ca="1">IFERROR(OFFSET([5]CC!$U176,0,I$1-2011),)</f>
        <v>-0.23169735500909516</v>
      </c>
      <c r="J174" s="11">
        <f ca="1">IFERROR(OFFSET([1]Total!$U176,0,J$1-2011),)</f>
        <v>0</v>
      </c>
      <c r="K174" s="11">
        <f ca="1">IFERROR(OFFSET('[1]business free'!$U176,0,J$1-2011),)</f>
        <v>0</v>
      </c>
      <c r="L174" s="11">
        <f ca="1">IFERROR(OFFSET('[1]Trade free'!$U176,0,J$1-2011),)</f>
        <v>0</v>
      </c>
      <c r="M174" s="11">
        <f ca="1">IFERROR(OFFSET('[1]Fiscal free'!$U176,0,J$1-2011),)</f>
        <v>0</v>
      </c>
      <c r="N174" s="11">
        <f ca="1">IFERROR(OFFSET('[1]Gov spend'!$U176,0,J$1-2011),)</f>
        <v>0</v>
      </c>
      <c r="O174" s="11">
        <f ca="1">IFERROR(OFFSET('[1]Monetary Free'!$U176,0,J$1-2011),)</f>
        <v>0</v>
      </c>
      <c r="P174" s="11">
        <f ca="1">IFERROR(OFFSET('[1]Invest Free'!$U176,0,J$1-2011),)</f>
        <v>0</v>
      </c>
      <c r="Q174" s="11">
        <f ca="1">IFERROR(OFFSET('[1]Finan free'!$U176,0,J$1-2011),)</f>
        <v>0</v>
      </c>
      <c r="R174" s="11">
        <f ca="1">IFERROR(OFFSET('[1]Property rights'!$U176,0,J$1-2011),)</f>
        <v>0</v>
      </c>
      <c r="S174" s="11">
        <f ca="1">IFERROR(OFFSET('[1]Free from Corrupt'!$U176,0,J$1-2011),)</f>
        <v>0</v>
      </c>
      <c r="T174" s="11">
        <f ca="1">IFERROR(OFFSET('[1]Labor free'!$U176,0,J$1-2011),)</f>
        <v>0</v>
      </c>
      <c r="U174" s="11">
        <f ca="1">IFERROR(OFFSET([2]Raw!$U176,0,$U$1-2011),)</f>
        <v>19</v>
      </c>
      <c r="V174" s="11">
        <f ca="1">IFERROR(OFFSET([2]start!$U176,0,$U$1-2011),)</f>
        <v>95</v>
      </c>
      <c r="W174" s="11">
        <f ca="1">IFERROR(OFFSET([2]Construction!$U176,0,$U$1-2011),)</f>
        <v>12</v>
      </c>
      <c r="X174" s="11">
        <f ca="1">IFERROR(OFFSET([2]Register!$U176,0,$U$1-2011),)</f>
        <v>19</v>
      </c>
      <c r="Y174" s="11">
        <f ca="1">IFERROR(OFFSET([2]Credit!$U176,0,$U$1-2011),)</f>
        <v>72</v>
      </c>
      <c r="Z174" s="11">
        <f ca="1">IFERROR(OFFSET([2]Investors!$U176,0,$U$1-2011),)</f>
        <v>12</v>
      </c>
      <c r="AA174" s="11">
        <f ca="1">IFERROR(OFFSET([2]Taxes!$U176,0,$U$1-2011),)</f>
        <v>91</v>
      </c>
      <c r="AB174" s="11">
        <f ca="1">IFERROR(OFFSET([2]Trading!$U176,0,$U$1-2011),)</f>
        <v>12</v>
      </c>
      <c r="AC174" s="11">
        <f ca="1">IFERROR(OFFSET([2]Contracts!$U176,0,$U$1-2011),)</f>
        <v>25</v>
      </c>
      <c r="AD174" s="11">
        <f ca="1">IFERROR(OFFSET([2]Closing!$U176,0,$U$1-2011),)</f>
        <v>46</v>
      </c>
      <c r="AE174" s="11">
        <f ca="1">IFERROR(OFFSET([3]Total!$U176,0,$AE$1-2011),)</f>
        <v>78.3</v>
      </c>
      <c r="AF174" s="11">
        <f ca="1">IFERROR(OFFSET('[3]Demografic pressure'!$U176,0,$AE$1-2011),)</f>
        <v>6.4</v>
      </c>
      <c r="AG174" s="11">
        <f ca="1">IFERROR(OFFSET([3]Refugees!$U176,0,$AE$1-2011),)</f>
        <v>6.6</v>
      </c>
      <c r="AH174" s="11">
        <f ca="1">IFERROR(OFFSET([3]Vengeance!$U176,0,$AE$1-2011),)</f>
        <v>8</v>
      </c>
      <c r="AI174" s="11">
        <f ca="1">IFERROR(OFFSET('[3]Brain Drain'!$U176,0,$AE$1-2011),)</f>
        <v>4.4000000000000004</v>
      </c>
      <c r="AJ174" s="11">
        <f ca="1">IFERROR(OFFSET('[3]Uneven Economy'!$U176,0,$AE$1-2011),)</f>
        <v>7.2</v>
      </c>
      <c r="AK174" s="11">
        <f ca="1">IFERROR(OFFSET([3]Poverty!$U176,0,$AE$1-2011),)</f>
        <v>4</v>
      </c>
      <c r="AL174" s="11">
        <f ca="1">IFERROR(OFFSET([3]Legitimacy!$U176,0,$AE$1-2011),)</f>
        <v>8.4</v>
      </c>
      <c r="AM174" s="11">
        <f ca="1">IFERROR(OFFSET('[3]Public Services'!$U176,0,$AE$1-2011),)</f>
        <v>5</v>
      </c>
      <c r="AN174" s="11">
        <f ca="1">IFERROR(OFFSET('[3]HR-RL'!$U176,0,$AE$1-2011),)</f>
        <v>7.3</v>
      </c>
      <c r="AO174" s="11">
        <f ca="1">IFERROR(OFFSET([3]Security!$U176,0,$AE$1-2011),)</f>
        <v>7.6</v>
      </c>
      <c r="AP174" s="11">
        <f ca="1">IFERROR(OFFSET([3]Elites!$U176,0,$AE$1-2011),)</f>
        <v>8.5</v>
      </c>
      <c r="AQ174" s="11">
        <f ca="1">IFERROR(OFFSET([3]Externals!$U176,0,$AE$1-2011),)</f>
        <v>4.9000000000000004</v>
      </c>
    </row>
    <row r="175" spans="1:43">
      <c r="A175" s="13" t="s">
        <v>176</v>
      </c>
      <c r="B175" s="11">
        <f ca="1">IFERROR(OFFSET([4]Score!$U177,0,$B$1-2011),)</f>
        <v>0</v>
      </c>
      <c r="C175" s="11">
        <f ca="1">IFERROR(OFFSET([6]Raw!$U177,0,$C$1-2011),)</f>
        <v>15.196</v>
      </c>
      <c r="D175" s="11">
        <f ca="1">IFERROR(OFFSET([5]VA!$U177,0,$D$1-2011),)</f>
        <v>8.841006578819896E-2</v>
      </c>
      <c r="E175" s="11">
        <f ca="1">IFERROR(OFFSET([5]PNV!$U177,0,$E$1-2011),)</f>
        <v>-0.48324644204243039</v>
      </c>
      <c r="F175" s="11">
        <f ca="1">IFERROR(OFFSET([5]GE!$U177,0,F$1-2011),)</f>
        <v>-1.1340004015458165</v>
      </c>
      <c r="G175" s="11">
        <f ca="1">IFERROR(OFFSET([5]RQ!$U177,0,G$1-2011),)</f>
        <v>-1.1587020849256984</v>
      </c>
      <c r="H175" s="11">
        <f ca="1">IFERROR(OFFSET([5]RL!$U177,0,H$1-2011),)</f>
        <v>-1.2475617146995255</v>
      </c>
      <c r="I175" s="11">
        <f ca="1">IFERROR(OFFSET([5]CC!$U177,0,I$1-2011),)</f>
        <v>-0.98569369993829781</v>
      </c>
      <c r="J175" s="11">
        <f ca="1">IFERROR(OFFSET([1]Total!$U177,0,J$1-2011),)</f>
        <v>42.8</v>
      </c>
      <c r="K175" s="11">
        <f ca="1">IFERROR(OFFSET('[1]business free'!$U177,0,J$1-2011),)</f>
        <v>44.2</v>
      </c>
      <c r="L175" s="11">
        <f ca="1">IFERROR(OFFSET('[1]Trade free'!$U177,0,J$1-2011),)</f>
        <v>73</v>
      </c>
      <c r="M175" s="11">
        <f ca="1">IFERROR(OFFSET('[1]Fiscal free'!$U177,0,J$1-2011),)</f>
        <v>64.7</v>
      </c>
      <c r="N175" s="11">
        <f ca="1">IFERROR(OFFSET('[1]Gov spend'!$U177,0,J$1-2011),)</f>
        <v>0</v>
      </c>
      <c r="O175" s="11">
        <f ca="1">IFERROR(OFFSET('[1]Monetary Free'!$U177,0,J$1-2011),)</f>
        <v>78.099999999999994</v>
      </c>
      <c r="P175" s="11">
        <f ca="1">IFERROR(OFFSET('[1]Invest Free'!$U177,0,J$1-2011),)</f>
        <v>30</v>
      </c>
      <c r="Q175" s="11">
        <f ca="1">IFERROR(OFFSET('[1]Finan free'!$U177,0,J$1-2011),)</f>
        <v>20</v>
      </c>
      <c r="R175" s="11">
        <f ca="1">IFERROR(OFFSET('[1]Property rights'!$U177,0,J$1-2011),)</f>
        <v>20</v>
      </c>
      <c r="S175" s="11">
        <f ca="1">IFERROR(OFFSET('[1]Free from Corrupt'!$U177,0,J$1-2011),)</f>
        <v>22</v>
      </c>
      <c r="T175" s="11">
        <f ca="1">IFERROR(OFFSET('[1]Labor free'!$U177,0,J$1-2011),)</f>
        <v>76.5</v>
      </c>
      <c r="U175" s="11">
        <f ca="1">IFERROR(OFFSET([2]Raw!$U177,0,$U$1-2011),)</f>
        <v>174</v>
      </c>
      <c r="V175" s="11">
        <f ca="1">IFERROR(OFFSET([2]start!$U177,0,$U$1-2011),)</f>
        <v>167</v>
      </c>
      <c r="W175" s="11">
        <f ca="1">IFERROR(OFFSET([2]Construction!$U177,0,$U$1-2011),)</f>
        <v>128</v>
      </c>
      <c r="X175" s="11">
        <f ca="1">IFERROR(OFFSET([2]Register!$U177,0,$U$1-2011),)</f>
        <v>183</v>
      </c>
      <c r="Y175" s="11">
        <f ca="1">IFERROR(OFFSET([2]Credit!$U177,0,$U$1-2011),)</f>
        <v>182</v>
      </c>
      <c r="Z175" s="11">
        <f ca="1">IFERROR(OFFSET([2]Investors!$U177,0,$U$1-2011),)</f>
        <v>132</v>
      </c>
      <c r="AA175" s="11">
        <f ca="1">IFERROR(OFFSET([2]Taxes!$U177,0,$U$1-2011),)</f>
        <v>20</v>
      </c>
      <c r="AB175" s="11">
        <f ca="1">IFERROR(OFFSET([2]Trading!$U177,0,$U$1-2011),)</f>
        <v>91</v>
      </c>
      <c r="AC175" s="11">
        <f ca="1">IFERROR(OFFSET([2]Contracts!$U177,0,$U$1-2011),)</f>
        <v>183</v>
      </c>
      <c r="AD175" s="11">
        <f ca="1">IFERROR(OFFSET([2]Closing!$U177,0,$U$1-2011),)</f>
        <v>183</v>
      </c>
      <c r="AE175" s="11">
        <f ca="1">IFERROR(OFFSET([3]Total!$U177,0,$AE$1-2011),)</f>
        <v>94.9</v>
      </c>
      <c r="AF175" s="11">
        <f ca="1">IFERROR(OFFSET('[3]Demografic pressure'!$U177,0,$AE$1-2011),)</f>
        <v>8.5</v>
      </c>
      <c r="AG175" s="11">
        <f ca="1">IFERROR(OFFSET([3]Refugees!$U177,0,$AE$1-2011),)</f>
        <v>8</v>
      </c>
      <c r="AH175" s="11">
        <f ca="1">IFERROR(OFFSET([3]Vengeance!$U177,0,$AE$1-2011),)</f>
        <v>7.1</v>
      </c>
      <c r="AI175" s="11">
        <f ca="1">IFERROR(OFFSET('[3]Brain Drain'!$U177,0,$AE$1-2011),)</f>
        <v>5.8</v>
      </c>
      <c r="AJ175" s="11">
        <f ca="1">IFERROR(OFFSET('[3]Uneven Economy'!$U177,0,$AE$1-2011),)</f>
        <v>7.3</v>
      </c>
      <c r="AK175" s="11">
        <f ca="1">IFERROR(OFFSET([3]Poverty!$U177,0,$AE$1-2011),)</f>
        <v>7.9</v>
      </c>
      <c r="AL175" s="11">
        <f ca="1">IFERROR(OFFSET([3]Legitimacy!$U177,0,$AE$1-2011),)</f>
        <v>8.8000000000000007</v>
      </c>
      <c r="AM175" s="11">
        <f ca="1">IFERROR(OFFSET('[3]Public Services'!$U177,0,$AE$1-2011),)</f>
        <v>8.6999999999999993</v>
      </c>
      <c r="AN175" s="11">
        <f ca="1">IFERROR(OFFSET('[3]HR-RL'!$U177,0,$AE$1-2011),)</f>
        <v>6.8</v>
      </c>
      <c r="AO175" s="11">
        <f ca="1">IFERROR(OFFSET([3]Security!$U177,0,$AE$1-2011),)</f>
        <v>8.3000000000000007</v>
      </c>
      <c r="AP175" s="11">
        <f ca="1">IFERROR(OFFSET([3]Elites!$U177,0,$AE$1-2011),)</f>
        <v>8.3000000000000007</v>
      </c>
      <c r="AQ175" s="11">
        <f ca="1">IFERROR(OFFSET([3]Externals!$U177,0,$AE$1-2011),)</f>
        <v>9.3000000000000007</v>
      </c>
    </row>
    <row r="176" spans="1:43">
      <c r="A176" s="13" t="s">
        <v>177</v>
      </c>
      <c r="B176" s="11">
        <f ca="1">IFERROR(OFFSET([4]Score!$U178,0,$B$1-2011),)</f>
        <v>0.36720248050627996</v>
      </c>
      <c r="C176" s="11">
        <f ca="1">IFERROR(OFFSET([6]Raw!$U178,0,$C$1-2011),)</f>
        <v>0</v>
      </c>
      <c r="D176" s="11">
        <f ca="1">IFERROR(OFFSET([5]VA!$U178,0,$D$1-2011),)</f>
        <v>-1.0364496464146775</v>
      </c>
      <c r="E176" s="11">
        <f ca="1">IFERROR(OFFSET([5]PNV!$U178,0,$E$1-2011),)</f>
        <v>-0.21337430611570168</v>
      </c>
      <c r="F176" s="11">
        <f ca="1">IFERROR(OFFSET([5]GE!$U178,0,F$1-2011),)</f>
        <v>-1.3587368955135766</v>
      </c>
      <c r="G176" s="11">
        <f ca="1">IFERROR(OFFSET([5]RQ!$U178,0,G$1-2011),)</f>
        <v>-0.83384772546034025</v>
      </c>
      <c r="H176" s="11">
        <f ca="1">IFERROR(OFFSET([5]RL!$U178,0,H$1-2011),)</f>
        <v>-0.89515288737419807</v>
      </c>
      <c r="I176" s="11">
        <f ca="1">IFERROR(OFFSET([5]CC!$U178,0,I$1-2011),)</f>
        <v>-1.0797902206688172</v>
      </c>
      <c r="J176" s="11">
        <f ca="1">IFERROR(OFFSET([1]Total!$U178,0,J$1-2011),)</f>
        <v>49.1</v>
      </c>
      <c r="K176" s="11">
        <f ca="1">IFERROR(OFFSET('[1]business free'!$U178,0,J$1-2011),)</f>
        <v>36.799999999999997</v>
      </c>
      <c r="L176" s="11">
        <f ca="1">IFERROR(OFFSET('[1]Trade free'!$U178,0,J$1-2011),)</f>
        <v>62.2</v>
      </c>
      <c r="M176" s="11">
        <f ca="1">IFERROR(OFFSET('[1]Fiscal free'!$U178,0,J$1-2011),)</f>
        <v>68.099999999999994</v>
      </c>
      <c r="N176" s="11">
        <f ca="1">IFERROR(OFFSET('[1]Gov spend'!$U178,0,J$1-2011),)</f>
        <v>88.6</v>
      </c>
      <c r="O176" s="11">
        <f ca="1">IFERROR(OFFSET('[1]Monetary Free'!$U178,0,J$1-2011),)</f>
        <v>78.099999999999994</v>
      </c>
      <c r="P176" s="11">
        <f ca="1">IFERROR(OFFSET('[1]Invest Free'!$U178,0,J$1-2011),)</f>
        <v>25</v>
      </c>
      <c r="Q176" s="11">
        <f ca="1">IFERROR(OFFSET('[1]Finan free'!$U178,0,J$1-2011),)</f>
        <v>30</v>
      </c>
      <c r="R176" s="11">
        <f ca="1">IFERROR(OFFSET('[1]Property rights'!$U178,0,J$1-2011),)</f>
        <v>30</v>
      </c>
      <c r="S176" s="11">
        <f ca="1">IFERROR(OFFSET('[1]Free from Corrupt'!$U178,0,J$1-2011),)</f>
        <v>28</v>
      </c>
      <c r="T176" s="11">
        <f ca="1">IFERROR(OFFSET('[1]Labor free'!$U178,0,J$1-2011),)</f>
        <v>43.7</v>
      </c>
      <c r="U176" s="11">
        <f ca="1">IFERROR(OFFSET([2]Raw!$U178,0,$U$1-2011),)</f>
        <v>160</v>
      </c>
      <c r="V176" s="11">
        <f ca="1">IFERROR(OFFSET([2]start!$U178,0,$U$1-2011),)</f>
        <v>169</v>
      </c>
      <c r="W176" s="11">
        <f ca="1">IFERROR(OFFSET([2]Construction!$U178,0,$U$1-2011),)</f>
        <v>152</v>
      </c>
      <c r="X176" s="11">
        <f ca="1">IFERROR(OFFSET([2]Register!$U178,0,$U$1-2011),)</f>
        <v>158</v>
      </c>
      <c r="Y176" s="11">
        <f ca="1">IFERROR(OFFSET([2]Credit!$U178,0,$U$1-2011),)</f>
        <v>152</v>
      </c>
      <c r="Z176" s="11">
        <f ca="1">IFERROR(OFFSET([2]Investors!$U178,0,$U$1-2011),)</f>
        <v>147</v>
      </c>
      <c r="AA176" s="11">
        <f ca="1">IFERROR(OFFSET([2]Taxes!$U178,0,$U$1-2011),)</f>
        <v>157</v>
      </c>
      <c r="AB176" s="11">
        <f ca="1">IFERROR(OFFSET([2]Trading!$U178,0,$U$1-2011),)</f>
        <v>93</v>
      </c>
      <c r="AC176" s="11">
        <f ca="1">IFERROR(OFFSET([2]Contracts!$U178,0,$U$1-2011),)</f>
        <v>151</v>
      </c>
      <c r="AD176" s="11">
        <f ca="1">IFERROR(OFFSET([2]Closing!$U178,0,$U$1-2011),)</f>
        <v>84</v>
      </c>
      <c r="AE176" s="11">
        <f ca="1">IFERROR(OFFSET([3]Total!$U178,0,$AE$1-2011),)</f>
        <v>89.4</v>
      </c>
      <c r="AF176" s="11">
        <f ca="1">IFERROR(OFFSET('[3]Demografic pressure'!$U178,0,$AE$1-2011),)</f>
        <v>8.1</v>
      </c>
      <c r="AG176" s="11">
        <f ca="1">IFERROR(OFFSET([3]Refugees!$U178,0,$AE$1-2011),)</f>
        <v>6.5</v>
      </c>
      <c r="AH176" s="11">
        <f ca="1">IFERROR(OFFSET([3]Vengeance!$U178,0,$AE$1-2011),)</f>
        <v>5.4</v>
      </c>
      <c r="AI176" s="11">
        <f ca="1">IFERROR(OFFSET('[3]Brain Drain'!$U178,0,$AE$1-2011),)</f>
        <v>7</v>
      </c>
      <c r="AJ176" s="11">
        <f ca="1">IFERROR(OFFSET('[3]Uneven Economy'!$U178,0,$AE$1-2011),)</f>
        <v>7.9</v>
      </c>
      <c r="AK176" s="11">
        <f ca="1">IFERROR(OFFSET([3]Poverty!$U178,0,$AE$1-2011),)</f>
        <v>8</v>
      </c>
      <c r="AL176" s="11">
        <f ca="1">IFERROR(OFFSET([3]Legitimacy!$U178,0,$AE$1-2011),)</f>
        <v>8</v>
      </c>
      <c r="AM176" s="11">
        <f ca="1">IFERROR(OFFSET('[3]Public Services'!$U178,0,$AE$1-2011),)</f>
        <v>8.5</v>
      </c>
      <c r="AN176" s="11">
        <f ca="1">IFERROR(OFFSET('[3]HR-RL'!$U178,0,$AE$1-2011),)</f>
        <v>7.7</v>
      </c>
      <c r="AO176" s="11">
        <f ca="1">IFERROR(OFFSET([3]Security!$U178,0,$AE$1-2011),)</f>
        <v>7.3</v>
      </c>
      <c r="AP176" s="11">
        <f ca="1">IFERROR(OFFSET([3]Elites!$U178,0,$AE$1-2011),)</f>
        <v>7.8</v>
      </c>
      <c r="AQ176" s="11">
        <f ca="1">IFERROR(OFFSET([3]Externals!$U178,0,$AE$1-2011),)</f>
        <v>7.1</v>
      </c>
    </row>
    <row r="177" spans="1:43">
      <c r="A177" s="13" t="s">
        <v>178</v>
      </c>
      <c r="B177" s="11">
        <f ca="1">IFERROR(OFFSET([4]Score!$U179,0,$B$1-2011),)</f>
        <v>0.56641904535947785</v>
      </c>
      <c r="C177" s="11">
        <f ca="1">IFERROR(OFFSET([6]Raw!$U179,0,$C$1-2011),)</f>
        <v>0</v>
      </c>
      <c r="D177" s="11">
        <f ca="1">IFERROR(OFFSET([5]VA!$U179,0,$D$1-2011),)</f>
        <v>-5.3967707143057278E-2</v>
      </c>
      <c r="E177" s="11">
        <f ca="1">IFERROR(OFFSET([5]PNV!$U179,0,$E$1-2011),)</f>
        <v>0.20095839035531202</v>
      </c>
      <c r="F177" s="11">
        <f ca="1">IFERROR(OFFSET([5]GE!$U179,0,F$1-2011),)</f>
        <v>-0.36069262651485601</v>
      </c>
      <c r="G177" s="11">
        <f ca="1">IFERROR(OFFSET([5]RQ!$U179,0,G$1-2011),)</f>
        <v>-0.60479157477662115</v>
      </c>
      <c r="H177" s="11">
        <f ca="1">IFERROR(OFFSET([5]RL!$U179,0,H$1-2011),)</f>
        <v>-2.803576541007469E-2</v>
      </c>
      <c r="I177" s="11">
        <f ca="1">IFERROR(OFFSET([5]CC!$U179,0,I$1-2011),)</f>
        <v>-0.70277515131945634</v>
      </c>
      <c r="J177" s="11">
        <f ca="1">IFERROR(OFFSET([1]Total!$U179,0,J$1-2011),)</f>
        <v>55.8</v>
      </c>
      <c r="K177" s="11">
        <f ca="1">IFERROR(OFFSET('[1]business free'!$U179,0,J$1-2011),)</f>
        <v>77.400000000000006</v>
      </c>
      <c r="L177" s="11">
        <f ca="1">IFERROR(OFFSET('[1]Trade free'!$U179,0,J$1-2011),)</f>
        <v>56.2</v>
      </c>
      <c r="M177" s="11">
        <f ca="1">IFERROR(OFFSET('[1]Fiscal free'!$U179,0,J$1-2011),)</f>
        <v>83.1</v>
      </c>
      <c r="N177" s="11">
        <f ca="1">IFERROR(OFFSET('[1]Gov spend'!$U179,0,J$1-2011),)</f>
        <v>73.2</v>
      </c>
      <c r="O177" s="11">
        <f ca="1">IFERROR(OFFSET('[1]Monetary Free'!$U179,0,J$1-2011),)</f>
        <v>71.099999999999994</v>
      </c>
      <c r="P177" s="11">
        <f ca="1">IFERROR(OFFSET('[1]Invest Free'!$U179,0,J$1-2011),)</f>
        <v>30</v>
      </c>
      <c r="Q177" s="11">
        <f ca="1">IFERROR(OFFSET('[1]Finan free'!$U179,0,J$1-2011),)</f>
        <v>20</v>
      </c>
      <c r="R177" s="11">
        <f ca="1">IFERROR(OFFSET('[1]Property rights'!$U179,0,J$1-2011),)</f>
        <v>25</v>
      </c>
      <c r="S177" s="11">
        <f ca="1">IFERROR(OFFSET('[1]Free from Corrupt'!$U179,0,J$1-2011),)</f>
        <v>30</v>
      </c>
      <c r="T177" s="11">
        <f ca="1">IFERROR(OFFSET('[1]Labor free'!$U179,0,J$1-2011),)</f>
        <v>92.1</v>
      </c>
      <c r="U177" s="11">
        <f ca="1">IFERROR(OFFSET([2]Raw!$U179,0,$U$1-2011),)</f>
        <v>71</v>
      </c>
      <c r="V177" s="11">
        <f ca="1">IFERROR(OFFSET([2]start!$U179,0,$U$1-2011),)</f>
        <v>30</v>
      </c>
      <c r="W177" s="11">
        <f ca="1">IFERROR(OFFSET([2]Construction!$U179,0,$U$1-2011),)</f>
        <v>34</v>
      </c>
      <c r="X177" s="11">
        <f ca="1">IFERROR(OFFSET([2]Register!$U179,0,$U$1-2011),)</f>
        <v>125</v>
      </c>
      <c r="Y177" s="11">
        <f ca="1">IFERROR(OFFSET([2]Credit!$U179,0,$U$1-2011),)</f>
        <v>116</v>
      </c>
      <c r="Z177" s="11">
        <f ca="1">IFERROR(OFFSET([2]Investors!$U179,0,$U$1-2011),)</f>
        <v>109</v>
      </c>
      <c r="AA177" s="11">
        <f ca="1">IFERROR(OFFSET([2]Taxes!$U179,0,$U$1-2011),)</f>
        <v>31</v>
      </c>
      <c r="AB177" s="11">
        <f ca="1">IFERROR(OFFSET([2]Trading!$U179,0,$U$1-2011),)</f>
        <v>60</v>
      </c>
      <c r="AC177" s="11">
        <f ca="1">IFERROR(OFFSET([2]Contracts!$U179,0,$U$1-2011),)</f>
        <v>56</v>
      </c>
      <c r="AD177" s="11">
        <f ca="1">IFERROR(OFFSET([2]Closing!$U179,0,$U$1-2011),)</f>
        <v>104</v>
      </c>
      <c r="AE177" s="11">
        <f ca="1">IFERROR(OFFSET([3]Total!$U179,0,$AE$1-2011),)</f>
        <v>0</v>
      </c>
      <c r="AF177" s="11">
        <f ca="1">IFERROR(OFFSET('[3]Demografic pressure'!$U179,0,$AE$1-2011),)</f>
        <v>0</v>
      </c>
      <c r="AG177" s="11">
        <f ca="1">IFERROR(OFFSET([3]Refugees!$U179,0,$AE$1-2011),)</f>
        <v>0</v>
      </c>
      <c r="AH177" s="11">
        <f ca="1">IFERROR(OFFSET([3]Vengeance!$U179,0,$AE$1-2011),)</f>
        <v>0</v>
      </c>
      <c r="AI177" s="11">
        <f ca="1">IFERROR(OFFSET('[3]Brain Drain'!$U179,0,$AE$1-2011),)</f>
        <v>0</v>
      </c>
      <c r="AJ177" s="11">
        <f ca="1">IFERROR(OFFSET('[3]Uneven Economy'!$U179,0,$AE$1-2011),)</f>
        <v>0</v>
      </c>
      <c r="AK177" s="11">
        <f ca="1">IFERROR(OFFSET([3]Poverty!$U179,0,$AE$1-2011),)</f>
        <v>0</v>
      </c>
      <c r="AL177" s="11">
        <f ca="1">IFERROR(OFFSET([3]Legitimacy!$U179,0,$AE$1-2011),)</f>
        <v>0</v>
      </c>
      <c r="AM177" s="11">
        <f ca="1">IFERROR(OFFSET('[3]Public Services'!$U179,0,$AE$1-2011),)</f>
        <v>0</v>
      </c>
      <c r="AN177" s="11">
        <f ca="1">IFERROR(OFFSET('[3]HR-RL'!$U179,0,$AE$1-2011),)</f>
        <v>0</v>
      </c>
      <c r="AO177" s="11">
        <f ca="1">IFERROR(OFFSET([3]Security!$U179,0,$AE$1-2011),)</f>
        <v>0</v>
      </c>
      <c r="AP177" s="11">
        <f ca="1">IFERROR(OFFSET([3]Elites!$U179,0,$AE$1-2011),)</f>
        <v>0</v>
      </c>
      <c r="AQ177" s="11">
        <f ca="1">IFERROR(OFFSET([3]Externals!$U179,0,$AE$1-2011),)</f>
        <v>0</v>
      </c>
    </row>
    <row r="178" spans="1:43">
      <c r="A178" s="13" t="s">
        <v>179</v>
      </c>
      <c r="B178" s="11">
        <f ca="1">IFERROR(OFFSET([4]Score!$U180,0,$B$1-2011),)</f>
        <v>1</v>
      </c>
      <c r="C178" s="11">
        <f ca="1">IFERROR(OFFSET([6]Raw!$U180,0,$C$1-2011),)</f>
        <v>0</v>
      </c>
      <c r="D178" s="11">
        <f ca="1">IFERROR(OFFSET([5]VA!$U180,0,$D$1-2011),)</f>
        <v>0.49838388757926055</v>
      </c>
      <c r="E178" s="11">
        <f ca="1">IFERROR(OFFSET([5]PNV!$U180,0,$E$1-2011),)</f>
        <v>2.1533900426466957E-2</v>
      </c>
      <c r="F178" s="11">
        <f ca="1">IFERROR(OFFSET([5]GE!$U180,0,F$1-2011),)</f>
        <v>0.39298903697229165</v>
      </c>
      <c r="G178" s="11">
        <f ca="1">IFERROR(OFFSET([5]RQ!$U180,0,G$1-2011),)</f>
        <v>0.58978606797155508</v>
      </c>
      <c r="H178" s="11">
        <f ca="1">IFERROR(OFFSET([5]RL!$U180,0,H$1-2011),)</f>
        <v>-0.18810255097260922</v>
      </c>
      <c r="I178" s="11">
        <f ca="1">IFERROR(OFFSET([5]CC!$U180,0,I$1-2011),)</f>
        <v>-9.242972169840151E-2</v>
      </c>
      <c r="J178" s="11">
        <f ca="1">IFERROR(OFFSET([1]Total!$U180,0,J$1-2011),)</f>
        <v>66.5</v>
      </c>
      <c r="K178" s="11">
        <f ca="1">IFERROR(OFFSET('[1]business free'!$U180,0,J$1-2011),)</f>
        <v>58.4</v>
      </c>
      <c r="L178" s="11">
        <f ca="1">IFERROR(OFFSET('[1]Trade free'!$U180,0,J$1-2011),)</f>
        <v>81.7</v>
      </c>
      <c r="M178" s="11">
        <f ca="1">IFERROR(OFFSET('[1]Fiscal free'!$U180,0,J$1-2011),)</f>
        <v>83.7</v>
      </c>
      <c r="N178" s="11">
        <f ca="1">IFERROR(OFFSET('[1]Gov spend'!$U180,0,J$1-2011),)</f>
        <v>75.8</v>
      </c>
      <c r="O178" s="11">
        <f ca="1">IFERROR(OFFSET('[1]Monetary Free'!$U180,0,J$1-2011),)</f>
        <v>71.8</v>
      </c>
      <c r="P178" s="11">
        <f ca="1">IFERROR(OFFSET('[1]Invest Free'!$U180,0,J$1-2011),)</f>
        <v>60</v>
      </c>
      <c r="Q178" s="11">
        <f ca="1">IFERROR(OFFSET('[1]Finan free'!$U180,0,J$1-2011),)</f>
        <v>70</v>
      </c>
      <c r="R178" s="11">
        <f ca="1">IFERROR(OFFSET('[1]Property rights'!$U180,0,J$1-2011),)</f>
        <v>50</v>
      </c>
      <c r="S178" s="11">
        <f ca="1">IFERROR(OFFSET('[1]Free from Corrupt'!$U180,0,J$1-2011),)</f>
        <v>36</v>
      </c>
      <c r="T178" s="11">
        <f ca="1">IFERROR(OFFSET('[1]Labor free'!$U180,0,J$1-2011),)</f>
        <v>77.099999999999994</v>
      </c>
      <c r="U178" s="11">
        <f ca="1">IFERROR(OFFSET([2]Raw!$U180,0,$U$1-2011),)</f>
        <v>97</v>
      </c>
      <c r="V178" s="11">
        <f ca="1">IFERROR(OFFSET([2]start!$U180,0,$U$1-2011),)</f>
        <v>74</v>
      </c>
      <c r="W178" s="11">
        <f ca="1">IFERROR(OFFSET([2]Construction!$U180,0,$U$1-2011),)</f>
        <v>85</v>
      </c>
      <c r="X178" s="11">
        <f ca="1">IFERROR(OFFSET([2]Register!$U180,0,$U$1-2011),)</f>
        <v>171</v>
      </c>
      <c r="Y178" s="11">
        <f ca="1">IFERROR(OFFSET([2]Credit!$U180,0,$U$1-2011),)</f>
        <v>32</v>
      </c>
      <c r="Z178" s="11">
        <f ca="1">IFERROR(OFFSET([2]Investors!$U180,0,$U$1-2011),)</f>
        <v>20</v>
      </c>
      <c r="AA178" s="11">
        <f ca="1">IFERROR(OFFSET([2]Taxes!$U180,0,$U$1-2011),)</f>
        <v>91</v>
      </c>
      <c r="AB178" s="11">
        <f ca="1">IFERROR(OFFSET([2]Trading!$U180,0,$U$1-2011),)</f>
        <v>51</v>
      </c>
      <c r="AC178" s="11">
        <f ca="1">IFERROR(OFFSET([2]Contracts!$U180,0,$U$1-2011),)</f>
        <v>169</v>
      </c>
      <c r="AD178" s="11">
        <f ca="1">IFERROR(OFFSET([2]Closing!$U180,0,$U$1-2011),)</f>
        <v>183</v>
      </c>
      <c r="AE178" s="11">
        <f ca="1">IFERROR(OFFSET([3]Total!$U180,0,$AE$1-2011),)</f>
        <v>63.7</v>
      </c>
      <c r="AF178" s="11">
        <f ca="1">IFERROR(OFFSET('[3]Demografic pressure'!$U180,0,$AE$1-2011),)</f>
        <v>5.3</v>
      </c>
      <c r="AG178" s="11">
        <f ca="1">IFERROR(OFFSET([3]Refugees!$U180,0,$AE$1-2011),)</f>
        <v>3.2</v>
      </c>
      <c r="AH178" s="11">
        <f ca="1">IFERROR(OFFSET([3]Vengeance!$U180,0,$AE$1-2011),)</f>
        <v>4.7</v>
      </c>
      <c r="AI178" s="11">
        <f ca="1">IFERROR(OFFSET('[3]Brain Drain'!$U180,0,$AE$1-2011),)</f>
        <v>7.7</v>
      </c>
      <c r="AJ178" s="11">
        <f ca="1">IFERROR(OFFSET('[3]Uneven Economy'!$U180,0,$AE$1-2011),)</f>
        <v>6.9</v>
      </c>
      <c r="AK178" s="11">
        <f ca="1">IFERROR(OFFSET([3]Poverty!$U180,0,$AE$1-2011),)</f>
        <v>4.5</v>
      </c>
      <c r="AL178" s="11">
        <f ca="1">IFERROR(OFFSET([3]Legitimacy!$U180,0,$AE$1-2011),)</f>
        <v>5.5</v>
      </c>
      <c r="AM178" s="11">
        <f ca="1">IFERROR(OFFSET('[3]Public Services'!$U180,0,$AE$1-2011),)</f>
        <v>4.9000000000000004</v>
      </c>
      <c r="AN178" s="11">
        <f ca="1">IFERROR(OFFSET('[3]HR-RL'!$U180,0,$AE$1-2011),)</f>
        <v>5.0999999999999996</v>
      </c>
      <c r="AO178" s="11">
        <f ca="1">IFERROR(OFFSET([3]Security!$U180,0,$AE$1-2011),)</f>
        <v>5.5</v>
      </c>
      <c r="AP178" s="11">
        <f ca="1">IFERROR(OFFSET([3]Elites!$U180,0,$AE$1-2011),)</f>
        <v>5.6</v>
      </c>
      <c r="AQ178" s="11">
        <f ca="1">IFERROR(OFFSET([3]Externals!$U180,0,$AE$1-2011),)</f>
        <v>4.8</v>
      </c>
    </row>
    <row r="179" spans="1:43">
      <c r="A179" s="13" t="s">
        <v>180</v>
      </c>
      <c r="B179" s="11">
        <f ca="1">IFERROR(OFFSET([4]Score!$U181,0,$B$1-2011),)</f>
        <v>1</v>
      </c>
      <c r="C179" s="11">
        <f ca="1">IFERROR(OFFSET([6]Raw!$U181,0,$C$1-2011),)</f>
        <v>0</v>
      </c>
      <c r="D179" s="11">
        <f ca="1">IFERROR(OFFSET([5]VA!$U181,0,$D$1-2011),)</f>
        <v>-1.2687009877191975</v>
      </c>
      <c r="E179" s="11">
        <f ca="1">IFERROR(OFFSET([5]PNV!$U181,0,$E$1-2011),)</f>
        <v>0.22745201602861342</v>
      </c>
      <c r="F179" s="11">
        <f ca="1">IFERROR(OFFSET([5]GE!$U181,0,F$1-2011),)</f>
        <v>0.41398065930228817</v>
      </c>
      <c r="G179" s="11">
        <f ca="1">IFERROR(OFFSET([5]RQ!$U181,0,G$1-2011),)</f>
        <v>9.757962836461237E-2</v>
      </c>
      <c r="H179" s="11">
        <f ca="1">IFERROR(OFFSET([5]RL!$U181,0,H$1-2011),)</f>
        <v>0.21858617089907473</v>
      </c>
      <c r="I179" s="11">
        <f ca="1">IFERROR(OFFSET([5]CC!$U181,0,I$1-2011),)</f>
        <v>1.7381651440262474E-2</v>
      </c>
      <c r="J179" s="11">
        <f ca="1">IFERROR(OFFSET([1]Total!$U181,0,J$1-2011),)</f>
        <v>58.5</v>
      </c>
      <c r="K179" s="11">
        <f ca="1">IFERROR(OFFSET('[1]business free'!$U181,0,J$1-2011),)</f>
        <v>80.2</v>
      </c>
      <c r="L179" s="11">
        <f ca="1">IFERROR(OFFSET('[1]Trade free'!$U181,0,J$1-2011),)</f>
        <v>53.5</v>
      </c>
      <c r="M179" s="11">
        <f ca="1">IFERROR(OFFSET('[1]Fiscal free'!$U181,0,J$1-2011),)</f>
        <v>73.7</v>
      </c>
      <c r="N179" s="11">
        <f ca="1">IFERROR(OFFSET('[1]Gov spend'!$U181,0,J$1-2011),)</f>
        <v>77.599999999999994</v>
      </c>
      <c r="O179" s="11">
        <f ca="1">IFERROR(OFFSET('[1]Monetary Free'!$U181,0,J$1-2011),)</f>
        <v>77.3</v>
      </c>
      <c r="P179" s="11">
        <f ca="1">IFERROR(OFFSET('[1]Invest Free'!$U181,0,J$1-2011),)</f>
        <v>35</v>
      </c>
      <c r="Q179" s="11">
        <f ca="1">IFERROR(OFFSET('[1]Finan free'!$U181,0,J$1-2011),)</f>
        <v>30</v>
      </c>
      <c r="R179" s="11">
        <f ca="1">IFERROR(OFFSET('[1]Property rights'!$U181,0,J$1-2011),)</f>
        <v>50</v>
      </c>
      <c r="S179" s="11">
        <f ca="1">IFERROR(OFFSET('[1]Free from Corrupt'!$U181,0,J$1-2011),)</f>
        <v>42</v>
      </c>
      <c r="T179" s="11">
        <f ca="1">IFERROR(OFFSET('[1]Labor free'!$U181,0,J$1-2011),)</f>
        <v>65.7</v>
      </c>
      <c r="U179" s="11">
        <f ca="1">IFERROR(OFFSET([2]Raw!$U181,0,$U$1-2011),)</f>
        <v>55</v>
      </c>
      <c r="V179" s="11">
        <f ca="1">IFERROR(OFFSET([2]start!$U181,0,$U$1-2011),)</f>
        <v>48</v>
      </c>
      <c r="W179" s="11">
        <f ca="1">IFERROR(OFFSET([2]Construction!$U181,0,$U$1-2011),)</f>
        <v>106</v>
      </c>
      <c r="X179" s="11">
        <f ca="1">IFERROR(OFFSET([2]Register!$U181,0,$U$1-2011),)</f>
        <v>64</v>
      </c>
      <c r="Y179" s="11">
        <f ca="1">IFERROR(OFFSET([2]Credit!$U181,0,$U$1-2011),)</f>
        <v>89</v>
      </c>
      <c r="Z179" s="11">
        <f ca="1">IFERROR(OFFSET([2]Investors!$U181,0,$U$1-2011),)</f>
        <v>74</v>
      </c>
      <c r="AA179" s="11">
        <f ca="1">IFERROR(OFFSET([2]Taxes!$U181,0,$U$1-2011),)</f>
        <v>58</v>
      </c>
      <c r="AB179" s="11">
        <f ca="1">IFERROR(OFFSET([2]Trading!$U181,0,$U$1-2011),)</f>
        <v>30</v>
      </c>
      <c r="AC179" s="11">
        <f ca="1">IFERROR(OFFSET([2]Contracts!$U181,0,$U$1-2011),)</f>
        <v>78</v>
      </c>
      <c r="AD179" s="11">
        <f ca="1">IFERROR(OFFSET([2]Closing!$U181,0,$U$1-2011),)</f>
        <v>37</v>
      </c>
      <c r="AE179" s="11">
        <f ca="1">IFERROR(OFFSET([3]Total!$U181,0,$AE$1-2011),)</f>
        <v>70.099999999999994</v>
      </c>
      <c r="AF179" s="11">
        <f ca="1">IFERROR(OFFSET('[3]Demografic pressure'!$U181,0,$AE$1-2011),)</f>
        <v>5.5</v>
      </c>
      <c r="AG179" s="11">
        <f ca="1">IFERROR(OFFSET([3]Refugees!$U181,0,$AE$1-2011),)</f>
        <v>3.4</v>
      </c>
      <c r="AH179" s="11">
        <f ca="1">IFERROR(OFFSET([3]Vengeance!$U181,0,$AE$1-2011),)</f>
        <v>5.6</v>
      </c>
      <c r="AI179" s="11">
        <f ca="1">IFERROR(OFFSET('[3]Brain Drain'!$U181,0,$AE$1-2011),)</f>
        <v>5.2</v>
      </c>
      <c r="AJ179" s="11">
        <f ca="1">IFERROR(OFFSET('[3]Uneven Economy'!$U181,0,$AE$1-2011),)</f>
        <v>6.6</v>
      </c>
      <c r="AK179" s="11">
        <f ca="1">IFERROR(OFFSET([3]Poverty!$U181,0,$AE$1-2011),)</f>
        <v>5</v>
      </c>
      <c r="AL179" s="11">
        <f ca="1">IFERROR(OFFSET([3]Legitimacy!$U181,0,$AE$1-2011),)</f>
        <v>7.2</v>
      </c>
      <c r="AM179" s="11">
        <f ca="1">IFERROR(OFFSET('[3]Public Services'!$U181,0,$AE$1-2011),)</f>
        <v>5.3</v>
      </c>
      <c r="AN179" s="11">
        <f ca="1">IFERROR(OFFSET('[3]HR-RL'!$U181,0,$AE$1-2011),)</f>
        <v>7.7</v>
      </c>
      <c r="AO179" s="11">
        <f ca="1">IFERROR(OFFSET([3]Security!$U181,0,$AE$1-2011),)</f>
        <v>7</v>
      </c>
      <c r="AP179" s="11">
        <f ca="1">IFERROR(OFFSET([3]Elites!$U181,0,$AE$1-2011),)</f>
        <v>6.8</v>
      </c>
      <c r="AQ179" s="11">
        <f ca="1">IFERROR(OFFSET([3]Externals!$U181,0,$AE$1-2011),)</f>
        <v>4.8</v>
      </c>
    </row>
    <row r="180" spans="1:43">
      <c r="A180" s="13" t="s">
        <v>181</v>
      </c>
      <c r="B180" s="11">
        <f ca="1">IFERROR(OFFSET([4]Score!$U182,0,$B$1-2011),)</f>
        <v>0.93235851540120884</v>
      </c>
      <c r="C180" s="11">
        <f ca="1">IFERROR(OFFSET([6]Raw!$U182,0,$C$1-2011),)</f>
        <v>0</v>
      </c>
      <c r="D180" s="11">
        <f ca="1">IFERROR(OFFSET([5]VA!$U182,0,$D$1-2011),)</f>
        <v>-0.11855080580075987</v>
      </c>
      <c r="E180" s="11">
        <f ca="1">IFERROR(OFFSET([5]PNV!$U182,0,$E$1-2011),)</f>
        <v>-0.88240768854424323</v>
      </c>
      <c r="F180" s="11">
        <f ca="1">IFERROR(OFFSET([5]GE!$U182,0,F$1-2011),)</f>
        <v>0.35190916854072629</v>
      </c>
      <c r="G180" s="11">
        <f ca="1">IFERROR(OFFSET([5]RQ!$U182,0,G$1-2011),)</f>
        <v>0.31139131896727729</v>
      </c>
      <c r="H180" s="11">
        <f ca="1">IFERROR(OFFSET([5]RL!$U182,0,H$1-2011),)</f>
        <v>0.12187031839249785</v>
      </c>
      <c r="I180" s="11">
        <f ca="1">IFERROR(OFFSET([5]CC!$U182,0,I$1-2011),)</f>
        <v>9.3082564366948867E-2</v>
      </c>
      <c r="J180" s="11">
        <f ca="1">IFERROR(OFFSET([1]Total!$U182,0,J$1-2011),)</f>
        <v>64.2</v>
      </c>
      <c r="K180" s="11">
        <f ca="1">IFERROR(OFFSET('[1]business free'!$U182,0,J$1-2011),)</f>
        <v>68.7</v>
      </c>
      <c r="L180" s="11">
        <f ca="1">IFERROR(OFFSET('[1]Trade free'!$U182,0,J$1-2011),)</f>
        <v>85.4</v>
      </c>
      <c r="M180" s="11">
        <f ca="1">IFERROR(OFFSET('[1]Fiscal free'!$U182,0,J$1-2011),)</f>
        <v>78.2</v>
      </c>
      <c r="N180" s="11">
        <f ca="1">IFERROR(OFFSET('[1]Gov spend'!$U182,0,J$1-2011),)</f>
        <v>83.6</v>
      </c>
      <c r="O180" s="11">
        <f ca="1">IFERROR(OFFSET('[1]Monetary Free'!$U182,0,J$1-2011),)</f>
        <v>72.7</v>
      </c>
      <c r="P180" s="11">
        <f ca="1">IFERROR(OFFSET('[1]Invest Free'!$U182,0,J$1-2011),)</f>
        <v>70</v>
      </c>
      <c r="Q180" s="11">
        <f ca="1">IFERROR(OFFSET('[1]Finan free'!$U182,0,J$1-2011),)</f>
        <v>50</v>
      </c>
      <c r="R180" s="11">
        <f ca="1">IFERROR(OFFSET('[1]Property rights'!$U182,0,J$1-2011),)</f>
        <v>50</v>
      </c>
      <c r="S180" s="11">
        <f ca="1">IFERROR(OFFSET('[1]Free from Corrupt'!$U182,0,J$1-2011),)</f>
        <v>44</v>
      </c>
      <c r="T180" s="11">
        <f ca="1">IFERROR(OFFSET('[1]Labor free'!$U182,0,J$1-2011),)</f>
        <v>39.6</v>
      </c>
      <c r="U180" s="11">
        <f ca="1">IFERROR(OFFSET([2]Raw!$U182,0,$U$1-2011),)</f>
        <v>65</v>
      </c>
      <c r="V180" s="11">
        <f ca="1">IFERROR(OFFSET([2]start!$U182,0,$U$1-2011),)</f>
        <v>63</v>
      </c>
      <c r="W180" s="11">
        <f ca="1">IFERROR(OFFSET([2]Construction!$U182,0,$U$1-2011),)</f>
        <v>137</v>
      </c>
      <c r="X180" s="11">
        <f ca="1">IFERROR(OFFSET([2]Register!$U182,0,$U$1-2011),)</f>
        <v>38</v>
      </c>
      <c r="Y180" s="11">
        <f ca="1">IFERROR(OFFSET([2]Credit!$U182,0,$U$1-2011),)</f>
        <v>72</v>
      </c>
      <c r="Z180" s="11">
        <f ca="1">IFERROR(OFFSET([2]Investors!$U182,0,$U$1-2011),)</f>
        <v>59</v>
      </c>
      <c r="AA180" s="11">
        <f ca="1">IFERROR(OFFSET([2]Taxes!$U182,0,$U$1-2011),)</f>
        <v>75</v>
      </c>
      <c r="AB180" s="11">
        <f ca="1">IFERROR(OFFSET([2]Trading!$U182,0,$U$1-2011),)</f>
        <v>76</v>
      </c>
      <c r="AC180" s="11">
        <f ca="1">IFERROR(OFFSET([2]Contracts!$U182,0,$U$1-2011),)</f>
        <v>26</v>
      </c>
      <c r="AD180" s="11">
        <f ca="1">IFERROR(OFFSET([2]Closing!$U182,0,$U$1-2011),)</f>
        <v>115</v>
      </c>
      <c r="AE180" s="11">
        <f ca="1">IFERROR(OFFSET([3]Total!$U182,0,$AE$1-2011),)</f>
        <v>71.5</v>
      </c>
      <c r="AF180" s="11">
        <f ca="1">IFERROR(OFFSET('[3]Demografic pressure'!$U182,0,$AE$1-2011),)</f>
        <v>5.9</v>
      </c>
      <c r="AG180" s="11">
        <f ca="1">IFERROR(OFFSET([3]Refugees!$U182,0,$AE$1-2011),)</f>
        <v>6</v>
      </c>
      <c r="AH180" s="11">
        <f ca="1">IFERROR(OFFSET([3]Vengeance!$U182,0,$AE$1-2011),)</f>
        <v>8.3000000000000007</v>
      </c>
      <c r="AI180" s="11">
        <f ca="1">IFERROR(OFFSET('[3]Brain Drain'!$U182,0,$AE$1-2011),)</f>
        <v>4.5</v>
      </c>
      <c r="AJ180" s="11">
        <f ca="1">IFERROR(OFFSET('[3]Uneven Economy'!$U182,0,$AE$1-2011),)</f>
        <v>7.4</v>
      </c>
      <c r="AK180" s="11">
        <f ca="1">IFERROR(OFFSET([3]Poverty!$U182,0,$AE$1-2011),)</f>
        <v>5.5</v>
      </c>
      <c r="AL180" s="11">
        <f ca="1">IFERROR(OFFSET([3]Legitimacy!$U182,0,$AE$1-2011),)</f>
        <v>5.9</v>
      </c>
      <c r="AM180" s="11">
        <f ca="1">IFERROR(OFFSET('[3]Public Services'!$U182,0,$AE$1-2011),)</f>
        <v>5.7</v>
      </c>
      <c r="AN180" s="11">
        <f ca="1">IFERROR(OFFSET('[3]HR-RL'!$U182,0,$AE$1-2011),)</f>
        <v>5.2</v>
      </c>
      <c r="AO180" s="11">
        <f ca="1">IFERROR(OFFSET([3]Security!$U182,0,$AE$1-2011),)</f>
        <v>4</v>
      </c>
      <c r="AP180" s="11">
        <f ca="1">IFERROR(OFFSET([3]Elites!$U182,0,$AE$1-2011),)</f>
        <v>7.5</v>
      </c>
      <c r="AQ180" s="11">
        <f ca="1">IFERROR(OFFSET([3]Externals!$U182,0,$AE$1-2011),)</f>
        <v>5.6</v>
      </c>
    </row>
    <row r="181" spans="1:43">
      <c r="A181" s="13" t="s">
        <v>182</v>
      </c>
      <c r="B181" s="11">
        <f ca="1">IFERROR(OFFSET([4]Score!$U183,0,$B$1-2011),)</f>
        <v>0.32616545603834329</v>
      </c>
      <c r="C181" s="11">
        <f ca="1">IFERROR(OFFSET([6]Raw!$U183,0,$C$1-2011),)</f>
        <v>0</v>
      </c>
      <c r="D181" s="11">
        <f ca="1">IFERROR(OFFSET([5]VA!$U183,0,$D$1-2011),)</f>
        <v>-2.058249442016495</v>
      </c>
      <c r="E181" s="11">
        <f ca="1">IFERROR(OFFSET([5]PNV!$U183,0,$E$1-2011),)</f>
        <v>0.18115643437649059</v>
      </c>
      <c r="F181" s="11">
        <f ca="1">IFERROR(OFFSET([5]GE!$U183,0,F$1-2011),)</f>
        <v>-1.3376115479142372</v>
      </c>
      <c r="G181" s="11">
        <f ca="1">IFERROR(OFFSET([5]RQ!$U183,0,G$1-2011),)</f>
        <v>-2.072697752652493</v>
      </c>
      <c r="H181" s="11">
        <f ca="1">IFERROR(OFFSET([5]RL!$U183,0,H$1-2011),)</f>
        <v>-1.3724110221361812</v>
      </c>
      <c r="I181" s="11">
        <f ca="1">IFERROR(OFFSET([5]CC!$U183,0,I$1-2011),)</f>
        <v>-1.4316834786226196</v>
      </c>
      <c r="J181" s="11">
        <f ca="1">IFERROR(OFFSET([1]Total!$U183,0,J$1-2011),)</f>
        <v>43.6</v>
      </c>
      <c r="K181" s="11">
        <f ca="1">IFERROR(OFFSET('[1]business free'!$U183,0,J$1-2011),)</f>
        <v>30</v>
      </c>
      <c r="L181" s="11">
        <f ca="1">IFERROR(OFFSET('[1]Trade free'!$U183,0,J$1-2011),)</f>
        <v>79.2</v>
      </c>
      <c r="M181" s="11">
        <f ca="1">IFERROR(OFFSET('[1]Fiscal free'!$U183,0,J$1-2011),)</f>
        <v>93.6</v>
      </c>
      <c r="N181" s="11">
        <f ca="1">IFERROR(OFFSET('[1]Gov spend'!$U183,0,J$1-2011),)</f>
        <v>95.5</v>
      </c>
      <c r="O181" s="11">
        <f ca="1">IFERROR(OFFSET('[1]Monetary Free'!$U183,0,J$1-2011),)</f>
        <v>69.599999999999994</v>
      </c>
      <c r="P181" s="11">
        <f ca="1">IFERROR(OFFSET('[1]Invest Free'!$U183,0,J$1-2011),)</f>
        <v>0</v>
      </c>
      <c r="Q181" s="11">
        <f ca="1">IFERROR(OFFSET('[1]Finan free'!$U183,0,J$1-2011),)</f>
        <v>10</v>
      </c>
      <c r="R181" s="11">
        <f ca="1">IFERROR(OFFSET('[1]Property rights'!$U183,0,J$1-2011),)</f>
        <v>10</v>
      </c>
      <c r="S181" s="11">
        <f ca="1">IFERROR(OFFSET('[1]Free from Corrupt'!$U183,0,J$1-2011),)</f>
        <v>18</v>
      </c>
      <c r="T181" s="11">
        <f ca="1">IFERROR(OFFSET('[1]Labor free'!$U183,0,J$1-2011),)</f>
        <v>30</v>
      </c>
      <c r="U181" s="11">
        <f ca="1">IFERROR(OFFSET([2]Raw!$U183,0,$U$1-2011),)</f>
        <v>0</v>
      </c>
      <c r="V181" s="11">
        <f ca="1">IFERROR(OFFSET([2]start!$U183,0,$U$1-2011),)</f>
        <v>0</v>
      </c>
      <c r="W181" s="11">
        <f ca="1">IFERROR(OFFSET([2]Construction!$U183,0,$U$1-2011),)</f>
        <v>0</v>
      </c>
      <c r="X181" s="11">
        <f ca="1">IFERROR(OFFSET([2]Register!$U183,0,$U$1-2011),)</f>
        <v>0</v>
      </c>
      <c r="Y181" s="11">
        <f ca="1">IFERROR(OFFSET([2]Credit!$U183,0,$U$1-2011),)</f>
        <v>0</v>
      </c>
      <c r="Z181" s="11">
        <f ca="1">IFERROR(OFFSET([2]Investors!$U183,0,$U$1-2011),)</f>
        <v>0</v>
      </c>
      <c r="AA181" s="11">
        <f ca="1">IFERROR(OFFSET([2]Taxes!$U183,0,$U$1-2011),)</f>
        <v>0</v>
      </c>
      <c r="AB181" s="11">
        <f ca="1">IFERROR(OFFSET([2]Trading!$U183,0,$U$1-2011),)</f>
        <v>0</v>
      </c>
      <c r="AC181" s="11">
        <f ca="1">IFERROR(OFFSET([2]Contracts!$U183,0,$U$1-2011),)</f>
        <v>0</v>
      </c>
      <c r="AD181" s="11">
        <f ca="1">IFERROR(OFFSET([2]Closing!$U183,0,$U$1-2011),)</f>
        <v>0</v>
      </c>
      <c r="AE181" s="11">
        <f ca="1">IFERROR(OFFSET([3]Total!$U183,0,$AE$1-2011),)</f>
        <v>79.7</v>
      </c>
      <c r="AF181" s="11">
        <f ca="1">IFERROR(OFFSET('[3]Demografic pressure'!$U183,0,$AE$1-2011),)</f>
        <v>6.5</v>
      </c>
      <c r="AG181" s="11">
        <f ca="1">IFERROR(OFFSET([3]Refugees!$U183,0,$AE$1-2011),)</f>
        <v>4.2</v>
      </c>
      <c r="AH181" s="11">
        <f ca="1">IFERROR(OFFSET([3]Vengeance!$U183,0,$AE$1-2011),)</f>
        <v>6.6</v>
      </c>
      <c r="AI181" s="11">
        <f ca="1">IFERROR(OFFSET('[3]Brain Drain'!$U183,0,$AE$1-2011),)</f>
        <v>5.0999999999999996</v>
      </c>
      <c r="AJ181" s="11">
        <f ca="1">IFERROR(OFFSET('[3]Uneven Economy'!$U183,0,$AE$1-2011),)</f>
        <v>7.1</v>
      </c>
      <c r="AK181" s="11">
        <f ca="1">IFERROR(OFFSET([3]Poverty!$U183,0,$AE$1-2011),)</f>
        <v>6</v>
      </c>
      <c r="AL181" s="11">
        <f ca="1">IFERROR(OFFSET([3]Legitimacy!$U183,0,$AE$1-2011),)</f>
        <v>8.4</v>
      </c>
      <c r="AM181" s="11">
        <f ca="1">IFERROR(OFFSET('[3]Public Services'!$U183,0,$AE$1-2011),)</f>
        <v>6.7</v>
      </c>
      <c r="AN181" s="11">
        <f ca="1">IFERROR(OFFSET('[3]HR-RL'!$U183,0,$AE$1-2011),)</f>
        <v>8.6999999999999993</v>
      </c>
      <c r="AO181" s="11">
        <f ca="1">IFERROR(OFFSET([3]Security!$U183,0,$AE$1-2011),)</f>
        <v>7.5</v>
      </c>
      <c r="AP181" s="11">
        <f ca="1">IFERROR(OFFSET([3]Elites!$U183,0,$AE$1-2011),)</f>
        <v>7.7</v>
      </c>
      <c r="AQ181" s="11">
        <f ca="1">IFERROR(OFFSET([3]Externals!$U183,0,$AE$1-2011),)</f>
        <v>5.2</v>
      </c>
    </row>
    <row r="182" spans="1:43">
      <c r="A182" s="13" t="s">
        <v>183</v>
      </c>
      <c r="B182" s="11">
        <f ca="1">IFERROR(OFFSET([4]Score!$U184,0,$B$1-2011),)</f>
        <v>0</v>
      </c>
      <c r="C182" s="11">
        <f ca="1">IFERROR(OFFSET([6]Raw!$U184,0,$C$1-2011),)</f>
        <v>0</v>
      </c>
      <c r="D182" s="11">
        <f ca="1">IFERROR(OFFSET([5]VA!$U184,0,$D$1-2011),)</f>
        <v>0.80873107121099008</v>
      </c>
      <c r="E182" s="11">
        <f ca="1">IFERROR(OFFSET([5]PNV!$U184,0,$E$1-2011),)</f>
        <v>1.4498925079111162</v>
      </c>
      <c r="F182" s="11">
        <f ca="1">IFERROR(OFFSET([5]GE!$U184,0,F$1-2011),)</f>
        <v>-0.40872524122764203</v>
      </c>
      <c r="G182" s="11">
        <f ca="1">IFERROR(OFFSET([5]RQ!$U184,0,G$1-2011),)</f>
        <v>-1.0432082318849132</v>
      </c>
      <c r="H182" s="11">
        <f ca="1">IFERROR(OFFSET([5]RL!$U184,0,H$1-2011),)</f>
        <v>1.0216914621923765</v>
      </c>
      <c r="I182" s="11">
        <f ca="1">IFERROR(OFFSET([5]CC!$U184,0,I$1-2011),)</f>
        <v>-0.17549041613952746</v>
      </c>
      <c r="J182" s="11">
        <f ca="1">IFERROR(OFFSET([1]Total!$U184,0,J$1-2011),)</f>
        <v>0</v>
      </c>
      <c r="K182" s="11">
        <f ca="1">IFERROR(OFFSET('[1]business free'!$U184,0,J$1-2011),)</f>
        <v>0</v>
      </c>
      <c r="L182" s="11">
        <f ca="1">IFERROR(OFFSET('[1]Trade free'!$U184,0,J$1-2011),)</f>
        <v>0</v>
      </c>
      <c r="M182" s="11">
        <f ca="1">IFERROR(OFFSET('[1]Fiscal free'!$U184,0,J$1-2011),)</f>
        <v>0</v>
      </c>
      <c r="N182" s="11">
        <f ca="1">IFERROR(OFFSET('[1]Gov spend'!$U184,0,J$1-2011),)</f>
        <v>0</v>
      </c>
      <c r="O182" s="11">
        <f ca="1">IFERROR(OFFSET('[1]Monetary Free'!$U184,0,J$1-2011),)</f>
        <v>0</v>
      </c>
      <c r="P182" s="11">
        <f ca="1">IFERROR(OFFSET('[1]Invest Free'!$U184,0,J$1-2011),)</f>
        <v>0</v>
      </c>
      <c r="Q182" s="11">
        <f ca="1">IFERROR(OFFSET('[1]Finan free'!$U184,0,J$1-2011),)</f>
        <v>0</v>
      </c>
      <c r="R182" s="11">
        <f ca="1">IFERROR(OFFSET('[1]Property rights'!$U184,0,J$1-2011),)</f>
        <v>0</v>
      </c>
      <c r="S182" s="11">
        <f ca="1">IFERROR(OFFSET('[1]Free from Corrupt'!$U184,0,J$1-2011),)</f>
        <v>0</v>
      </c>
      <c r="T182" s="11">
        <f ca="1">IFERROR(OFFSET('[1]Labor free'!$U184,0,J$1-2011),)</f>
        <v>0</v>
      </c>
      <c r="U182" s="11">
        <f ca="1">IFERROR(OFFSET([2]Raw!$U184,0,$U$1-2011),)</f>
        <v>0</v>
      </c>
      <c r="V182" s="11">
        <f ca="1">IFERROR(OFFSET([2]start!$U184,0,$U$1-2011),)</f>
        <v>0</v>
      </c>
      <c r="W182" s="11">
        <f ca="1">IFERROR(OFFSET([2]Construction!$U184,0,$U$1-2011),)</f>
        <v>0</v>
      </c>
      <c r="X182" s="11">
        <f ca="1">IFERROR(OFFSET([2]Register!$U184,0,$U$1-2011),)</f>
        <v>0</v>
      </c>
      <c r="Y182" s="11">
        <f ca="1">IFERROR(OFFSET([2]Credit!$U184,0,$U$1-2011),)</f>
        <v>0</v>
      </c>
      <c r="Z182" s="11">
        <f ca="1">IFERROR(OFFSET([2]Investors!$U184,0,$U$1-2011),)</f>
        <v>0</v>
      </c>
      <c r="AA182" s="11">
        <f ca="1">IFERROR(OFFSET([2]Taxes!$U184,0,$U$1-2011),)</f>
        <v>0</v>
      </c>
      <c r="AB182" s="11">
        <f ca="1">IFERROR(OFFSET([2]Trading!$U184,0,$U$1-2011),)</f>
        <v>0</v>
      </c>
      <c r="AC182" s="11">
        <f ca="1">IFERROR(OFFSET([2]Contracts!$U184,0,$U$1-2011),)</f>
        <v>0</v>
      </c>
      <c r="AD182" s="11">
        <f ca="1">IFERROR(OFFSET([2]Closing!$U184,0,$U$1-2011),)</f>
        <v>0</v>
      </c>
      <c r="AE182" s="11">
        <f ca="1">IFERROR(OFFSET([3]Total!$U184,0,$AE$1-2011),)</f>
        <v>0</v>
      </c>
      <c r="AF182" s="11">
        <f ca="1">IFERROR(OFFSET('[3]Demografic pressure'!$U184,0,$AE$1-2011),)</f>
        <v>0</v>
      </c>
      <c r="AG182" s="11">
        <f ca="1">IFERROR(OFFSET([3]Refugees!$U184,0,$AE$1-2011),)</f>
        <v>0</v>
      </c>
      <c r="AH182" s="11">
        <f ca="1">IFERROR(OFFSET([3]Vengeance!$U184,0,$AE$1-2011),)</f>
        <v>0</v>
      </c>
      <c r="AI182" s="11">
        <f ca="1">IFERROR(OFFSET('[3]Brain Drain'!$U184,0,$AE$1-2011),)</f>
        <v>0</v>
      </c>
      <c r="AJ182" s="11">
        <f ca="1">IFERROR(OFFSET('[3]Uneven Economy'!$U184,0,$AE$1-2011),)</f>
        <v>0</v>
      </c>
      <c r="AK182" s="11">
        <f ca="1">IFERROR(OFFSET([3]Poverty!$U184,0,$AE$1-2011),)</f>
        <v>0</v>
      </c>
      <c r="AL182" s="11">
        <f ca="1">IFERROR(OFFSET([3]Legitimacy!$U184,0,$AE$1-2011),)</f>
        <v>0</v>
      </c>
      <c r="AM182" s="11">
        <f ca="1">IFERROR(OFFSET('[3]Public Services'!$U184,0,$AE$1-2011),)</f>
        <v>0</v>
      </c>
      <c r="AN182" s="11">
        <f ca="1">IFERROR(OFFSET('[3]HR-RL'!$U184,0,$AE$1-2011),)</f>
        <v>0</v>
      </c>
      <c r="AO182" s="11">
        <f ca="1">IFERROR(OFFSET([3]Security!$U184,0,$AE$1-2011),)</f>
        <v>0</v>
      </c>
      <c r="AP182" s="11">
        <f ca="1">IFERROR(OFFSET([3]Elites!$U184,0,$AE$1-2011),)</f>
        <v>0</v>
      </c>
      <c r="AQ182" s="11">
        <f ca="1">IFERROR(OFFSET([3]Externals!$U184,0,$AE$1-2011),)</f>
        <v>0</v>
      </c>
    </row>
    <row r="183" spans="1:43">
      <c r="A183" s="13" t="s">
        <v>184</v>
      </c>
      <c r="B183" s="11">
        <f ca="1">IFERROR(OFFSET([4]Score!$U185,0,$B$1-2011),)</f>
        <v>0.3187531073916422</v>
      </c>
      <c r="C183" s="11">
        <f ca="1">IFERROR(OFFSET([6]Raw!$U185,0,$C$1-2011),)</f>
        <v>4.0956999999999999</v>
      </c>
      <c r="D183" s="11">
        <f ca="1">IFERROR(OFFSET([5]VA!$U185,0,$D$1-2011),)</f>
        <v>-0.4864079148182725</v>
      </c>
      <c r="E183" s="11">
        <f ca="1">IFERROR(OFFSET([5]PNV!$U185,0,$E$1-2011),)</f>
        <v>-1.0607014025183525</v>
      </c>
      <c r="F183" s="11">
        <f ca="1">IFERROR(OFFSET([5]GE!$U185,0,F$1-2011),)</f>
        <v>-0.62915306488544587</v>
      </c>
      <c r="G183" s="11">
        <f ca="1">IFERROR(OFFSET([5]RQ!$U185,0,G$1-2011),)</f>
        <v>-0.17430789408782435</v>
      </c>
      <c r="H183" s="11">
        <f ca="1">IFERROR(OFFSET([5]RL!$U185,0,H$1-2011),)</f>
        <v>-0.4323030775109023</v>
      </c>
      <c r="I183" s="11">
        <f ca="1">IFERROR(OFFSET([5]CC!$U185,0,I$1-2011),)</f>
        <v>-0.87108012404733948</v>
      </c>
      <c r="J183" s="11">
        <f ca="1">IFERROR(OFFSET([1]Total!$U185,0,J$1-2011),)</f>
        <v>61.7</v>
      </c>
      <c r="K183" s="11">
        <f ca="1">IFERROR(OFFSET('[1]business free'!$U185,0,J$1-2011),)</f>
        <v>50.3</v>
      </c>
      <c r="L183" s="11">
        <f ca="1">IFERROR(OFFSET('[1]Trade free'!$U185,0,J$1-2011),)</f>
        <v>74.8</v>
      </c>
      <c r="M183" s="11">
        <f ca="1">IFERROR(OFFSET('[1]Fiscal free'!$U185,0,J$1-2011),)</f>
        <v>80.599999999999994</v>
      </c>
      <c r="N183" s="11">
        <f ca="1">IFERROR(OFFSET('[1]Gov spend'!$U185,0,J$1-2011),)</f>
        <v>90.5</v>
      </c>
      <c r="O183" s="11">
        <f ca="1">IFERROR(OFFSET('[1]Monetary Free'!$U185,0,J$1-2011),)</f>
        <v>73.2</v>
      </c>
      <c r="P183" s="11">
        <f ca="1">IFERROR(OFFSET('[1]Invest Free'!$U185,0,J$1-2011),)</f>
        <v>45</v>
      </c>
      <c r="Q183" s="11">
        <f ca="1">IFERROR(OFFSET('[1]Finan free'!$U185,0,J$1-2011),)</f>
        <v>60</v>
      </c>
      <c r="R183" s="11">
        <f ca="1">IFERROR(OFFSET('[1]Property rights'!$U185,0,J$1-2011),)</f>
        <v>30</v>
      </c>
      <c r="S183" s="11">
        <f ca="1">IFERROR(OFFSET('[1]Free from Corrupt'!$U185,0,J$1-2011),)</f>
        <v>25</v>
      </c>
      <c r="T183" s="11">
        <f ca="1">IFERROR(OFFSET('[1]Labor free'!$U185,0,J$1-2011),)</f>
        <v>87.8</v>
      </c>
      <c r="U183" s="11">
        <f ca="1">IFERROR(OFFSET([2]Raw!$U185,0,$U$1-2011),)</f>
        <v>122</v>
      </c>
      <c r="V183" s="11">
        <f ca="1">IFERROR(OFFSET([2]start!$U185,0,$U$1-2011),)</f>
        <v>137</v>
      </c>
      <c r="W183" s="11">
        <f ca="1">IFERROR(OFFSET([2]Construction!$U185,0,$U$1-2011),)</f>
        <v>133</v>
      </c>
      <c r="X183" s="11">
        <f ca="1">IFERROR(OFFSET([2]Register!$U185,0,$U$1-2011),)</f>
        <v>150</v>
      </c>
      <c r="Y183" s="11">
        <f ca="1">IFERROR(OFFSET([2]Credit!$U185,0,$U$1-2011),)</f>
        <v>46</v>
      </c>
      <c r="Z183" s="11">
        <f ca="1">IFERROR(OFFSET([2]Investors!$U185,0,$U$1-2011),)</f>
        <v>132</v>
      </c>
      <c r="AA183" s="11">
        <f ca="1">IFERROR(OFFSET([2]Taxes!$U185,0,$U$1-2011),)</f>
        <v>62</v>
      </c>
      <c r="AB183" s="11">
        <f ca="1">IFERROR(OFFSET([2]Trading!$U185,0,$U$1-2011),)</f>
        <v>148</v>
      </c>
      <c r="AC183" s="11">
        <f ca="1">IFERROR(OFFSET([2]Contracts!$U185,0,$U$1-2011),)</f>
        <v>113</v>
      </c>
      <c r="AD183" s="11">
        <f ca="1">IFERROR(OFFSET([2]Closing!$U185,0,$U$1-2011),)</f>
        <v>56</v>
      </c>
      <c r="AE183" s="11">
        <f ca="1">IFERROR(OFFSET([3]Total!$U185,0,$AE$1-2011),)</f>
        <v>96.3</v>
      </c>
      <c r="AF183" s="11">
        <f ca="1">IFERROR(OFFSET('[3]Demografic pressure'!$U185,0,$AE$1-2011),)</f>
        <v>8.8000000000000007</v>
      </c>
      <c r="AG183" s="11">
        <f ca="1">IFERROR(OFFSET([3]Refugees!$U185,0,$AE$1-2011),)</f>
        <v>8</v>
      </c>
      <c r="AH183" s="11">
        <f ca="1">IFERROR(OFFSET([3]Vengeance!$U185,0,$AE$1-2011),)</f>
        <v>8</v>
      </c>
      <c r="AI183" s="11">
        <f ca="1">IFERROR(OFFSET('[3]Brain Drain'!$U185,0,$AE$1-2011),)</f>
        <v>6.6</v>
      </c>
      <c r="AJ183" s="11">
        <f ca="1">IFERROR(OFFSET('[3]Uneven Economy'!$U185,0,$AE$1-2011),)</f>
        <v>8.4</v>
      </c>
      <c r="AK183" s="11">
        <f ca="1">IFERROR(OFFSET([3]Poverty!$U185,0,$AE$1-2011),)</f>
        <v>7.5</v>
      </c>
      <c r="AL183" s="11">
        <f ca="1">IFERROR(OFFSET([3]Legitimacy!$U185,0,$AE$1-2011),)</f>
        <v>7.7</v>
      </c>
      <c r="AM183" s="11">
        <f ca="1">IFERROR(OFFSET('[3]Public Services'!$U185,0,$AE$1-2011),)</f>
        <v>8.3000000000000007</v>
      </c>
      <c r="AN183" s="11">
        <f ca="1">IFERROR(OFFSET('[3]HR-RL'!$U185,0,$AE$1-2011),)</f>
        <v>7.5</v>
      </c>
      <c r="AO183" s="11">
        <f ca="1">IFERROR(OFFSET([3]Security!$U185,0,$AE$1-2011),)</f>
        <v>8.6</v>
      </c>
      <c r="AP183" s="11">
        <f ca="1">IFERROR(OFFSET([3]Elites!$U185,0,$AE$1-2011),)</f>
        <v>8.6</v>
      </c>
      <c r="AQ183" s="11">
        <f ca="1">IFERROR(OFFSET([3]Externals!$U185,0,$AE$1-2011),)</f>
        <v>8.1999999999999993</v>
      </c>
    </row>
    <row r="184" spans="1:43">
      <c r="A184" s="13" t="s">
        <v>185</v>
      </c>
      <c r="B184" s="11">
        <f ca="1">IFERROR(OFFSET([4]Score!$U186,0,$B$1-2011),)</f>
        <v>1</v>
      </c>
      <c r="C184" s="11">
        <f ca="1">IFERROR(OFFSET([6]Raw!$U186,0,$C$1-2011),)</f>
        <v>0</v>
      </c>
      <c r="D184" s="11">
        <f ca="1">IFERROR(OFFSET([5]VA!$U186,0,$D$1-2011),)</f>
        <v>-6.2980186913626807E-2</v>
      </c>
      <c r="E184" s="11">
        <f ca="1">IFERROR(OFFSET([5]PNV!$U186,0,$E$1-2011),)</f>
        <v>-0.27011626390168669</v>
      </c>
      <c r="F184" s="11">
        <f ca="1">IFERROR(OFFSET([5]GE!$U186,0,F$1-2011),)</f>
        <v>-0.77141178875607053</v>
      </c>
      <c r="G184" s="11">
        <f ca="1">IFERROR(OFFSET([5]RQ!$U186,0,G$1-2011),)</f>
        <v>-0.54057656481095206</v>
      </c>
      <c r="H184" s="11">
        <f ca="1">IFERROR(OFFSET([5]RL!$U186,0,H$1-2011),)</f>
        <v>-0.73318095877404277</v>
      </c>
      <c r="I184" s="11">
        <f ca="1">IFERROR(OFFSET([5]CC!$U186,0,I$1-2011),)</f>
        <v>-0.90241422451509656</v>
      </c>
      <c r="J184" s="11">
        <f ca="1">IFERROR(OFFSET([1]Total!$U186,0,J$1-2011),)</f>
        <v>45.8</v>
      </c>
      <c r="K184" s="11">
        <f ca="1">IFERROR(OFFSET('[1]business free'!$U186,0,J$1-2011),)</f>
        <v>47.1</v>
      </c>
      <c r="L184" s="11">
        <f ca="1">IFERROR(OFFSET('[1]Trade free'!$U186,0,J$1-2011),)</f>
        <v>85.2</v>
      </c>
      <c r="M184" s="11">
        <f ca="1">IFERROR(OFFSET('[1]Fiscal free'!$U186,0,J$1-2011),)</f>
        <v>77.3</v>
      </c>
      <c r="N184" s="11">
        <f ca="1">IFERROR(OFFSET('[1]Gov spend'!$U186,0,J$1-2011),)</f>
        <v>32.9</v>
      </c>
      <c r="O184" s="11">
        <f ca="1">IFERROR(OFFSET('[1]Monetary Free'!$U186,0,J$1-2011),)</f>
        <v>63.2</v>
      </c>
      <c r="P184" s="11">
        <f ca="1">IFERROR(OFFSET('[1]Invest Free'!$U186,0,J$1-2011),)</f>
        <v>20</v>
      </c>
      <c r="Q184" s="11">
        <f ca="1">IFERROR(OFFSET('[1]Finan free'!$U186,0,J$1-2011),)</f>
        <v>30</v>
      </c>
      <c r="R184" s="11">
        <f ca="1">IFERROR(OFFSET('[1]Property rights'!$U186,0,J$1-2011),)</f>
        <v>30</v>
      </c>
      <c r="S184" s="11">
        <f ca="1">IFERROR(OFFSET('[1]Free from Corrupt'!$U186,0,J$1-2011),)</f>
        <v>22</v>
      </c>
      <c r="T184" s="11">
        <f ca="1">IFERROR(OFFSET('[1]Labor free'!$U186,0,J$1-2011),)</f>
        <v>50</v>
      </c>
      <c r="U184" s="11">
        <f ca="1">IFERROR(OFFSET([2]Raw!$U186,0,$U$1-2011),)</f>
        <v>145</v>
      </c>
      <c r="V184" s="11">
        <f ca="1">IFERROR(OFFSET([2]start!$U186,0,$U$1-2011),)</f>
        <v>118</v>
      </c>
      <c r="W184" s="11">
        <f ca="1">IFERROR(OFFSET([2]Construction!$U186,0,$U$1-2011),)</f>
        <v>179</v>
      </c>
      <c r="X184" s="11">
        <f ca="1">IFERROR(OFFSET([2]Register!$U186,0,$U$1-2011),)</f>
        <v>164</v>
      </c>
      <c r="Y184" s="11">
        <f ca="1">IFERROR(OFFSET([2]Credit!$U186,0,$U$1-2011),)</f>
        <v>32</v>
      </c>
      <c r="Z184" s="11">
        <f ca="1">IFERROR(OFFSET([2]Investors!$U186,0,$U$1-2011),)</f>
        <v>109</v>
      </c>
      <c r="AA184" s="11">
        <f ca="1">IFERROR(OFFSET([2]Taxes!$U186,0,$U$1-2011),)</f>
        <v>181</v>
      </c>
      <c r="AB184" s="11">
        <f ca="1">IFERROR(OFFSET([2]Trading!$U186,0,$U$1-2011),)</f>
        <v>139</v>
      </c>
      <c r="AC184" s="11">
        <f ca="1">IFERROR(OFFSET([2]Contracts!$U186,0,$U$1-2011),)</f>
        <v>43</v>
      </c>
      <c r="AD184" s="11">
        <f ca="1">IFERROR(OFFSET([2]Closing!$U186,0,$U$1-2011),)</f>
        <v>150</v>
      </c>
      <c r="AE184" s="11">
        <f ca="1">IFERROR(OFFSET([3]Total!$U186,0,$AE$1-2011),)</f>
        <v>69</v>
      </c>
      <c r="AF184" s="11">
        <f ca="1">IFERROR(OFFSET('[3]Demografic pressure'!$U186,0,$AE$1-2011),)</f>
        <v>5.3</v>
      </c>
      <c r="AG184" s="11">
        <f ca="1">IFERROR(OFFSET([3]Refugees!$U186,0,$AE$1-2011),)</f>
        <v>3.1</v>
      </c>
      <c r="AH184" s="11">
        <f ca="1">IFERROR(OFFSET([3]Vengeance!$U186,0,$AE$1-2011),)</f>
        <v>6.5</v>
      </c>
      <c r="AI184" s="11">
        <f ca="1">IFERROR(OFFSET('[3]Brain Drain'!$U186,0,$AE$1-2011),)</f>
        <v>6.3</v>
      </c>
      <c r="AJ184" s="11">
        <f ca="1">IFERROR(OFFSET('[3]Uneven Economy'!$U186,0,$AE$1-2011),)</f>
        <v>5.9</v>
      </c>
      <c r="AK184" s="11">
        <f ca="1">IFERROR(OFFSET([3]Poverty!$U186,0,$AE$1-2011),)</f>
        <v>6</v>
      </c>
      <c r="AL184" s="11">
        <f ca="1">IFERROR(OFFSET([3]Legitimacy!$U186,0,$AE$1-2011),)</f>
        <v>7.4</v>
      </c>
      <c r="AM184" s="11">
        <f ca="1">IFERROR(OFFSET('[3]Public Services'!$U186,0,$AE$1-2011),)</f>
        <v>4.0999999999999996</v>
      </c>
      <c r="AN184" s="11">
        <f ca="1">IFERROR(OFFSET('[3]HR-RL'!$U186,0,$AE$1-2011),)</f>
        <v>5.5</v>
      </c>
      <c r="AO184" s="11">
        <f ca="1">IFERROR(OFFSET([3]Security!$U186,0,$AE$1-2011),)</f>
        <v>4</v>
      </c>
      <c r="AP184" s="11">
        <f ca="1">IFERROR(OFFSET([3]Elites!$U186,0,$AE$1-2011),)</f>
        <v>8</v>
      </c>
      <c r="AQ184" s="11">
        <f ca="1">IFERROR(OFFSET([3]Externals!$U186,0,$AE$1-2011),)</f>
        <v>6.8</v>
      </c>
    </row>
    <row r="185" spans="1:43">
      <c r="A185" s="13" t="s">
        <v>186</v>
      </c>
      <c r="B185" s="11">
        <f ca="1">IFERROR(OFFSET([4]Score!$U187,0,$B$1-2011),)</f>
        <v>1</v>
      </c>
      <c r="C185" s="11">
        <f ca="1">IFERROR(OFFSET([6]Raw!$U187,0,$C$1-2011),)</f>
        <v>30.403079999999999</v>
      </c>
      <c r="D185" s="11">
        <f ca="1">IFERROR(OFFSET([5]VA!$U187,0,$D$1-2011),)</f>
        <v>-0.87144450668721007</v>
      </c>
      <c r="E185" s="11">
        <f ca="1">IFERROR(OFFSET([5]PNV!$U187,0,$E$1-2011),)</f>
        <v>0.90739818401467398</v>
      </c>
      <c r="F185" s="11">
        <f ca="1">IFERROR(OFFSET([5]GE!$U187,0,F$1-2011),)</f>
        <v>0.92713708834845743</v>
      </c>
      <c r="G185" s="11">
        <f ca="1">IFERROR(OFFSET([5]RQ!$U187,0,G$1-2011),)</f>
        <v>0.55677128324663727</v>
      </c>
      <c r="H185" s="11">
        <f ca="1">IFERROR(OFFSET([5]RL!$U187,0,H$1-2011),)</f>
        <v>0.5249964959080029</v>
      </c>
      <c r="I185" s="11">
        <f ca="1">IFERROR(OFFSET([5]CC!$U187,0,I$1-2011),)</f>
        <v>1.0372253653700494</v>
      </c>
      <c r="J185" s="11">
        <f ca="1">IFERROR(OFFSET([1]Total!$U187,0,J$1-2011),)</f>
        <v>67.8</v>
      </c>
      <c r="K185" s="11">
        <f ca="1">IFERROR(OFFSET('[1]business free'!$U187,0,J$1-2011),)</f>
        <v>67.3</v>
      </c>
      <c r="L185" s="11">
        <f ca="1">IFERROR(OFFSET('[1]Trade free'!$U187,0,J$1-2011),)</f>
        <v>82.6</v>
      </c>
      <c r="M185" s="11">
        <f ca="1">IFERROR(OFFSET('[1]Fiscal free'!$U187,0,J$1-2011),)</f>
        <v>99.9</v>
      </c>
      <c r="N185" s="11">
        <f ca="1">IFERROR(OFFSET('[1]Gov spend'!$U187,0,J$1-2011),)</f>
        <v>79.099999999999994</v>
      </c>
      <c r="O185" s="11">
        <f ca="1">IFERROR(OFFSET('[1]Monetary Free'!$U187,0,J$1-2011),)</f>
        <v>76.5</v>
      </c>
      <c r="P185" s="11">
        <f ca="1">IFERROR(OFFSET('[1]Invest Free'!$U187,0,J$1-2011),)</f>
        <v>35</v>
      </c>
      <c r="Q185" s="11">
        <f ca="1">IFERROR(OFFSET('[1]Finan free'!$U187,0,J$1-2011),)</f>
        <v>50</v>
      </c>
      <c r="R185" s="11">
        <f ca="1">IFERROR(OFFSET('[1]Property rights'!$U187,0,J$1-2011),)</f>
        <v>50</v>
      </c>
      <c r="S185" s="11">
        <f ca="1">IFERROR(OFFSET('[1]Free from Corrupt'!$U187,0,J$1-2011),)</f>
        <v>65</v>
      </c>
      <c r="T185" s="11">
        <f ca="1">IFERROR(OFFSET('[1]Labor free'!$U187,0,J$1-2011),)</f>
        <v>72.400000000000006</v>
      </c>
      <c r="U185" s="11">
        <f ca="1">IFERROR(OFFSET([2]Raw!$U187,0,$U$1-2011),)</f>
        <v>40</v>
      </c>
      <c r="V185" s="11">
        <f ca="1">IFERROR(OFFSET([2]start!$U187,0,$U$1-2011),)</f>
        <v>46</v>
      </c>
      <c r="W185" s="11">
        <f ca="1">IFERROR(OFFSET([2]Construction!$U187,0,$U$1-2011),)</f>
        <v>26</v>
      </c>
      <c r="X185" s="11">
        <f ca="1">IFERROR(OFFSET([2]Register!$U187,0,$U$1-2011),)</f>
        <v>4</v>
      </c>
      <c r="Y185" s="11">
        <f ca="1">IFERROR(OFFSET([2]Credit!$U187,0,$U$1-2011),)</f>
        <v>72</v>
      </c>
      <c r="Z185" s="11">
        <f ca="1">IFERROR(OFFSET([2]Investors!$U187,0,$U$1-2011),)</f>
        <v>120</v>
      </c>
      <c r="AA185" s="11">
        <f ca="1">IFERROR(OFFSET([2]Taxes!$U187,0,$U$1-2011),)</f>
        <v>5</v>
      </c>
      <c r="AB185" s="11">
        <f ca="1">IFERROR(OFFSET([2]Trading!$U187,0,$U$1-2011),)</f>
        <v>3</v>
      </c>
      <c r="AC185" s="11">
        <f ca="1">IFERROR(OFFSET([2]Contracts!$U187,0,$U$1-2011),)</f>
        <v>134</v>
      </c>
      <c r="AD185" s="11">
        <f ca="1">IFERROR(OFFSET([2]Closing!$U187,0,$U$1-2011),)</f>
        <v>143</v>
      </c>
      <c r="AE185" s="11">
        <f ca="1">IFERROR(OFFSET([3]Total!$U187,0,$AE$1-2011),)</f>
        <v>50.4</v>
      </c>
      <c r="AF185" s="11">
        <f ca="1">IFERROR(OFFSET('[3]Demografic pressure'!$U187,0,$AE$1-2011),)</f>
        <v>4.0999999999999996</v>
      </c>
      <c r="AG185" s="11">
        <f ca="1">IFERROR(OFFSET([3]Refugees!$U187,0,$AE$1-2011),)</f>
        <v>2.8</v>
      </c>
      <c r="AH185" s="11">
        <f ca="1">IFERROR(OFFSET([3]Vengeance!$U187,0,$AE$1-2011),)</f>
        <v>4.5999999999999996</v>
      </c>
      <c r="AI185" s="11">
        <f ca="1">IFERROR(OFFSET('[3]Brain Drain'!$U187,0,$AE$1-2011),)</f>
        <v>3</v>
      </c>
      <c r="AJ185" s="11">
        <f ca="1">IFERROR(OFFSET('[3]Uneven Economy'!$U187,0,$AE$1-2011),)</f>
        <v>5.4</v>
      </c>
      <c r="AK185" s="11">
        <f ca="1">IFERROR(OFFSET([3]Poverty!$U187,0,$AE$1-2011),)</f>
        <v>4.2</v>
      </c>
      <c r="AL185" s="11">
        <f ca="1">IFERROR(OFFSET([3]Legitimacy!$U187,0,$AE$1-2011),)</f>
        <v>6.5</v>
      </c>
      <c r="AM185" s="11">
        <f ca="1">IFERROR(OFFSET('[3]Public Services'!$U187,0,$AE$1-2011),)</f>
        <v>3.3</v>
      </c>
      <c r="AN185" s="11">
        <f ca="1">IFERROR(OFFSET('[3]HR-RL'!$U187,0,$AE$1-2011),)</f>
        <v>5.7</v>
      </c>
      <c r="AO185" s="11">
        <f ca="1">IFERROR(OFFSET([3]Security!$U187,0,$AE$1-2011),)</f>
        <v>3</v>
      </c>
      <c r="AP185" s="11">
        <f ca="1">IFERROR(OFFSET([3]Elites!$U187,0,$AE$1-2011),)</f>
        <v>3.6</v>
      </c>
      <c r="AQ185" s="11">
        <f ca="1">IFERROR(OFFSET([3]Externals!$U187,0,$AE$1-2011),)</f>
        <v>4.0999999999999996</v>
      </c>
    </row>
    <row r="186" spans="1:43">
      <c r="A186" s="13" t="s">
        <v>187</v>
      </c>
      <c r="B186" s="11">
        <f ca="1">IFERROR(OFFSET([4]Score!$U188,0,$B$1-2011),)</f>
        <v>1</v>
      </c>
      <c r="C186" s="11">
        <f ca="1">IFERROR(OFFSET([6]Raw!$U188,0,$C$1-2011),)</f>
        <v>0</v>
      </c>
      <c r="D186" s="11">
        <f ca="1">IFERROR(OFFSET([5]VA!$U188,0,$D$1-2011),)</f>
        <v>1.3055390609843258</v>
      </c>
      <c r="E186" s="11">
        <f ca="1">IFERROR(OFFSET([5]PNV!$U188,0,$E$1-2011),)</f>
        <v>0.30386817261711452</v>
      </c>
      <c r="F186" s="11">
        <f ca="1">IFERROR(OFFSET([5]GE!$U188,0,F$1-2011),)</f>
        <v>1.4755605690817142</v>
      </c>
      <c r="G186" s="11">
        <f ca="1">IFERROR(OFFSET([5]RQ!$U188,0,G$1-2011),)</f>
        <v>1.5366363717003222</v>
      </c>
      <c r="H186" s="11">
        <f ca="1">IFERROR(OFFSET([5]RL!$U188,0,H$1-2011),)</f>
        <v>1.7058741644397948</v>
      </c>
      <c r="I186" s="11">
        <f ca="1">IFERROR(OFFSET([5]CC!$U188,0,I$1-2011),)</f>
        <v>1.5440154445583805</v>
      </c>
      <c r="J186" s="11">
        <f ca="1">IFERROR(OFFSET([1]Total!$U188,0,J$1-2011),)</f>
        <v>74.5</v>
      </c>
      <c r="K186" s="11">
        <f ca="1">IFERROR(OFFSET('[1]business free'!$U188,0,J$1-2011),)</f>
        <v>94.6</v>
      </c>
      <c r="L186" s="11">
        <f ca="1">IFERROR(OFFSET('[1]Trade free'!$U188,0,J$1-2011),)</f>
        <v>87.6</v>
      </c>
      <c r="M186" s="11">
        <f ca="1">IFERROR(OFFSET('[1]Fiscal free'!$U188,0,J$1-2011),)</f>
        <v>52</v>
      </c>
      <c r="N186" s="11">
        <f ca="1">IFERROR(OFFSET('[1]Gov spend'!$U188,0,J$1-2011),)</f>
        <v>32.9</v>
      </c>
      <c r="O186" s="11">
        <f ca="1">IFERROR(OFFSET('[1]Monetary Free'!$U188,0,J$1-2011),)</f>
        <v>74.900000000000006</v>
      </c>
      <c r="P186" s="11">
        <f ca="1">IFERROR(OFFSET('[1]Invest Free'!$U188,0,J$1-2011),)</f>
        <v>90</v>
      </c>
      <c r="Q186" s="11">
        <f ca="1">IFERROR(OFFSET('[1]Finan free'!$U188,0,J$1-2011),)</f>
        <v>80</v>
      </c>
      <c r="R186" s="11">
        <f ca="1">IFERROR(OFFSET('[1]Property rights'!$U188,0,J$1-2011),)</f>
        <v>85</v>
      </c>
      <c r="S186" s="11">
        <f ca="1">IFERROR(OFFSET('[1]Free from Corrupt'!$U188,0,J$1-2011),)</f>
        <v>77</v>
      </c>
      <c r="T186" s="11">
        <f ca="1">IFERROR(OFFSET('[1]Labor free'!$U188,0,J$1-2011),)</f>
        <v>71.2</v>
      </c>
      <c r="U186" s="11">
        <f ca="1">IFERROR(OFFSET([2]Raw!$U188,0,$U$1-2011),)</f>
        <v>4</v>
      </c>
      <c r="V186" s="11">
        <f ca="1">IFERROR(OFFSET([2]start!$U188,0,$U$1-2011),)</f>
        <v>17</v>
      </c>
      <c r="W186" s="11">
        <f ca="1">IFERROR(OFFSET([2]Construction!$U188,0,$U$1-2011),)</f>
        <v>16</v>
      </c>
      <c r="X186" s="11">
        <f ca="1">IFERROR(OFFSET([2]Register!$U188,0,$U$1-2011),)</f>
        <v>22</v>
      </c>
      <c r="Y186" s="11">
        <f ca="1">IFERROR(OFFSET([2]Credit!$U188,0,$U$1-2011),)</f>
        <v>2</v>
      </c>
      <c r="Z186" s="11">
        <f ca="1">IFERROR(OFFSET([2]Investors!$U188,0,$U$1-2011),)</f>
        <v>10</v>
      </c>
      <c r="AA186" s="11">
        <f ca="1">IFERROR(OFFSET([2]Taxes!$U188,0,$U$1-2011),)</f>
        <v>16</v>
      </c>
      <c r="AB186" s="11">
        <f ca="1">IFERROR(OFFSET([2]Trading!$U188,0,$U$1-2011),)</f>
        <v>15</v>
      </c>
      <c r="AC186" s="11">
        <f ca="1">IFERROR(OFFSET([2]Contracts!$U188,0,$U$1-2011),)</f>
        <v>23</v>
      </c>
      <c r="AD186" s="11">
        <f ca="1">IFERROR(OFFSET([2]Closing!$U188,0,$U$1-2011),)</f>
        <v>7</v>
      </c>
      <c r="AE186" s="11">
        <f ca="1">IFERROR(OFFSET([3]Total!$U188,0,$AE$1-2011),)</f>
        <v>34.1</v>
      </c>
      <c r="AF186" s="11">
        <f ca="1">IFERROR(OFFSET('[3]Demografic pressure'!$U188,0,$AE$1-2011),)</f>
        <v>2.9</v>
      </c>
      <c r="AG186" s="11">
        <f ca="1">IFERROR(OFFSET([3]Refugees!$U188,0,$AE$1-2011),)</f>
        <v>3.3</v>
      </c>
      <c r="AH186" s="11">
        <f ca="1">IFERROR(OFFSET([3]Vengeance!$U188,0,$AE$1-2011),)</f>
        <v>4.4000000000000004</v>
      </c>
      <c r="AI186" s="11">
        <f ca="1">IFERROR(OFFSET('[3]Brain Drain'!$U188,0,$AE$1-2011),)</f>
        <v>2.1</v>
      </c>
      <c r="AJ186" s="11">
        <f ca="1">IFERROR(OFFSET('[3]Uneven Economy'!$U188,0,$AE$1-2011),)</f>
        <v>4.2</v>
      </c>
      <c r="AK186" s="11">
        <f ca="1">IFERROR(OFFSET([3]Poverty!$U188,0,$AE$1-2011),)</f>
        <v>3.3</v>
      </c>
      <c r="AL186" s="11">
        <f ca="1">IFERROR(OFFSET([3]Legitimacy!$U188,0,$AE$1-2011),)</f>
        <v>1.4</v>
      </c>
      <c r="AM186" s="11">
        <f ca="1">IFERROR(OFFSET('[3]Public Services'!$U188,0,$AE$1-2011),)</f>
        <v>2.2000000000000002</v>
      </c>
      <c r="AN186" s="11">
        <f ca="1">IFERROR(OFFSET('[3]HR-RL'!$U188,0,$AE$1-2011),)</f>
        <v>2</v>
      </c>
      <c r="AO186" s="11">
        <f ca="1">IFERROR(OFFSET([3]Security!$U188,0,$AE$1-2011),)</f>
        <v>2.7</v>
      </c>
      <c r="AP186" s="11">
        <f ca="1">IFERROR(OFFSET([3]Elites!$U188,0,$AE$1-2011),)</f>
        <v>3.6</v>
      </c>
      <c r="AQ186" s="11">
        <f ca="1">IFERROR(OFFSET([3]Externals!$U188,0,$AE$1-2011),)</f>
        <v>1.9</v>
      </c>
    </row>
    <row r="187" spans="1:43">
      <c r="A187" s="13" t="s">
        <v>188</v>
      </c>
      <c r="B187" s="11">
        <f ca="1">IFERROR(OFFSET([4]Score!$U189,0,$B$1-2011),)</f>
        <v>1</v>
      </c>
      <c r="C187" s="11">
        <f ca="1">IFERROR(OFFSET([6]Raw!$U189,0,$C$1-2011),)</f>
        <v>0</v>
      </c>
      <c r="D187" s="11">
        <f ca="1">IFERROR(OFFSET([5]VA!$U189,0,$D$1-2011),)</f>
        <v>1.1149970264471596</v>
      </c>
      <c r="E187" s="11">
        <f ca="1">IFERROR(OFFSET([5]PNV!$U189,0,$E$1-2011),)</f>
        <v>0.40989339001266306</v>
      </c>
      <c r="F187" s="11">
        <f ca="1">IFERROR(OFFSET([5]GE!$U189,0,F$1-2011),)</f>
        <v>1.3875932960692778</v>
      </c>
      <c r="G187" s="11">
        <f ca="1">IFERROR(OFFSET([5]RQ!$U189,0,G$1-2011),)</f>
        <v>1.3614581891002837</v>
      </c>
      <c r="H187" s="11">
        <f ca="1">IFERROR(OFFSET([5]RL!$U189,0,H$1-2011),)</f>
        <v>1.5250490287205061</v>
      </c>
      <c r="I187" s="11">
        <f ca="1">IFERROR(OFFSET([5]CC!$U189,0,I$1-2011),)</f>
        <v>1.1817055075964318</v>
      </c>
      <c r="J187" s="11">
        <f ca="1">IFERROR(OFFSET([1]Total!$U189,0,J$1-2011),)</f>
        <v>77.8</v>
      </c>
      <c r="K187" s="11">
        <f ca="1">IFERROR(OFFSET('[1]business free'!$U189,0,J$1-2011),)</f>
        <v>91</v>
      </c>
      <c r="L187" s="11">
        <f ca="1">IFERROR(OFFSET('[1]Trade free'!$U189,0,J$1-2011),)</f>
        <v>86.4</v>
      </c>
      <c r="M187" s="11">
        <f ca="1">IFERROR(OFFSET('[1]Fiscal free'!$U189,0,J$1-2011),)</f>
        <v>68.3</v>
      </c>
      <c r="N187" s="11">
        <f ca="1">IFERROR(OFFSET('[1]Gov spend'!$U189,0,J$1-2011),)</f>
        <v>54.6</v>
      </c>
      <c r="O187" s="11">
        <f ca="1">IFERROR(OFFSET('[1]Monetary Free'!$U189,0,J$1-2011),)</f>
        <v>77.400000000000006</v>
      </c>
      <c r="P187" s="11">
        <f ca="1">IFERROR(OFFSET('[1]Invest Free'!$U189,0,J$1-2011),)</f>
        <v>75</v>
      </c>
      <c r="Q187" s="11">
        <f ca="1">IFERROR(OFFSET('[1]Finan free'!$U189,0,J$1-2011),)</f>
        <v>70</v>
      </c>
      <c r="R187" s="11">
        <f ca="1">IFERROR(OFFSET('[1]Property rights'!$U189,0,J$1-2011),)</f>
        <v>85</v>
      </c>
      <c r="S187" s="11">
        <f ca="1">IFERROR(OFFSET('[1]Free from Corrupt'!$U189,0,J$1-2011),)</f>
        <v>75</v>
      </c>
      <c r="T187" s="11">
        <f ca="1">IFERROR(OFFSET('[1]Labor free'!$U189,0,J$1-2011),)</f>
        <v>95.7</v>
      </c>
      <c r="U187" s="11">
        <f ca="1">IFERROR(OFFSET([2]Raw!$U189,0,$U$1-2011),)</f>
        <v>5</v>
      </c>
      <c r="V187" s="11">
        <f ca="1">IFERROR(OFFSET([2]start!$U189,0,$U$1-2011),)</f>
        <v>9</v>
      </c>
      <c r="W187" s="11">
        <f ca="1">IFERROR(OFFSET([2]Construction!$U189,0,$U$1-2011),)</f>
        <v>27</v>
      </c>
      <c r="X187" s="11">
        <f ca="1">IFERROR(OFFSET([2]Register!$U189,0,$U$1-2011),)</f>
        <v>12</v>
      </c>
      <c r="Y187" s="11">
        <f ca="1">IFERROR(OFFSET([2]Credit!$U189,0,$U$1-2011),)</f>
        <v>6</v>
      </c>
      <c r="Z187" s="11">
        <f ca="1">IFERROR(OFFSET([2]Investors!$U189,0,$U$1-2011),)</f>
        <v>5</v>
      </c>
      <c r="AA187" s="11">
        <f ca="1">IFERROR(OFFSET([2]Taxes!$U189,0,$U$1-2011),)</f>
        <v>62</v>
      </c>
      <c r="AB187" s="11">
        <f ca="1">IFERROR(OFFSET([2]Trading!$U189,0,$U$1-2011),)</f>
        <v>20</v>
      </c>
      <c r="AC187" s="11">
        <f ca="1">IFERROR(OFFSET([2]Contracts!$U189,0,$U$1-2011),)</f>
        <v>8</v>
      </c>
      <c r="AD187" s="11">
        <f ca="1">IFERROR(OFFSET([2]Closing!$U189,0,$U$1-2011),)</f>
        <v>14</v>
      </c>
      <c r="AE187" s="11">
        <f ca="1">IFERROR(OFFSET([3]Total!$U189,0,$AE$1-2011),)</f>
        <v>34.799999999999997</v>
      </c>
      <c r="AF187" s="11">
        <f ca="1">IFERROR(OFFSET('[3]Demografic pressure'!$U189,0,$AE$1-2011),)</f>
        <v>3.4</v>
      </c>
      <c r="AG187" s="11">
        <f ca="1">IFERROR(OFFSET([3]Refugees!$U189,0,$AE$1-2011),)</f>
        <v>2.9</v>
      </c>
      <c r="AH187" s="11">
        <f ca="1">IFERROR(OFFSET([3]Vengeance!$U189,0,$AE$1-2011),)</f>
        <v>3.6</v>
      </c>
      <c r="AI187" s="11">
        <f ca="1">IFERROR(OFFSET('[3]Brain Drain'!$U189,0,$AE$1-2011),)</f>
        <v>1.1000000000000001</v>
      </c>
      <c r="AJ187" s="11">
        <f ca="1">IFERROR(OFFSET('[3]Uneven Economy'!$U189,0,$AE$1-2011),)</f>
        <v>5.4</v>
      </c>
      <c r="AK187" s="11">
        <f ca="1">IFERROR(OFFSET([3]Poverty!$U189,0,$AE$1-2011),)</f>
        <v>3.7</v>
      </c>
      <c r="AL187" s="11">
        <f ca="1">IFERROR(OFFSET([3]Legitimacy!$U189,0,$AE$1-2011),)</f>
        <v>2.2000000000000002</v>
      </c>
      <c r="AM187" s="11">
        <f ca="1">IFERROR(OFFSET('[3]Public Services'!$U189,0,$AE$1-2011),)</f>
        <v>2.7</v>
      </c>
      <c r="AN187" s="11">
        <f ca="1">IFERROR(OFFSET('[3]HR-RL'!$U189,0,$AE$1-2011),)</f>
        <v>3.3</v>
      </c>
      <c r="AO187" s="11">
        <f ca="1">IFERROR(OFFSET([3]Security!$U189,0,$AE$1-2011),)</f>
        <v>1.6</v>
      </c>
      <c r="AP187" s="11">
        <f ca="1">IFERROR(OFFSET([3]Elites!$U189,0,$AE$1-2011),)</f>
        <v>3.6</v>
      </c>
      <c r="AQ187" s="11">
        <f ca="1">IFERROR(OFFSET([3]Externals!$U189,0,$AE$1-2011),)</f>
        <v>1.3</v>
      </c>
    </row>
    <row r="188" spans="1:43">
      <c r="A188" s="13" t="s">
        <v>189</v>
      </c>
      <c r="B188" s="11">
        <f ca="1">IFERROR(OFFSET([4]Score!$U190,0,$B$1-2011),)</f>
        <v>1</v>
      </c>
      <c r="C188" s="11">
        <f ca="1">IFERROR(OFFSET([6]Raw!$U190,0,$C$1-2011),)</f>
        <v>0</v>
      </c>
      <c r="D188" s="11">
        <f ca="1">IFERROR(OFFSET([5]VA!$U190,0,$D$1-2011),)</f>
        <v>1.0980483420245681</v>
      </c>
      <c r="E188" s="11">
        <f ca="1">IFERROR(OFFSET([5]PNV!$U190,0,$E$1-2011),)</f>
        <v>0.88313790038450235</v>
      </c>
      <c r="F188" s="11">
        <f ca="1">IFERROR(OFFSET([5]GE!$U190,0,F$1-2011),)</f>
        <v>0.68841383027191305</v>
      </c>
      <c r="G188" s="11">
        <f ca="1">IFERROR(OFFSET([5]RQ!$U190,0,G$1-2011),)</f>
        <v>0.37161490351955645</v>
      </c>
      <c r="H188" s="11">
        <f ca="1">IFERROR(OFFSET([5]RL!$U190,0,H$1-2011),)</f>
        <v>0.72315373991944776</v>
      </c>
      <c r="I188" s="11">
        <f ca="1">IFERROR(OFFSET([5]CC!$U190,0,I$1-2011),)</f>
        <v>1.2201618924377549</v>
      </c>
      <c r="J188" s="11">
        <f ca="1">IFERROR(OFFSET([1]Total!$U190,0,J$1-2011),)</f>
        <v>0</v>
      </c>
      <c r="K188" s="11">
        <f ca="1">IFERROR(OFFSET('[1]business free'!$U190,0,J$1-2011),)</f>
        <v>0</v>
      </c>
      <c r="L188" s="11">
        <f ca="1">IFERROR(OFFSET('[1]Trade free'!$U190,0,J$1-2011),)</f>
        <v>0</v>
      </c>
      <c r="M188" s="11">
        <f ca="1">IFERROR(OFFSET('[1]Fiscal free'!$U190,0,J$1-2011),)</f>
        <v>0</v>
      </c>
      <c r="N188" s="11">
        <f ca="1">IFERROR(OFFSET('[1]Gov spend'!$U190,0,J$1-2011),)</f>
        <v>0</v>
      </c>
      <c r="O188" s="11">
        <f ca="1">IFERROR(OFFSET('[1]Monetary Free'!$U190,0,J$1-2011),)</f>
        <v>0</v>
      </c>
      <c r="P188" s="11">
        <f ca="1">IFERROR(OFFSET('[1]Invest Free'!$U190,0,J$1-2011),)</f>
        <v>0</v>
      </c>
      <c r="Q188" s="11">
        <f ca="1">IFERROR(OFFSET('[1]Finan free'!$U190,0,J$1-2011),)</f>
        <v>0</v>
      </c>
      <c r="R188" s="11">
        <f ca="1">IFERROR(OFFSET('[1]Property rights'!$U190,0,J$1-2011),)</f>
        <v>0</v>
      </c>
      <c r="S188" s="11">
        <f ca="1">IFERROR(OFFSET('[1]Free from Corrupt'!$U190,0,J$1-2011),)</f>
        <v>0</v>
      </c>
      <c r="T188" s="11">
        <f ca="1">IFERROR(OFFSET('[1]Labor free'!$U190,0,J$1-2011),)</f>
        <v>0</v>
      </c>
      <c r="U188" s="11">
        <f ca="1">IFERROR(OFFSET([2]Raw!$U190,0,$U$1-2011),)</f>
        <v>124</v>
      </c>
      <c r="V188" s="11">
        <f ca="1">IFERROR(OFFSET([2]start!$U190,0,$U$1-2011),)</f>
        <v>139</v>
      </c>
      <c r="W188" s="11">
        <f ca="1">IFERROR(OFFSET([2]Construction!$U190,0,$U$1-2011),)</f>
        <v>141</v>
      </c>
      <c r="X188" s="11">
        <f ca="1">IFERROR(OFFSET([2]Register!$U190,0,$U$1-2011),)</f>
        <v>159</v>
      </c>
      <c r="Y188" s="11">
        <f ca="1">IFERROR(OFFSET([2]Credit!$U190,0,$U$1-2011),)</f>
        <v>46</v>
      </c>
      <c r="Z188" s="11">
        <f ca="1">IFERROR(OFFSET([2]Investors!$U190,0,$U$1-2011),)</f>
        <v>93</v>
      </c>
      <c r="AA188" s="11">
        <f ca="1">IFERROR(OFFSET([2]Taxes!$U190,0,$U$1-2011),)</f>
        <v>155</v>
      </c>
      <c r="AB188" s="11">
        <f ca="1">IFERROR(OFFSET([2]Trading!$U190,0,$U$1-2011),)</f>
        <v>132</v>
      </c>
      <c r="AC188" s="11">
        <f ca="1">IFERROR(OFFSET([2]Contracts!$U190,0,$U$1-2011),)</f>
        <v>102</v>
      </c>
      <c r="AD188" s="11">
        <f ca="1">IFERROR(OFFSET([2]Closing!$U190,0,$U$1-2011),)</f>
        <v>57</v>
      </c>
      <c r="AE188" s="11">
        <f ca="1">IFERROR(OFFSET([3]Total!$U190,0,$AE$1-2011),)</f>
        <v>40.4</v>
      </c>
      <c r="AF188" s="11">
        <f ca="1">IFERROR(OFFSET('[3]Demografic pressure'!$U190,0,$AE$1-2011),)</f>
        <v>3.9</v>
      </c>
      <c r="AG188" s="11">
        <f ca="1">IFERROR(OFFSET([3]Refugees!$U190,0,$AE$1-2011),)</f>
        <v>1.7</v>
      </c>
      <c r="AH188" s="11">
        <f ca="1">IFERROR(OFFSET([3]Vengeance!$U190,0,$AE$1-2011),)</f>
        <v>2.4</v>
      </c>
      <c r="AI188" s="11">
        <f ca="1">IFERROR(OFFSET('[3]Brain Drain'!$U190,0,$AE$1-2011),)</f>
        <v>5.3</v>
      </c>
      <c r="AJ188" s="11">
        <f ca="1">IFERROR(OFFSET('[3]Uneven Economy'!$U190,0,$AE$1-2011),)</f>
        <v>4.7</v>
      </c>
      <c r="AK188" s="11">
        <f ca="1">IFERROR(OFFSET([3]Poverty!$U190,0,$AE$1-2011),)</f>
        <v>3.8</v>
      </c>
      <c r="AL188" s="11">
        <f ca="1">IFERROR(OFFSET([3]Legitimacy!$U190,0,$AE$1-2011),)</f>
        <v>2.5</v>
      </c>
      <c r="AM188" s="11">
        <f ca="1">IFERROR(OFFSET('[3]Public Services'!$U190,0,$AE$1-2011),)</f>
        <v>3.3</v>
      </c>
      <c r="AN188" s="11">
        <f ca="1">IFERROR(OFFSET('[3]HR-RL'!$U190,0,$AE$1-2011),)</f>
        <v>2.5</v>
      </c>
      <c r="AO188" s="11">
        <f ca="1">IFERROR(OFFSET([3]Security!$U190,0,$AE$1-2011),)</f>
        <v>3.7</v>
      </c>
      <c r="AP188" s="11">
        <f ca="1">IFERROR(OFFSET([3]Elites!$U190,0,$AE$1-2011),)</f>
        <v>2.7</v>
      </c>
      <c r="AQ188" s="11">
        <f ca="1">IFERROR(OFFSET([3]Externals!$U190,0,$AE$1-2011),)</f>
        <v>3.9</v>
      </c>
    </row>
    <row r="189" spans="1:43">
      <c r="A189" s="13" t="s">
        <v>190</v>
      </c>
      <c r="B189" s="11">
        <f ca="1">IFERROR(OFFSET([4]Score!$U191,0,$B$1-2011),)</f>
        <v>0.65696909892162547</v>
      </c>
      <c r="C189" s="11">
        <f ca="1">IFERROR(OFFSET([6]Raw!$U191,0,$C$1-2011),)</f>
        <v>9.7755399999999995</v>
      </c>
      <c r="D189" s="11">
        <f ca="1">IFERROR(OFFSET([5]VA!$U191,0,$D$1-2011),)</f>
        <v>-1.9294317282558846</v>
      </c>
      <c r="E189" s="11">
        <f ca="1">IFERROR(OFFSET([5]PNV!$U191,0,$E$1-2011),)</f>
        <v>-0.90741376706495691</v>
      </c>
      <c r="F189" s="11">
        <f ca="1">IFERROR(OFFSET([5]GE!$U191,0,F$1-2011),)</f>
        <v>-0.72467541719570805</v>
      </c>
      <c r="G189" s="11">
        <f ca="1">IFERROR(OFFSET([5]RQ!$U191,0,G$1-2011),)</f>
        <v>-1.5454963906009047</v>
      </c>
      <c r="H189" s="11">
        <f ca="1">IFERROR(OFFSET([5]RL!$U191,0,H$1-2011),)</f>
        <v>-1.2184784118410843</v>
      </c>
      <c r="I189" s="11">
        <f ca="1">IFERROR(OFFSET([5]CC!$U191,0,I$1-2011),)</f>
        <v>-1.2639376614182569</v>
      </c>
      <c r="J189" s="11">
        <f ca="1">IFERROR(OFFSET([1]Total!$U191,0,J$1-2011),)</f>
        <v>45.8</v>
      </c>
      <c r="K189" s="11">
        <f ca="1">IFERROR(OFFSET('[1]business free'!$U191,0,J$1-2011),)</f>
        <v>66.8</v>
      </c>
      <c r="L189" s="11">
        <f ca="1">IFERROR(OFFSET('[1]Trade free'!$U191,0,J$1-2011),)</f>
        <v>66.2</v>
      </c>
      <c r="M189" s="11">
        <f ca="1">IFERROR(OFFSET('[1]Fiscal free'!$U191,0,J$1-2011),)</f>
        <v>90.5</v>
      </c>
      <c r="N189" s="11">
        <f ca="1">IFERROR(OFFSET('[1]Gov spend'!$U191,0,J$1-2011),)</f>
        <v>71</v>
      </c>
      <c r="O189" s="11">
        <f ca="1">IFERROR(OFFSET('[1]Monetary Free'!$U191,0,J$1-2011),)</f>
        <v>61.7</v>
      </c>
      <c r="P189" s="11">
        <f ca="1">IFERROR(OFFSET('[1]Invest Free'!$U191,0,J$1-2011),)</f>
        <v>0</v>
      </c>
      <c r="Q189" s="11">
        <f ca="1">IFERROR(OFFSET('[1]Finan free'!$U191,0,J$1-2011),)</f>
        <v>10</v>
      </c>
      <c r="R189" s="11">
        <f ca="1">IFERROR(OFFSET('[1]Property rights'!$U191,0,J$1-2011),)</f>
        <v>15</v>
      </c>
      <c r="S189" s="11">
        <f ca="1">IFERROR(OFFSET('[1]Free from Corrupt'!$U191,0,J$1-2011),)</f>
        <v>17</v>
      </c>
      <c r="T189" s="11">
        <f ca="1">IFERROR(OFFSET('[1]Labor free'!$U191,0,J$1-2011),)</f>
        <v>60.2</v>
      </c>
      <c r="U189" s="11">
        <f ca="1">IFERROR(OFFSET([2]Raw!$U191,0,$U$1-2011),)</f>
        <v>150</v>
      </c>
      <c r="V189" s="11">
        <f ca="1">IFERROR(OFFSET([2]start!$U191,0,$U$1-2011),)</f>
        <v>106</v>
      </c>
      <c r="W189" s="11">
        <f ca="1">IFERROR(OFFSET([2]Construction!$U191,0,$U$1-2011),)</f>
        <v>145</v>
      </c>
      <c r="X189" s="11">
        <f ca="1">IFERROR(OFFSET([2]Register!$U191,0,$U$1-2011),)</f>
        <v>135</v>
      </c>
      <c r="Y189" s="11">
        <f ca="1">IFERROR(OFFSET([2]Credit!$U191,0,$U$1-2011),)</f>
        <v>138</v>
      </c>
      <c r="Z189" s="11">
        <f ca="1">IFERROR(OFFSET([2]Investors!$U191,0,$U$1-2011),)</f>
        <v>132</v>
      </c>
      <c r="AA189" s="11">
        <f ca="1">IFERROR(OFFSET([2]Taxes!$U191,0,$U$1-2011),)</f>
        <v>154</v>
      </c>
      <c r="AB189" s="11">
        <f ca="1">IFERROR(OFFSET([2]Trading!$U191,0,$U$1-2011),)</f>
        <v>169</v>
      </c>
      <c r="AC189" s="11">
        <f ca="1">IFERROR(OFFSET([2]Contracts!$U191,0,$U$1-2011),)</f>
        <v>44</v>
      </c>
      <c r="AD189" s="11">
        <f ca="1">IFERROR(OFFSET([2]Closing!$U191,0,$U$1-2011),)</f>
        <v>112</v>
      </c>
      <c r="AE189" s="11">
        <f ca="1">IFERROR(OFFSET([3]Total!$U191,0,$AE$1-2011),)</f>
        <v>88.3</v>
      </c>
      <c r="AF189" s="11">
        <f ca="1">IFERROR(OFFSET('[3]Demografic pressure'!$U191,0,$AE$1-2011),)</f>
        <v>7.3</v>
      </c>
      <c r="AG189" s="11">
        <f ca="1">IFERROR(OFFSET([3]Refugees!$U191,0,$AE$1-2011),)</f>
        <v>5.7</v>
      </c>
      <c r="AH189" s="11">
        <f ca="1">IFERROR(OFFSET([3]Vengeance!$U191,0,$AE$1-2011),)</f>
        <v>7.4</v>
      </c>
      <c r="AI189" s="11">
        <f ca="1">IFERROR(OFFSET('[3]Brain Drain'!$U191,0,$AE$1-2011),)</f>
        <v>6.3</v>
      </c>
      <c r="AJ189" s="11">
        <f ca="1">IFERROR(OFFSET('[3]Uneven Economy'!$U191,0,$AE$1-2011),)</f>
        <v>8.1999999999999993</v>
      </c>
      <c r="AK189" s="11">
        <f ca="1">IFERROR(OFFSET([3]Poverty!$U191,0,$AE$1-2011),)</f>
        <v>6.8</v>
      </c>
      <c r="AL189" s="11">
        <f ca="1">IFERROR(OFFSET([3]Legitimacy!$U191,0,$AE$1-2011),)</f>
        <v>8.4</v>
      </c>
      <c r="AM189" s="11">
        <f ca="1">IFERROR(OFFSET('[3]Public Services'!$U191,0,$AE$1-2011),)</f>
        <v>6</v>
      </c>
      <c r="AN189" s="11">
        <f ca="1">IFERROR(OFFSET('[3]HR-RL'!$U191,0,$AE$1-2011),)</f>
        <v>9</v>
      </c>
      <c r="AO189" s="11">
        <f ca="1">IFERROR(OFFSET([3]Security!$U191,0,$AE$1-2011),)</f>
        <v>8.5</v>
      </c>
      <c r="AP189" s="11">
        <f ca="1">IFERROR(OFFSET([3]Elites!$U191,0,$AE$1-2011),)</f>
        <v>8.6999999999999993</v>
      </c>
      <c r="AQ189" s="11">
        <f ca="1">IFERROR(OFFSET([3]Externals!$U191,0,$AE$1-2011),)</f>
        <v>6</v>
      </c>
    </row>
    <row r="190" spans="1:43">
      <c r="A190" s="13" t="s">
        <v>191</v>
      </c>
      <c r="B190" s="11">
        <f ca="1">IFERROR(OFFSET([4]Score!$U192,0,$B$1-2011),)</f>
        <v>0.58594350935919337</v>
      </c>
      <c r="C190" s="11">
        <f ca="1">IFERROR(OFFSET([6]Raw!$U192,0,$C$1-2011),)</f>
        <v>0</v>
      </c>
      <c r="D190" s="11">
        <f ca="1">IFERROR(OFFSET([5]VA!$U192,0,$D$1-2011),)</f>
        <v>0.58069483231019847</v>
      </c>
      <c r="E190" s="11">
        <f ca="1">IFERROR(OFFSET([5]PNV!$U192,0,$E$1-2011),)</f>
        <v>1.2651847754477696</v>
      </c>
      <c r="F190" s="11">
        <f ca="1">IFERROR(OFFSET([5]GE!$U192,0,F$1-2011),)</f>
        <v>-0.26696752339859398</v>
      </c>
      <c r="G190" s="11">
        <f ca="1">IFERROR(OFFSET([5]RQ!$U192,0,G$1-2011),)</f>
        <v>-0.71064329409349092</v>
      </c>
      <c r="H190" s="11">
        <f ca="1">IFERROR(OFFSET([5]RL!$U192,0,H$1-2011),)</f>
        <v>0.40493367359455329</v>
      </c>
      <c r="I190" s="11">
        <f ca="1">IFERROR(OFFSET([5]CC!$U192,0,I$1-2011),)</f>
        <v>0.39866366355022065</v>
      </c>
      <c r="J190" s="11">
        <f ca="1">IFERROR(OFFSET([1]Total!$U192,0,J$1-2011),)</f>
        <v>56.7</v>
      </c>
      <c r="K190" s="11">
        <f ca="1">IFERROR(OFFSET('[1]business free'!$U192,0,J$1-2011),)</f>
        <v>68.8</v>
      </c>
      <c r="L190" s="11">
        <f ca="1">IFERROR(OFFSET('[1]Trade free'!$U192,0,J$1-2011),)</f>
        <v>55.1</v>
      </c>
      <c r="M190" s="11">
        <f ca="1">IFERROR(OFFSET('[1]Fiscal free'!$U192,0,J$1-2011),)</f>
        <v>96.1</v>
      </c>
      <c r="N190" s="11">
        <f ca="1">IFERROR(OFFSET('[1]Gov spend'!$U192,0,J$1-2011),)</f>
        <v>79.099999999999994</v>
      </c>
      <c r="O190" s="11">
        <f ca="1">IFERROR(OFFSET('[1]Monetary Free'!$U192,0,J$1-2011),)</f>
        <v>76.5</v>
      </c>
      <c r="P190" s="11">
        <f ca="1">IFERROR(OFFSET('[1]Invest Free'!$U192,0,J$1-2011),)</f>
        <v>30</v>
      </c>
      <c r="Q190" s="11">
        <f ca="1">IFERROR(OFFSET('[1]Finan free'!$U192,0,J$1-2011),)</f>
        <v>40</v>
      </c>
      <c r="R190" s="11">
        <f ca="1">IFERROR(OFFSET('[1]Property rights'!$U192,0,J$1-2011),)</f>
        <v>40</v>
      </c>
      <c r="S190" s="11">
        <f ca="1">IFERROR(OFFSET('[1]Free from Corrupt'!$U192,0,J$1-2011),)</f>
        <v>32</v>
      </c>
      <c r="T190" s="11">
        <f ca="1">IFERROR(OFFSET('[1]Labor free'!$U192,0,J$1-2011),)</f>
        <v>49.8</v>
      </c>
      <c r="U190" s="11">
        <f ca="1">IFERROR(OFFSET([2]Raw!$U192,0,$U$1-2011),)</f>
        <v>60</v>
      </c>
      <c r="V190" s="11">
        <f ca="1">IFERROR(OFFSET([2]start!$U192,0,$U$1-2011),)</f>
        <v>107</v>
      </c>
      <c r="W190" s="11">
        <f ca="1">IFERROR(OFFSET([2]Construction!$U192,0,$U$1-2011),)</f>
        <v>21</v>
      </c>
      <c r="X190" s="11">
        <f ca="1">IFERROR(OFFSET([2]Register!$U192,0,$U$1-2011),)</f>
        <v>108</v>
      </c>
      <c r="Y190" s="11">
        <f ca="1">IFERROR(OFFSET([2]Credit!$U192,0,$U$1-2011),)</f>
        <v>72</v>
      </c>
      <c r="Z190" s="11">
        <f ca="1">IFERROR(OFFSET([2]Investors!$U192,0,$U$1-2011),)</f>
        <v>74</v>
      </c>
      <c r="AA190" s="11">
        <f ca="1">IFERROR(OFFSET([2]Taxes!$U192,0,$U$1-2011),)</f>
        <v>19</v>
      </c>
      <c r="AB190" s="11">
        <f ca="1">IFERROR(OFFSET([2]Trading!$U192,0,$U$1-2011),)</f>
        <v>142</v>
      </c>
      <c r="AC190" s="11">
        <f ca="1">IFERROR(OFFSET([2]Contracts!$U192,0,$U$1-2011),)</f>
        <v>76</v>
      </c>
      <c r="AD190" s="11">
        <f ca="1">IFERROR(OFFSET([2]Closing!$U192,0,$U$1-2011),)</f>
        <v>50</v>
      </c>
      <c r="AE190" s="11">
        <f ca="1">IFERROR(OFFSET([3]Total!$U192,0,$AE$1-2011),)</f>
        <v>0</v>
      </c>
      <c r="AF190" s="11">
        <f ca="1">IFERROR(OFFSET('[3]Demografic pressure'!$U192,0,$AE$1-2011),)</f>
        <v>0</v>
      </c>
      <c r="AG190" s="11">
        <f ca="1">IFERROR(OFFSET([3]Refugees!$U192,0,$AE$1-2011),)</f>
        <v>0</v>
      </c>
      <c r="AH190" s="11">
        <f ca="1">IFERROR(OFFSET([3]Vengeance!$U192,0,$AE$1-2011),)</f>
        <v>0</v>
      </c>
      <c r="AI190" s="11">
        <f ca="1">IFERROR(OFFSET('[3]Brain Drain'!$U192,0,$AE$1-2011),)</f>
        <v>0</v>
      </c>
      <c r="AJ190" s="11">
        <f ca="1">IFERROR(OFFSET('[3]Uneven Economy'!$U192,0,$AE$1-2011),)</f>
        <v>0</v>
      </c>
      <c r="AK190" s="11">
        <f ca="1">IFERROR(OFFSET([3]Poverty!$U192,0,$AE$1-2011),)</f>
        <v>0</v>
      </c>
      <c r="AL190" s="11">
        <f ca="1">IFERROR(OFFSET([3]Legitimacy!$U192,0,$AE$1-2011),)</f>
        <v>0</v>
      </c>
      <c r="AM190" s="11">
        <f ca="1">IFERROR(OFFSET('[3]Public Services'!$U192,0,$AE$1-2011),)</f>
        <v>0</v>
      </c>
      <c r="AN190" s="11">
        <f ca="1">IFERROR(OFFSET('[3]HR-RL'!$U192,0,$AE$1-2011),)</f>
        <v>0</v>
      </c>
      <c r="AO190" s="11">
        <f ca="1">IFERROR(OFFSET([3]Security!$U192,0,$AE$1-2011),)</f>
        <v>0</v>
      </c>
      <c r="AP190" s="11">
        <f ca="1">IFERROR(OFFSET([3]Elites!$U192,0,$AE$1-2011),)</f>
        <v>0</v>
      </c>
      <c r="AQ190" s="11">
        <f ca="1">IFERROR(OFFSET([3]Externals!$U192,0,$AE$1-2011),)</f>
        <v>0</v>
      </c>
    </row>
    <row r="191" spans="1:43">
      <c r="A191" s="13" t="s">
        <v>192</v>
      </c>
      <c r="B191" s="11">
        <f ca="1">IFERROR(OFFSET([4]Score!$U193,0,$B$1-2011),)</f>
        <v>1</v>
      </c>
      <c r="C191" s="11">
        <f ca="1">IFERROR(OFFSET([6]Raw!$U193,0,$C$1-2011),)</f>
        <v>0</v>
      </c>
      <c r="D191" s="11">
        <f ca="1">IFERROR(OFFSET([5]VA!$U193,0,$D$1-2011),)</f>
        <v>-0.79267117188776004</v>
      </c>
      <c r="E191" s="11">
        <f ca="1">IFERROR(OFFSET([5]PNV!$U193,0,$E$1-2011),)</f>
        <v>-1.4105391112581054</v>
      </c>
      <c r="F191" s="11">
        <f ca="1">IFERROR(OFFSET([5]GE!$U193,0,F$1-2011),)</f>
        <v>-0.94533375600968061</v>
      </c>
      <c r="G191" s="11">
        <f ca="1">IFERROR(OFFSET([5]RQ!$U193,0,G$1-2011),)</f>
        <v>-1.6888412363537508</v>
      </c>
      <c r="H191" s="11">
        <f ca="1">IFERROR(OFFSET([5]RL!$U193,0,H$1-2011),)</f>
        <v>-1.585778767273462</v>
      </c>
      <c r="I191" s="11">
        <f ca="1">IFERROR(OFFSET([5]CC!$U193,0,I$1-2011),)</f>
        <v>-1.1964764097307288</v>
      </c>
      <c r="J191" s="11">
        <f ca="1">IFERROR(OFFSET([1]Total!$U193,0,J$1-2011),)</f>
        <v>37.6</v>
      </c>
      <c r="K191" s="11">
        <f ca="1">IFERROR(OFFSET('[1]business free'!$U193,0,J$1-2011),)</f>
        <v>0</v>
      </c>
      <c r="L191" s="11">
        <f ca="1">IFERROR(OFFSET('[1]Trade free'!$U193,0,J$1-2011),)</f>
        <v>0</v>
      </c>
      <c r="M191" s="11">
        <f ca="1">IFERROR(OFFSET('[1]Fiscal free'!$U193,0,J$1-2011),)</f>
        <v>0</v>
      </c>
      <c r="N191" s="11">
        <f ca="1">IFERROR(OFFSET('[1]Gov spend'!$U193,0,J$1-2011),)</f>
        <v>0</v>
      </c>
      <c r="O191" s="11">
        <f ca="1">IFERROR(OFFSET('[1]Monetary Free'!$U193,0,J$1-2011),)</f>
        <v>0</v>
      </c>
      <c r="P191" s="11">
        <f ca="1">IFERROR(OFFSET('[1]Invest Free'!$U193,0,J$1-2011),)</f>
        <v>0</v>
      </c>
      <c r="Q191" s="11">
        <f ca="1">IFERROR(OFFSET('[1]Finan free'!$U193,0,J$1-2011),)</f>
        <v>0</v>
      </c>
      <c r="R191" s="11">
        <f ca="1">IFERROR(OFFSET('[1]Property rights'!$U193,0,J$1-2011),)</f>
        <v>0</v>
      </c>
      <c r="S191" s="11">
        <f ca="1">IFERROR(OFFSET('[1]Free from Corrupt'!$U193,0,J$1-2011),)</f>
        <v>0</v>
      </c>
      <c r="T191" s="11">
        <f ca="1">IFERROR(OFFSET('[1]Labor free'!$U193,0,J$1-2011),)</f>
        <v>0</v>
      </c>
      <c r="U191" s="11">
        <f ca="1">IFERROR(OFFSET([2]Raw!$U193,0,$U$1-2011),)</f>
        <v>172</v>
      </c>
      <c r="V191" s="11">
        <f ca="1">IFERROR(OFFSET([2]start!$U193,0,$U$1-2011),)</f>
        <v>144</v>
      </c>
      <c r="W191" s="11">
        <f ca="1">IFERROR(OFFSET([2]Construction!$U193,0,$U$1-2011),)</f>
        <v>96</v>
      </c>
      <c r="X191" s="11">
        <f ca="1">IFERROR(OFFSET([2]Register!$U193,0,$U$1-2011),)</f>
        <v>101</v>
      </c>
      <c r="Y191" s="11">
        <f ca="1">IFERROR(OFFSET([2]Credit!$U193,0,$U$1-2011),)</f>
        <v>176</v>
      </c>
      <c r="Z191" s="11">
        <f ca="1">IFERROR(OFFSET([2]Investors!$U193,0,$U$1-2011),)</f>
        <v>179</v>
      </c>
      <c r="AA191" s="11">
        <f ca="1">IFERROR(OFFSET([2]Taxes!$U193,0,$U$1-2011),)</f>
        <v>178</v>
      </c>
      <c r="AB191" s="11">
        <f ca="1">IFERROR(OFFSET([2]Trading!$U193,0,$U$1-2011),)</f>
        <v>167</v>
      </c>
      <c r="AC191" s="11">
        <f ca="1">IFERROR(OFFSET([2]Contracts!$U193,0,$U$1-2011),)</f>
        <v>74</v>
      </c>
      <c r="AD191" s="11">
        <f ca="1">IFERROR(OFFSET([2]Closing!$U193,0,$U$1-2011),)</f>
        <v>152</v>
      </c>
      <c r="AE191" s="11">
        <f ca="1">IFERROR(OFFSET([3]Total!$U193,0,$AE$1-2011),)</f>
        <v>78.2</v>
      </c>
      <c r="AF191" s="11">
        <f ca="1">IFERROR(OFFSET('[3]Demografic pressure'!$U193,0,$AE$1-2011),)</f>
        <v>6</v>
      </c>
      <c r="AG191" s="11">
        <f ca="1">IFERROR(OFFSET([3]Refugees!$U193,0,$AE$1-2011),)</f>
        <v>4.8</v>
      </c>
      <c r="AH191" s="11">
        <f ca="1">IFERROR(OFFSET([3]Vengeance!$U193,0,$AE$1-2011),)</f>
        <v>7</v>
      </c>
      <c r="AI191" s="11">
        <f ca="1">IFERROR(OFFSET('[3]Brain Drain'!$U193,0,$AE$1-2011),)</f>
        <v>6.4</v>
      </c>
      <c r="AJ191" s="11">
        <f ca="1">IFERROR(OFFSET('[3]Uneven Economy'!$U193,0,$AE$1-2011),)</f>
        <v>7.3</v>
      </c>
      <c r="AK191" s="11">
        <f ca="1">IFERROR(OFFSET([3]Poverty!$U193,0,$AE$1-2011),)</f>
        <v>6.1</v>
      </c>
      <c r="AL191" s="11">
        <f ca="1">IFERROR(OFFSET([3]Legitimacy!$U193,0,$AE$1-2011),)</f>
        <v>7.5</v>
      </c>
      <c r="AM191" s="11">
        <f ca="1">IFERROR(OFFSET('[3]Public Services'!$U193,0,$AE$1-2011),)</f>
        <v>5.8</v>
      </c>
      <c r="AN191" s="11">
        <f ca="1">IFERROR(OFFSET('[3]HR-RL'!$U193,0,$AE$1-2011),)</f>
        <v>7.4</v>
      </c>
      <c r="AO191" s="11">
        <f ca="1">IFERROR(OFFSET([3]Security!$U193,0,$AE$1-2011),)</f>
        <v>7</v>
      </c>
      <c r="AP191" s="11">
        <f ca="1">IFERROR(OFFSET([3]Elites!$U193,0,$AE$1-2011),)</f>
        <v>7.3</v>
      </c>
      <c r="AQ191" s="11">
        <f ca="1">IFERROR(OFFSET([3]Externals!$U193,0,$AE$1-2011),)</f>
        <v>5.5</v>
      </c>
    </row>
    <row r="192" spans="1:43">
      <c r="A192" s="13" t="s">
        <v>193</v>
      </c>
      <c r="B192" s="11">
        <f ca="1">IFERROR(OFFSET([4]Score!$U194,0,$B$1-2011),)</f>
        <v>1</v>
      </c>
      <c r="C192" s="11">
        <f ca="1">IFERROR(OFFSET([6]Raw!$U194,0,$C$1-2011),)</f>
        <v>0</v>
      </c>
      <c r="D192" s="11">
        <f ca="1">IFERROR(OFFSET([5]VA!$U194,0,$D$1-2011),)</f>
        <v>-1.5234217438559496</v>
      </c>
      <c r="E192" s="11">
        <f ca="1">IFERROR(OFFSET([5]PNV!$U194,0,$E$1-2011),)</f>
        <v>0.19259017501414152</v>
      </c>
      <c r="F192" s="11">
        <f ca="1">IFERROR(OFFSET([5]GE!$U194,0,F$1-2011),)</f>
        <v>-0.25701841605509129</v>
      </c>
      <c r="G192" s="11">
        <f ca="1">IFERROR(OFFSET([5]RQ!$U194,0,G$1-2011),)</f>
        <v>-0.56318807882158228</v>
      </c>
      <c r="H192" s="11">
        <f ca="1">IFERROR(OFFSET([5]RL!$U194,0,H$1-2011),)</f>
        <v>-0.42583067520011159</v>
      </c>
      <c r="I192" s="11">
        <f ca="1">IFERROR(OFFSET([5]CC!$U194,0,I$1-2011),)</f>
        <v>-0.51889970377785188</v>
      </c>
      <c r="J192" s="11">
        <f ca="1">IFERROR(OFFSET([1]Total!$U194,0,J$1-2011),)</f>
        <v>51.6</v>
      </c>
      <c r="K192" s="11">
        <f ca="1">IFERROR(OFFSET('[1]business free'!$U194,0,J$1-2011),)</f>
        <v>0</v>
      </c>
      <c r="L192" s="11">
        <f ca="1">IFERROR(OFFSET('[1]Trade free'!$U194,0,J$1-2011),)</f>
        <v>0</v>
      </c>
      <c r="M192" s="11">
        <f ca="1">IFERROR(OFFSET('[1]Fiscal free'!$U194,0,J$1-2011),)</f>
        <v>0</v>
      </c>
      <c r="N192" s="11">
        <f ca="1">IFERROR(OFFSET('[1]Gov spend'!$U194,0,J$1-2011),)</f>
        <v>0</v>
      </c>
      <c r="O192" s="11">
        <f ca="1">IFERROR(OFFSET('[1]Monetary Free'!$U194,0,J$1-2011),)</f>
        <v>0</v>
      </c>
      <c r="P192" s="11">
        <f ca="1">IFERROR(OFFSET('[1]Invest Free'!$U194,0,J$1-2011),)</f>
        <v>0</v>
      </c>
      <c r="Q192" s="11">
        <f ca="1">IFERROR(OFFSET('[1]Finan free'!$U194,0,J$1-2011),)</f>
        <v>0</v>
      </c>
      <c r="R192" s="11">
        <f ca="1">IFERROR(OFFSET('[1]Property rights'!$U194,0,J$1-2011),)</f>
        <v>0</v>
      </c>
      <c r="S192" s="11">
        <f ca="1">IFERROR(OFFSET('[1]Free from Corrupt'!$U194,0,J$1-2011),)</f>
        <v>0</v>
      </c>
      <c r="T192" s="11">
        <f ca="1">IFERROR(OFFSET('[1]Labor free'!$U194,0,J$1-2011),)</f>
        <v>0</v>
      </c>
      <c r="U192" s="11">
        <f ca="1">IFERROR(OFFSET([2]Raw!$U194,0,$U$1-2011),)</f>
        <v>78</v>
      </c>
      <c r="V192" s="11">
        <f ca="1">IFERROR(OFFSET([2]start!$U194,0,$U$1-2011),)</f>
        <v>100</v>
      </c>
      <c r="W192" s="11">
        <f ca="1">IFERROR(OFFSET([2]Construction!$U194,0,$U$1-2011),)</f>
        <v>62</v>
      </c>
      <c r="X192" s="11">
        <f ca="1">IFERROR(OFFSET([2]Register!$U194,0,$U$1-2011),)</f>
        <v>43</v>
      </c>
      <c r="Y192" s="11">
        <f ca="1">IFERROR(OFFSET([2]Credit!$U194,0,$U$1-2011),)</f>
        <v>15</v>
      </c>
      <c r="Z192" s="11">
        <f ca="1">IFERROR(OFFSET([2]Investors!$U194,0,$U$1-2011),)</f>
        <v>173</v>
      </c>
      <c r="AA192" s="11">
        <f ca="1">IFERROR(OFFSET([2]Taxes!$U194,0,$U$1-2011),)</f>
        <v>124</v>
      </c>
      <c r="AB192" s="11">
        <f ca="1">IFERROR(OFFSET([2]Trading!$U194,0,$U$1-2011),)</f>
        <v>63</v>
      </c>
      <c r="AC192" s="11">
        <f ca="1">IFERROR(OFFSET([2]Contracts!$U194,0,$U$1-2011),)</f>
        <v>31</v>
      </c>
      <c r="AD192" s="11">
        <f ca="1">IFERROR(OFFSET([2]Closing!$U194,0,$U$1-2011),)</f>
        <v>124</v>
      </c>
      <c r="AE192" s="11">
        <f ca="1">IFERROR(OFFSET([3]Total!$U194,0,$AE$1-2011),)</f>
        <v>76.099999999999994</v>
      </c>
      <c r="AF192" s="11">
        <f ca="1">IFERROR(OFFSET('[3]Demografic pressure'!$U194,0,$AE$1-2011),)</f>
        <v>6.7</v>
      </c>
      <c r="AG192" s="11">
        <f ca="1">IFERROR(OFFSET([3]Refugees!$U194,0,$AE$1-2011),)</f>
        <v>5</v>
      </c>
      <c r="AH192" s="11">
        <f ca="1">IFERROR(OFFSET([3]Vengeance!$U194,0,$AE$1-2011),)</f>
        <v>5.7</v>
      </c>
      <c r="AI192" s="11">
        <f ca="1">IFERROR(OFFSET('[3]Brain Drain'!$U194,0,$AE$1-2011),)</f>
        <v>5.7</v>
      </c>
      <c r="AJ192" s="11">
        <f ca="1">IFERROR(OFFSET('[3]Uneven Economy'!$U194,0,$AE$1-2011),)</f>
        <v>6.2</v>
      </c>
      <c r="AK192" s="11">
        <f ca="1">IFERROR(OFFSET([3]Poverty!$U194,0,$AE$1-2011),)</f>
        <v>6.1</v>
      </c>
      <c r="AL192" s="11">
        <f ca="1">IFERROR(OFFSET([3]Legitimacy!$U194,0,$AE$1-2011),)</f>
        <v>7.5</v>
      </c>
      <c r="AM192" s="11">
        <f ca="1">IFERROR(OFFSET('[3]Public Services'!$U194,0,$AE$1-2011),)</f>
        <v>6.4</v>
      </c>
      <c r="AN192" s="11">
        <f ca="1">IFERROR(OFFSET('[3]HR-RL'!$U194,0,$AE$1-2011),)</f>
        <v>7.7</v>
      </c>
      <c r="AO192" s="11">
        <f ca="1">IFERROR(OFFSET([3]Security!$U194,0,$AE$1-2011),)</f>
        <v>6</v>
      </c>
      <c r="AP192" s="11">
        <f ca="1">IFERROR(OFFSET([3]Elites!$U194,0,$AE$1-2011),)</f>
        <v>6.9</v>
      </c>
      <c r="AQ192" s="11">
        <f ca="1">IFERROR(OFFSET([3]Externals!$U194,0,$AE$1-2011),)</f>
        <v>6.1</v>
      </c>
    </row>
    <row r="193" spans="1:43">
      <c r="A193" s="13" t="s">
        <v>194</v>
      </c>
      <c r="B193" s="11">
        <f ca="1">IFERROR(OFFSET([4]Score!$U195,0,$B$1-2011),)</f>
        <v>0.18103685584311333</v>
      </c>
      <c r="C193" s="11">
        <f ca="1">IFERROR(OFFSET([6]Raw!$U195,0,$C$1-2011),)</f>
        <v>0</v>
      </c>
      <c r="D193" s="11">
        <f ca="1">IFERROR(OFFSET([5]VA!$U195,0,$D$1-2011),)</f>
        <v>-1.2678403844217507</v>
      </c>
      <c r="E193" s="11">
        <f ca="1">IFERROR(OFFSET([5]PNV!$U195,0,$E$1-2011),)</f>
        <v>-2.3062270960521167</v>
      </c>
      <c r="F193" s="11">
        <f ca="1">IFERROR(OFFSET([5]GE!$U195,0,F$1-2011),)</f>
        <v>-1.1230999504156229</v>
      </c>
      <c r="G193" s="11">
        <f ca="1">IFERROR(OFFSET([5]RQ!$U195,0,G$1-2011),)</f>
        <v>-0.60058035762691697</v>
      </c>
      <c r="H193" s="11">
        <f ca="1">IFERROR(OFFSET([5]RL!$U195,0,H$1-2011),)</f>
        <v>-1.1517957145333917</v>
      </c>
      <c r="I193" s="11">
        <f ca="1">IFERROR(OFFSET([5]CC!$U195,0,I$1-2011),)</f>
        <v>-1.0269230293345764</v>
      </c>
      <c r="J193" s="11">
        <f ca="1">IFERROR(OFFSET([1]Total!$U195,0,J$1-2011),)</f>
        <v>54.2</v>
      </c>
      <c r="K193" s="11">
        <f ca="1">IFERROR(OFFSET('[1]business free'!$U195,0,J$1-2011),)</f>
        <v>73.7</v>
      </c>
      <c r="L193" s="11">
        <f ca="1">IFERROR(OFFSET('[1]Trade free'!$U195,0,J$1-2011),)</f>
        <v>81.599999999999994</v>
      </c>
      <c r="M193" s="11">
        <f ca="1">IFERROR(OFFSET('[1]Fiscal free'!$U195,0,J$1-2011),)</f>
        <v>83.2</v>
      </c>
      <c r="N193" s="11">
        <f ca="1">IFERROR(OFFSET('[1]Gov spend'!$U195,0,J$1-2011),)</f>
        <v>44.5</v>
      </c>
      <c r="O193" s="11">
        <f ca="1">IFERROR(OFFSET('[1]Monetary Free'!$U195,0,J$1-2011),)</f>
        <v>82.3</v>
      </c>
      <c r="P193" s="11">
        <f ca="1">IFERROR(OFFSET('[1]Invest Free'!$U195,0,J$1-2011),)</f>
        <v>45</v>
      </c>
      <c r="Q193" s="11">
        <f ca="1">IFERROR(OFFSET('[1]Finan free'!$U195,0,J$1-2011),)</f>
        <v>30</v>
      </c>
      <c r="R193" s="11">
        <f ca="1">IFERROR(OFFSET('[1]Property rights'!$U195,0,J$1-2011),)</f>
        <v>30</v>
      </c>
      <c r="S193" s="11">
        <f ca="1">IFERROR(OFFSET('[1]Free from Corrupt'!$U195,0,J$1-2011),)</f>
        <v>21</v>
      </c>
      <c r="T193" s="11">
        <f ca="1">IFERROR(OFFSET('[1]Labor free'!$U195,0,J$1-2011),)</f>
        <v>50.9</v>
      </c>
      <c r="U193" s="11">
        <f ca="1">IFERROR(OFFSET([2]Raw!$U195,0,$U$1-2011),)</f>
        <v>105</v>
      </c>
      <c r="V193" s="11">
        <f ca="1">IFERROR(OFFSET([2]start!$U195,0,$U$1-2011),)</f>
        <v>57</v>
      </c>
      <c r="W193" s="11">
        <f ca="1">IFERROR(OFFSET([2]Construction!$U195,0,$U$1-2011),)</f>
        <v>50</v>
      </c>
      <c r="X193" s="11">
        <f ca="1">IFERROR(OFFSET([2]Register!$U195,0,$U$1-2011),)</f>
        <v>53</v>
      </c>
      <c r="Y193" s="11">
        <f ca="1">IFERROR(OFFSET([2]Credit!$U195,0,$U$1-2011),)</f>
        <v>152</v>
      </c>
      <c r="Z193" s="11">
        <f ca="1">IFERROR(OFFSET([2]Investors!$U195,0,$U$1-2011),)</f>
        <v>132</v>
      </c>
      <c r="AA193" s="11">
        <f ca="1">IFERROR(OFFSET([2]Taxes!$U195,0,$U$1-2011),)</f>
        <v>146</v>
      </c>
      <c r="AB193" s="11">
        <f ca="1">IFERROR(OFFSET([2]Trading!$U195,0,$U$1-2011),)</f>
        <v>123</v>
      </c>
      <c r="AC193" s="11">
        <f ca="1">IFERROR(OFFSET([2]Contracts!$U195,0,$U$1-2011),)</f>
        <v>34</v>
      </c>
      <c r="AD193" s="11">
        <f ca="1">IFERROR(OFFSET([2]Closing!$U195,0,$U$1-2011),)</f>
        <v>90</v>
      </c>
      <c r="AE193" s="11">
        <f ca="1">IFERROR(OFFSET([3]Total!$U195,0,$AE$1-2011),)</f>
        <v>100.3</v>
      </c>
      <c r="AF193" s="11">
        <f ca="1">IFERROR(OFFSET('[3]Demografic pressure'!$U195,0,$AE$1-2011),)</f>
        <v>8.6999999999999993</v>
      </c>
      <c r="AG193" s="11">
        <f ca="1">IFERROR(OFFSET([3]Refugees!$U195,0,$AE$1-2011),)</f>
        <v>8.4</v>
      </c>
      <c r="AH193" s="11">
        <f ca="1">IFERROR(OFFSET([3]Vengeance!$U195,0,$AE$1-2011),)</f>
        <v>8.6</v>
      </c>
      <c r="AI193" s="11">
        <f ca="1">IFERROR(OFFSET('[3]Brain Drain'!$U195,0,$AE$1-2011),)</f>
        <v>6.9</v>
      </c>
      <c r="AJ193" s="11">
        <f ca="1">IFERROR(OFFSET('[3]Uneven Economy'!$U195,0,$AE$1-2011),)</f>
        <v>8.3000000000000007</v>
      </c>
      <c r="AK193" s="11">
        <f ca="1">IFERROR(OFFSET([3]Poverty!$U195,0,$AE$1-2011),)</f>
        <v>7.7</v>
      </c>
      <c r="AL193" s="11">
        <f ca="1">IFERROR(OFFSET([3]Legitimacy!$U195,0,$AE$1-2011),)</f>
        <v>8.6</v>
      </c>
      <c r="AM193" s="11">
        <f ca="1">IFERROR(OFFSET('[3]Public Services'!$U195,0,$AE$1-2011),)</f>
        <v>8.6999999999999993</v>
      </c>
      <c r="AN193" s="11">
        <f ca="1">IFERROR(OFFSET('[3]HR-RL'!$U195,0,$AE$1-2011),)</f>
        <v>7.7</v>
      </c>
      <c r="AO193" s="11">
        <f ca="1">IFERROR(OFFSET([3]Security!$U195,0,$AE$1-2011),)</f>
        <v>9.3000000000000007</v>
      </c>
      <c r="AP193" s="11">
        <f ca="1">IFERROR(OFFSET([3]Elites!$U195,0,$AE$1-2011),)</f>
        <v>9.3000000000000007</v>
      </c>
      <c r="AQ193" s="11">
        <f ca="1">IFERROR(OFFSET([3]Externals!$U195,0,$AE$1-2011),)</f>
        <v>8.1999999999999993</v>
      </c>
    </row>
    <row r="194" spans="1:43">
      <c r="A194" s="13" t="s">
        <v>195</v>
      </c>
      <c r="B194" s="11">
        <f ca="1">IFERROR(OFFSET([4]Score!$U196,0,$B$1-2011),)</f>
        <v>0.37852137900779775</v>
      </c>
      <c r="C194" s="11">
        <f ca="1">IFERROR(OFFSET([6]Raw!$U196,0,$C$1-2011),)</f>
        <v>0</v>
      </c>
      <c r="D194" s="11">
        <f ca="1">IFERROR(OFFSET([5]VA!$U196,0,$D$1-2011),)</f>
        <v>-0.26969602029460771</v>
      </c>
      <c r="E194" s="11">
        <f ca="1">IFERROR(OFFSET([5]PNV!$U196,0,$E$1-2011),)</f>
        <v>0.50801311119430581</v>
      </c>
      <c r="F194" s="11">
        <f ca="1">IFERROR(OFFSET([5]GE!$U196,0,F$1-2011),)</f>
        <v>-0.67495102945901342</v>
      </c>
      <c r="G194" s="11">
        <f ca="1">IFERROR(OFFSET([5]RQ!$U196,0,G$1-2011),)</f>
        <v>-0.4536253197753492</v>
      </c>
      <c r="H194" s="11">
        <f ca="1">IFERROR(OFFSET([5]RL!$U196,0,H$1-2011),)</f>
        <v>-0.47983412316652063</v>
      </c>
      <c r="I194" s="11">
        <f ca="1">IFERROR(OFFSET([5]CC!$U196,0,I$1-2011),)</f>
        <v>-0.50559726968382357</v>
      </c>
      <c r="J194" s="11">
        <f ca="1">IFERROR(OFFSET([1]Total!$U196,0,J$1-2011),)</f>
        <v>59.7</v>
      </c>
      <c r="K194" s="11">
        <f ca="1">IFERROR(OFFSET('[1]business free'!$U196,0,J$1-2011),)</f>
        <v>62.2</v>
      </c>
      <c r="L194" s="11">
        <f ca="1">IFERROR(OFFSET('[1]Trade free'!$U196,0,J$1-2011),)</f>
        <v>82.4</v>
      </c>
      <c r="M194" s="11">
        <f ca="1">IFERROR(OFFSET('[1]Fiscal free'!$U196,0,J$1-2011),)</f>
        <v>72.400000000000006</v>
      </c>
      <c r="N194" s="11">
        <f ca="1">IFERROR(OFFSET('[1]Gov spend'!$U196,0,J$1-2011),)</f>
        <v>81.8</v>
      </c>
      <c r="O194" s="11">
        <f ca="1">IFERROR(OFFSET('[1]Monetary Free'!$U196,0,J$1-2011),)</f>
        <v>77.3</v>
      </c>
      <c r="P194" s="11">
        <f ca="1">IFERROR(OFFSET('[1]Invest Free'!$U196,0,J$1-2011),)</f>
        <v>55</v>
      </c>
      <c r="Q194" s="11">
        <f ca="1">IFERROR(OFFSET('[1]Finan free'!$U196,0,J$1-2011),)</f>
        <v>50</v>
      </c>
      <c r="R194" s="11">
        <f ca="1">IFERROR(OFFSET('[1]Property rights'!$U196,0,J$1-2011),)</f>
        <v>30</v>
      </c>
      <c r="S194" s="11">
        <f ca="1">IFERROR(OFFSET('[1]Free from Corrupt'!$U196,0,J$1-2011),)</f>
        <v>30</v>
      </c>
      <c r="T194" s="11">
        <f ca="1">IFERROR(OFFSET('[1]Labor free'!$U196,0,J$1-2011),)</f>
        <v>56.3</v>
      </c>
      <c r="U194" s="11">
        <f ca="1">IFERROR(OFFSET([2]Raw!$U196,0,$U$1-2011),)</f>
        <v>76</v>
      </c>
      <c r="V194" s="11">
        <f ca="1">IFERROR(OFFSET([2]start!$U196,0,$U$1-2011),)</f>
        <v>57</v>
      </c>
      <c r="W194" s="11">
        <f ca="1">IFERROR(OFFSET([2]Construction!$U196,0,$U$1-2011),)</f>
        <v>158</v>
      </c>
      <c r="X194" s="11">
        <f ca="1">IFERROR(OFFSET([2]Register!$U196,0,$U$1-2011),)</f>
        <v>83</v>
      </c>
      <c r="Y194" s="11">
        <f ca="1">IFERROR(OFFSET([2]Credit!$U196,0,$U$1-2011),)</f>
        <v>6</v>
      </c>
      <c r="Z194" s="11">
        <f ca="1">IFERROR(OFFSET([2]Investors!$U196,0,$U$1-2011),)</f>
        <v>74</v>
      </c>
      <c r="AA194" s="11">
        <f ca="1">IFERROR(OFFSET([2]Taxes!$U196,0,$U$1-2011),)</f>
        <v>37</v>
      </c>
      <c r="AB194" s="11">
        <f ca="1">IFERROR(OFFSET([2]Trading!$U196,0,$U$1-2011),)</f>
        <v>150</v>
      </c>
      <c r="AC194" s="11">
        <f ca="1">IFERROR(OFFSET([2]Contracts!$U196,0,$U$1-2011),)</f>
        <v>86</v>
      </c>
      <c r="AD194" s="11">
        <f ca="1">IFERROR(OFFSET([2]Closing!$U196,0,$U$1-2011),)</f>
        <v>97</v>
      </c>
      <c r="AE194" s="11">
        <f ca="1">IFERROR(OFFSET([3]Total!$U196,0,$AE$1-2011),)</f>
        <v>83.8</v>
      </c>
      <c r="AF194" s="11">
        <f ca="1">IFERROR(OFFSET('[3]Demografic pressure'!$U196,0,$AE$1-2011),)</f>
        <v>8.9</v>
      </c>
      <c r="AG194" s="11">
        <f ca="1">IFERROR(OFFSET([3]Refugees!$U196,0,$AE$1-2011),)</f>
        <v>7.6</v>
      </c>
      <c r="AH194" s="11">
        <f ca="1">IFERROR(OFFSET([3]Vengeance!$U196,0,$AE$1-2011),)</f>
        <v>5.7</v>
      </c>
      <c r="AI194" s="11">
        <f ca="1">IFERROR(OFFSET('[3]Brain Drain'!$U196,0,$AE$1-2011),)</f>
        <v>6.8</v>
      </c>
      <c r="AJ194" s="11">
        <f ca="1">IFERROR(OFFSET('[3]Uneven Economy'!$U196,0,$AE$1-2011),)</f>
        <v>7.3</v>
      </c>
      <c r="AK194" s="11">
        <f ca="1">IFERROR(OFFSET([3]Poverty!$U196,0,$AE$1-2011),)</f>
        <v>7.7</v>
      </c>
      <c r="AL194" s="11">
        <f ca="1">IFERROR(OFFSET([3]Legitimacy!$U196,0,$AE$1-2011),)</f>
        <v>7.6</v>
      </c>
      <c r="AM194" s="11">
        <f ca="1">IFERROR(OFFSET('[3]Public Services'!$U196,0,$AE$1-2011),)</f>
        <v>7.8</v>
      </c>
      <c r="AN194" s="11">
        <f ca="1">IFERROR(OFFSET('[3]HR-RL'!$U196,0,$AE$1-2011),)</f>
        <v>6.1</v>
      </c>
      <c r="AO194" s="11">
        <f ca="1">IFERROR(OFFSET([3]Security!$U196,0,$AE$1-2011),)</f>
        <v>5.3</v>
      </c>
      <c r="AP194" s="11">
        <f ca="1">IFERROR(OFFSET([3]Elites!$U196,0,$AE$1-2011),)</f>
        <v>5.8</v>
      </c>
      <c r="AQ194" s="11">
        <f ca="1">IFERROR(OFFSET([3]Externals!$U196,0,$AE$1-2011),)</f>
        <v>7.3</v>
      </c>
    </row>
    <row r="195" spans="1:43">
      <c r="A195" s="13" t="s">
        <v>196</v>
      </c>
      <c r="B195" s="11">
        <f ca="1">IFERROR(OFFSET([4]Score!$U197,0,$B$1-2011),)</f>
        <v>0.26538294785994332</v>
      </c>
      <c r="C195" s="11">
        <f ca="1">IFERROR(OFFSET([6]Raw!$U197,0,$C$1-2011),)</f>
        <v>3.2066954017234601</v>
      </c>
      <c r="D195" s="11">
        <f ca="1">IFERROR(OFFSET([5]VA!$U197,0,$D$1-2011),)</f>
        <v>-1.5536636493844016</v>
      </c>
      <c r="E195" s="11">
        <f ca="1">IFERROR(OFFSET([5]PNV!$U197,0,$E$1-2011),)</f>
        <v>-1.4361875507235984</v>
      </c>
      <c r="F195" s="11">
        <f ca="1">IFERROR(OFFSET([5]GE!$U197,0,F$1-2011),)</f>
        <v>-1.6740838097275745</v>
      </c>
      <c r="G195" s="11">
        <f ca="1">IFERROR(OFFSET([5]RQ!$U197,0,G$1-2011),)</f>
        <v>-2.2930407777581427</v>
      </c>
      <c r="H195" s="11">
        <f ca="1">IFERROR(OFFSET([5]RL!$U197,0,H$1-2011),)</f>
        <v>-1.9137541392419517</v>
      </c>
      <c r="I195" s="11">
        <f ca="1">IFERROR(OFFSET([5]CC!$U197,0,I$1-2011),)</f>
        <v>-1.4893613796688614</v>
      </c>
      <c r="J195" s="11">
        <f ca="1">IFERROR(OFFSET([1]Total!$U197,0,J$1-2011),)</f>
        <v>22.1</v>
      </c>
      <c r="K195" s="11">
        <f ca="1">IFERROR(OFFSET('[1]business free'!$U197,0,J$1-2011),)</f>
        <v>32.1</v>
      </c>
      <c r="L195" s="11">
        <f ca="1">IFERROR(OFFSET('[1]Trade free'!$U197,0,J$1-2011),)</f>
        <v>45</v>
      </c>
      <c r="M195" s="11">
        <f ca="1">IFERROR(OFFSET('[1]Fiscal free'!$U197,0,J$1-2011),)</f>
        <v>70.3</v>
      </c>
      <c r="N195" s="11">
        <f ca="1">IFERROR(OFFSET('[1]Gov spend'!$U197,0,J$1-2011),)</f>
        <v>0</v>
      </c>
      <c r="O195" s="11">
        <f ca="1">IFERROR(OFFSET('[1]Monetary Free'!$U197,0,J$1-2011),)</f>
        <v>0</v>
      </c>
      <c r="P195" s="11">
        <f ca="1">IFERROR(OFFSET('[1]Invest Free'!$U197,0,J$1-2011),)</f>
        <v>0</v>
      </c>
      <c r="Q195" s="11">
        <f ca="1">IFERROR(OFFSET('[1]Finan free'!$U197,0,J$1-2011),)</f>
        <v>10</v>
      </c>
      <c r="R195" s="11">
        <f ca="1">IFERROR(OFFSET('[1]Property rights'!$U197,0,J$1-2011),)</f>
        <v>5</v>
      </c>
      <c r="S195" s="11">
        <f ca="1">IFERROR(OFFSET('[1]Free from Corrupt'!$U197,0,J$1-2011),)</f>
        <v>22</v>
      </c>
      <c r="T195" s="11">
        <f ca="1">IFERROR(OFFSET('[1]Labor free'!$U197,0,J$1-2011),)</f>
        <v>36.799999999999997</v>
      </c>
      <c r="U195" s="11">
        <f ca="1">IFERROR(OFFSET([2]Raw!$U197,0,$U$1-2011),)</f>
        <v>157</v>
      </c>
      <c r="V195" s="11">
        <f ca="1">IFERROR(OFFSET([2]start!$U197,0,$U$1-2011),)</f>
        <v>143</v>
      </c>
      <c r="W195" s="11">
        <f ca="1">IFERROR(OFFSET([2]Construction!$U197,0,$U$1-2011),)</f>
        <v>172</v>
      </c>
      <c r="X195" s="11">
        <f ca="1">IFERROR(OFFSET([2]Register!$U197,0,$U$1-2011),)</f>
        <v>82</v>
      </c>
      <c r="Y195" s="11">
        <f ca="1">IFERROR(OFFSET([2]Credit!$U197,0,$U$1-2011),)</f>
        <v>128</v>
      </c>
      <c r="Z195" s="11">
        <f ca="1">IFERROR(OFFSET([2]Investors!$U197,0,$U$1-2011),)</f>
        <v>120</v>
      </c>
      <c r="AA195" s="11">
        <f ca="1">IFERROR(OFFSET([2]Taxes!$U197,0,$U$1-2011),)</f>
        <v>131</v>
      </c>
      <c r="AB195" s="11">
        <f ca="1">IFERROR(OFFSET([2]Trading!$U197,0,$U$1-2011),)</f>
        <v>168</v>
      </c>
      <c r="AC195" s="11">
        <f ca="1">IFERROR(OFFSET([2]Contracts!$U197,0,$U$1-2011),)</f>
        <v>110</v>
      </c>
      <c r="AD195" s="11">
        <f ca="1">IFERROR(OFFSET([2]Closing!$U197,0,$U$1-2011),)</f>
        <v>156</v>
      </c>
      <c r="AE195" s="11">
        <f ca="1">IFERROR(OFFSET([3]Total!$U197,0,$AE$1-2011),)</f>
        <v>107.9</v>
      </c>
      <c r="AF195" s="11">
        <f ca="1">IFERROR(OFFSET('[3]Demografic pressure'!$U197,0,$AE$1-2011),)</f>
        <v>9.3000000000000007</v>
      </c>
      <c r="AG195" s="11">
        <f ca="1">IFERROR(OFFSET([3]Refugees!$U197,0,$AE$1-2011),)</f>
        <v>8.1999999999999993</v>
      </c>
      <c r="AH195" s="11">
        <f ca="1">IFERROR(OFFSET([3]Vengeance!$U197,0,$AE$1-2011),)</f>
        <v>9</v>
      </c>
      <c r="AI195" s="11">
        <f ca="1">IFERROR(OFFSET('[3]Brain Drain'!$U197,0,$AE$1-2011),)</f>
        <v>9.3000000000000007</v>
      </c>
      <c r="AJ195" s="11">
        <f ca="1">IFERROR(OFFSET('[3]Uneven Economy'!$U197,0,$AE$1-2011),)</f>
        <v>9.1999999999999993</v>
      </c>
      <c r="AK195" s="11">
        <f ca="1">IFERROR(OFFSET([3]Poverty!$U197,0,$AE$1-2011),)</f>
        <v>9</v>
      </c>
      <c r="AL195" s="11">
        <f ca="1">IFERROR(OFFSET([3]Legitimacy!$U197,0,$AE$1-2011),)</f>
        <v>9.3000000000000007</v>
      </c>
      <c r="AM195" s="11">
        <f ca="1">IFERROR(OFFSET('[3]Public Services'!$U197,0,$AE$1-2011),)</f>
        <v>9</v>
      </c>
      <c r="AN195" s="11">
        <f ca="1">IFERROR(OFFSET('[3]HR-RL'!$U197,0,$AE$1-2011),)</f>
        <v>9.1999999999999993</v>
      </c>
      <c r="AO195" s="11">
        <f ca="1">IFERROR(OFFSET([3]Security!$U197,0,$AE$1-2011),)</f>
        <v>9</v>
      </c>
      <c r="AP195" s="11">
        <f ca="1">IFERROR(OFFSET([3]Elites!$U197,0,$AE$1-2011),)</f>
        <v>9.6</v>
      </c>
      <c r="AQ195" s="11">
        <f ca="1">IFERROR(OFFSET([3]Externals!$U197,0,$AE$1-2011),)</f>
        <v>7.8</v>
      </c>
    </row>
    <row r="196" spans="1:43">
      <c r="A196" s="13"/>
    </row>
    <row r="197" spans="1:43">
      <c r="A197" s="13" t="s">
        <v>197</v>
      </c>
    </row>
    <row r="198" spans="1:43">
      <c r="A198" s="13" t="s">
        <v>198</v>
      </c>
    </row>
    <row r="199" spans="1:43">
      <c r="A199" s="13" t="s">
        <v>199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9"/>
  <sheetViews>
    <sheetView tabSelected="1" workbookViewId="0">
      <selection activeCell="J18" sqref="J18"/>
    </sheetView>
  </sheetViews>
  <sheetFormatPr baseColWidth="10" defaultRowHeight="15" x14ac:dyDescent="0"/>
  <sheetData>
    <row r="1" spans="1:43">
      <c r="B1">
        <v>2009</v>
      </c>
      <c r="C1">
        <v>2009</v>
      </c>
      <c r="D1">
        <v>2009</v>
      </c>
      <c r="E1">
        <v>2009</v>
      </c>
      <c r="F1">
        <v>2009</v>
      </c>
      <c r="G1">
        <v>2009</v>
      </c>
      <c r="H1">
        <v>2009</v>
      </c>
      <c r="I1">
        <v>2009</v>
      </c>
      <c r="J1">
        <v>2011</v>
      </c>
      <c r="K1">
        <v>2011</v>
      </c>
      <c r="L1">
        <v>2011</v>
      </c>
      <c r="M1">
        <v>2011</v>
      </c>
      <c r="N1">
        <v>2011</v>
      </c>
      <c r="O1">
        <v>2011</v>
      </c>
      <c r="P1">
        <v>2011</v>
      </c>
      <c r="Q1">
        <v>2011</v>
      </c>
      <c r="R1">
        <v>2011</v>
      </c>
      <c r="S1">
        <v>2011</v>
      </c>
      <c r="T1">
        <v>2011</v>
      </c>
      <c r="U1">
        <v>2011</v>
      </c>
      <c r="AE1">
        <v>2011</v>
      </c>
    </row>
    <row r="2" spans="1:4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</row>
    <row r="3" spans="1:43">
      <c r="A3" t="s">
        <v>4</v>
      </c>
      <c r="B3" t="s">
        <v>215</v>
      </c>
      <c r="C3" t="s">
        <v>240</v>
      </c>
      <c r="D3" t="s">
        <v>201</v>
      </c>
      <c r="E3" t="s">
        <v>202</v>
      </c>
      <c r="F3" t="s">
        <v>203</v>
      </c>
      <c r="G3" t="s">
        <v>204</v>
      </c>
      <c r="H3" t="s">
        <v>205</v>
      </c>
      <c r="I3" t="s">
        <v>206</v>
      </c>
      <c r="J3" t="s">
        <v>1</v>
      </c>
      <c r="K3" t="s">
        <v>216</v>
      </c>
      <c r="L3" t="s">
        <v>217</v>
      </c>
      <c r="M3" t="s">
        <v>218</v>
      </c>
      <c r="N3" t="s">
        <v>219</v>
      </c>
      <c r="O3" t="s">
        <v>220</v>
      </c>
      <c r="P3" t="s">
        <v>221</v>
      </c>
      <c r="Q3" t="s">
        <v>222</v>
      </c>
      <c r="R3" t="s">
        <v>223</v>
      </c>
      <c r="S3" t="s">
        <v>224</v>
      </c>
      <c r="T3" t="s">
        <v>225</v>
      </c>
      <c r="U3" t="s">
        <v>2</v>
      </c>
      <c r="V3" t="s">
        <v>239</v>
      </c>
      <c r="W3" t="s">
        <v>207</v>
      </c>
      <c r="X3" t="s">
        <v>208</v>
      </c>
      <c r="Y3" t="s">
        <v>209</v>
      </c>
      <c r="Z3" t="s">
        <v>210</v>
      </c>
      <c r="AA3" t="s">
        <v>211</v>
      </c>
      <c r="AB3" t="s">
        <v>212</v>
      </c>
      <c r="AC3" t="s">
        <v>213</v>
      </c>
      <c r="AD3" t="s">
        <v>214</v>
      </c>
      <c r="AE3" t="s">
        <v>226</v>
      </c>
      <c r="AF3" t="s">
        <v>227</v>
      </c>
      <c r="AG3" t="s">
        <v>228</v>
      </c>
      <c r="AH3" t="s">
        <v>229</v>
      </c>
      <c r="AI3" t="s">
        <v>230</v>
      </c>
      <c r="AJ3" t="s">
        <v>231</v>
      </c>
      <c r="AK3" t="s">
        <v>232</v>
      </c>
      <c r="AL3" t="s">
        <v>233</v>
      </c>
      <c r="AM3" t="s">
        <v>234</v>
      </c>
      <c r="AN3" t="s">
        <v>235</v>
      </c>
      <c r="AO3" t="s">
        <v>236</v>
      </c>
      <c r="AP3" t="s">
        <v>237</v>
      </c>
      <c r="AQ3" t="s">
        <v>238</v>
      </c>
    </row>
    <row r="4" spans="1:43">
      <c r="A4" t="s">
        <v>5</v>
      </c>
      <c r="B4">
        <v>0.44738639389081108</v>
      </c>
      <c r="C4">
        <v>3.6015899999999998</v>
      </c>
      <c r="D4">
        <v>-1.3859320965445234</v>
      </c>
      <c r="E4">
        <v>-2.7531237225052014</v>
      </c>
      <c r="F4">
        <v>-1.5589717173994861</v>
      </c>
      <c r="G4">
        <v>-1.7816133323551464</v>
      </c>
      <c r="H4">
        <v>-2.0447549281722859</v>
      </c>
      <c r="I4">
        <v>-1.570197155750489</v>
      </c>
      <c r="U4">
        <v>167</v>
      </c>
      <c r="V4">
        <v>25</v>
      </c>
      <c r="W4">
        <v>149</v>
      </c>
      <c r="X4">
        <v>170</v>
      </c>
      <c r="Y4">
        <v>128</v>
      </c>
      <c r="Z4">
        <v>183</v>
      </c>
      <c r="AA4">
        <v>53</v>
      </c>
      <c r="AB4">
        <v>183</v>
      </c>
      <c r="AC4">
        <v>162</v>
      </c>
      <c r="AD4">
        <v>183</v>
      </c>
      <c r="AE4">
        <v>107.5</v>
      </c>
      <c r="AF4">
        <v>9.1</v>
      </c>
      <c r="AG4">
        <v>9.3000000000000007</v>
      </c>
      <c r="AH4">
        <v>9.3000000000000007</v>
      </c>
      <c r="AI4">
        <v>7.2</v>
      </c>
      <c r="AJ4">
        <v>8.4</v>
      </c>
      <c r="AK4">
        <v>8</v>
      </c>
      <c r="AL4">
        <v>9.6999999999999993</v>
      </c>
      <c r="AM4">
        <v>8.5</v>
      </c>
      <c r="AN4">
        <v>8.8000000000000007</v>
      </c>
      <c r="AO4">
        <v>9.8000000000000007</v>
      </c>
      <c r="AP4">
        <v>9.4</v>
      </c>
      <c r="AQ4">
        <v>10</v>
      </c>
    </row>
    <row r="5" spans="1:43">
      <c r="A5" t="s">
        <v>6</v>
      </c>
      <c r="B5">
        <v>1</v>
      </c>
      <c r="D5">
        <v>0.15758185645631612</v>
      </c>
      <c r="E5">
        <v>-7.0945093866013886E-2</v>
      </c>
      <c r="F5">
        <v>-0.20361300677339661</v>
      </c>
      <c r="G5">
        <v>0.28184024891548298</v>
      </c>
      <c r="H5">
        <v>-0.51550348044450389</v>
      </c>
      <c r="I5">
        <v>-0.39720351399430609</v>
      </c>
      <c r="J5">
        <v>64</v>
      </c>
      <c r="K5">
        <v>67.099999999999994</v>
      </c>
      <c r="L5">
        <v>79.8</v>
      </c>
      <c r="M5">
        <v>92.1</v>
      </c>
      <c r="N5">
        <v>68.7</v>
      </c>
      <c r="O5">
        <v>79.900000000000006</v>
      </c>
      <c r="P5">
        <v>65</v>
      </c>
      <c r="Q5">
        <v>70</v>
      </c>
      <c r="R5">
        <v>35</v>
      </c>
      <c r="S5">
        <v>32</v>
      </c>
      <c r="T5">
        <v>50.4</v>
      </c>
      <c r="U5">
        <v>82</v>
      </c>
      <c r="V5">
        <v>45</v>
      </c>
      <c r="W5">
        <v>170</v>
      </c>
      <c r="X5">
        <v>72</v>
      </c>
      <c r="Y5">
        <v>15</v>
      </c>
      <c r="Z5">
        <v>15</v>
      </c>
      <c r="AA5">
        <v>149</v>
      </c>
      <c r="AB5">
        <v>75</v>
      </c>
      <c r="AC5">
        <v>89</v>
      </c>
      <c r="AD5">
        <v>183</v>
      </c>
      <c r="AE5">
        <v>66.099999999999994</v>
      </c>
      <c r="AF5">
        <v>5.5</v>
      </c>
      <c r="AG5">
        <v>3.1</v>
      </c>
      <c r="AH5">
        <v>5.0999999999999996</v>
      </c>
      <c r="AI5">
        <v>6.8</v>
      </c>
      <c r="AJ5">
        <v>5.4</v>
      </c>
      <c r="AK5">
        <v>5.9</v>
      </c>
      <c r="AL5">
        <v>6.4</v>
      </c>
      <c r="AM5">
        <v>5</v>
      </c>
      <c r="AN5">
        <v>5</v>
      </c>
      <c r="AO5">
        <v>5.4</v>
      </c>
      <c r="AP5">
        <v>6.3</v>
      </c>
      <c r="AQ5">
        <v>6.3</v>
      </c>
    </row>
    <row r="6" spans="1:43">
      <c r="A6" t="s">
        <v>7</v>
      </c>
      <c r="B6">
        <v>1</v>
      </c>
      <c r="C6">
        <v>30.617139999999999</v>
      </c>
      <c r="D6">
        <v>-1.0439161856277273</v>
      </c>
      <c r="E6">
        <v>-1.1972149557510652</v>
      </c>
      <c r="F6">
        <v>-0.59072953993017174</v>
      </c>
      <c r="G6">
        <v>-0.93908339264530472</v>
      </c>
      <c r="H6">
        <v>-0.73156039870947098</v>
      </c>
      <c r="I6">
        <v>-0.49056125038760356</v>
      </c>
      <c r="J6">
        <v>52.4</v>
      </c>
      <c r="K6">
        <v>69.400000000000006</v>
      </c>
      <c r="L6">
        <v>72.8</v>
      </c>
      <c r="M6">
        <v>83.5</v>
      </c>
      <c r="N6">
        <v>62.4</v>
      </c>
      <c r="O6">
        <v>75.400000000000006</v>
      </c>
      <c r="P6">
        <v>20</v>
      </c>
      <c r="Q6">
        <v>30</v>
      </c>
      <c r="R6">
        <v>30</v>
      </c>
      <c r="S6">
        <v>28</v>
      </c>
      <c r="T6">
        <v>52.9</v>
      </c>
      <c r="U6">
        <v>136</v>
      </c>
      <c r="V6">
        <v>150</v>
      </c>
      <c r="W6">
        <v>113</v>
      </c>
      <c r="X6">
        <v>165</v>
      </c>
      <c r="Y6">
        <v>138</v>
      </c>
      <c r="Z6">
        <v>74</v>
      </c>
      <c r="AA6">
        <v>168</v>
      </c>
      <c r="AB6">
        <v>124</v>
      </c>
      <c r="AC6">
        <v>127</v>
      </c>
      <c r="AD6">
        <v>51</v>
      </c>
      <c r="AE6">
        <v>78</v>
      </c>
      <c r="AF6">
        <v>6.4</v>
      </c>
      <c r="AG6">
        <v>6.1</v>
      </c>
      <c r="AH6">
        <v>7.8</v>
      </c>
      <c r="AI6">
        <v>5.7</v>
      </c>
      <c r="AJ6">
        <v>6.8</v>
      </c>
      <c r="AK6">
        <v>5.2</v>
      </c>
      <c r="AL6">
        <v>7.1</v>
      </c>
      <c r="AM6">
        <v>6.1</v>
      </c>
      <c r="AN6">
        <v>7.5</v>
      </c>
      <c r="AO6">
        <v>7.2</v>
      </c>
      <c r="AP6">
        <v>6.8</v>
      </c>
      <c r="AQ6">
        <v>5.3</v>
      </c>
    </row>
    <row r="7" spans="1:43">
      <c r="A7" t="s">
        <v>8</v>
      </c>
      <c r="B7">
        <v>0.89408135681999279</v>
      </c>
      <c r="D7">
        <v>1.3718662606917233</v>
      </c>
      <c r="E7">
        <v>1.3260110988010962</v>
      </c>
      <c r="F7">
        <v>1.5469851858029877</v>
      </c>
      <c r="G7">
        <v>1.3659345412889203</v>
      </c>
      <c r="H7">
        <v>1.2395093703843145</v>
      </c>
      <c r="I7">
        <v>1.3561365477284411</v>
      </c>
    </row>
    <row r="8" spans="1:43">
      <c r="A8" t="s">
        <v>9</v>
      </c>
      <c r="B8">
        <v>0.4871146629891745</v>
      </c>
      <c r="D8">
        <v>-1.1417965139189457</v>
      </c>
      <c r="E8">
        <v>-0.24091059735554826</v>
      </c>
      <c r="F8">
        <v>-0.92035211264546835</v>
      </c>
      <c r="G8">
        <v>-1.0038782415534724</v>
      </c>
      <c r="H8">
        <v>-1.1936903769789866</v>
      </c>
      <c r="I8">
        <v>-1.336625966036727</v>
      </c>
      <c r="J8">
        <v>46.2</v>
      </c>
      <c r="K8">
        <v>41.4</v>
      </c>
      <c r="L8">
        <v>70.2</v>
      </c>
      <c r="M8">
        <v>84.5</v>
      </c>
      <c r="N8">
        <v>48.1</v>
      </c>
      <c r="O8">
        <v>61.8</v>
      </c>
      <c r="P8">
        <v>35</v>
      </c>
      <c r="Q8">
        <v>40</v>
      </c>
      <c r="R8">
        <v>20</v>
      </c>
      <c r="S8">
        <v>19</v>
      </c>
      <c r="T8">
        <v>42.3</v>
      </c>
      <c r="U8">
        <v>163</v>
      </c>
      <c r="V8">
        <v>164</v>
      </c>
      <c r="W8">
        <v>128</v>
      </c>
      <c r="X8">
        <v>174</v>
      </c>
      <c r="Y8">
        <v>116</v>
      </c>
      <c r="Z8">
        <v>59</v>
      </c>
      <c r="AA8">
        <v>142</v>
      </c>
      <c r="AB8">
        <v>166</v>
      </c>
      <c r="AC8">
        <v>181</v>
      </c>
      <c r="AD8">
        <v>147</v>
      </c>
      <c r="AE8">
        <v>84.6</v>
      </c>
      <c r="AF8">
        <v>8.6</v>
      </c>
      <c r="AG8">
        <v>6.6</v>
      </c>
      <c r="AH8">
        <v>6.2</v>
      </c>
      <c r="AI8">
        <v>5.9</v>
      </c>
      <c r="AJ8">
        <v>8.8000000000000007</v>
      </c>
      <c r="AK8">
        <v>4.5</v>
      </c>
      <c r="AL8">
        <v>8.5</v>
      </c>
      <c r="AM8">
        <v>8.1999999999999993</v>
      </c>
      <c r="AN8">
        <v>7.5</v>
      </c>
      <c r="AO8">
        <v>6.2</v>
      </c>
      <c r="AP8">
        <v>7</v>
      </c>
      <c r="AQ8">
        <v>6.7</v>
      </c>
    </row>
    <row r="9" spans="1:43">
      <c r="A9" t="s">
        <v>10</v>
      </c>
      <c r="B9">
        <v>1</v>
      </c>
      <c r="C9">
        <v>14.71757</v>
      </c>
      <c r="D9">
        <v>0.50772638730711206</v>
      </c>
      <c r="E9">
        <v>0.75242957995129767</v>
      </c>
      <c r="F9">
        <v>0.4916571609528459</v>
      </c>
      <c r="G9">
        <v>0.62804452417324141</v>
      </c>
      <c r="H9">
        <v>0.9846915588247811</v>
      </c>
      <c r="I9">
        <v>1.3561365477284411</v>
      </c>
      <c r="U9">
        <v>64</v>
      </c>
      <c r="V9">
        <v>72</v>
      </c>
      <c r="W9">
        <v>25</v>
      </c>
      <c r="X9">
        <v>123</v>
      </c>
      <c r="Y9">
        <v>116</v>
      </c>
      <c r="Z9">
        <v>28</v>
      </c>
      <c r="AA9">
        <v>132</v>
      </c>
      <c r="AB9">
        <v>63</v>
      </c>
      <c r="AC9">
        <v>73</v>
      </c>
      <c r="AD9">
        <v>66</v>
      </c>
      <c r="AE9">
        <v>59.9</v>
      </c>
      <c r="AF9">
        <v>5.2</v>
      </c>
      <c r="AG9">
        <v>3</v>
      </c>
      <c r="AH9">
        <v>4.0999999999999996</v>
      </c>
      <c r="AI9">
        <v>7.6</v>
      </c>
      <c r="AJ9">
        <v>5.9</v>
      </c>
      <c r="AK9">
        <v>5.0999999999999996</v>
      </c>
      <c r="AL9">
        <v>5.8</v>
      </c>
      <c r="AM9">
        <v>4.3</v>
      </c>
      <c r="AN9">
        <v>4.5</v>
      </c>
      <c r="AO9">
        <v>4.9000000000000004</v>
      </c>
      <c r="AP9">
        <v>3.7</v>
      </c>
      <c r="AQ9">
        <v>5.8</v>
      </c>
    </row>
    <row r="10" spans="1:43">
      <c r="A10" t="s">
        <v>11</v>
      </c>
      <c r="B10">
        <v>1</v>
      </c>
      <c r="D10">
        <v>0.24999127912313648</v>
      </c>
      <c r="E10">
        <v>-1.6068055890369765E-2</v>
      </c>
      <c r="F10">
        <v>-0.4205606763596243</v>
      </c>
      <c r="G10">
        <v>-0.89854176684761733</v>
      </c>
      <c r="H10">
        <v>-0.66337513761119682</v>
      </c>
      <c r="I10">
        <v>-0.48660913217580071</v>
      </c>
      <c r="J10">
        <v>51.7</v>
      </c>
      <c r="K10">
        <v>62.4</v>
      </c>
      <c r="L10">
        <v>69.5</v>
      </c>
      <c r="M10">
        <v>68.7</v>
      </c>
      <c r="N10">
        <v>81.7</v>
      </c>
      <c r="O10">
        <v>63.2</v>
      </c>
      <c r="P10">
        <v>45</v>
      </c>
      <c r="Q10">
        <v>30</v>
      </c>
      <c r="R10">
        <v>20</v>
      </c>
      <c r="S10">
        <v>29</v>
      </c>
      <c r="T10">
        <v>47.9</v>
      </c>
      <c r="U10">
        <v>115</v>
      </c>
      <c r="V10">
        <v>142</v>
      </c>
      <c r="W10">
        <v>168</v>
      </c>
      <c r="X10">
        <v>118</v>
      </c>
      <c r="Y10">
        <v>65</v>
      </c>
      <c r="Z10">
        <v>109</v>
      </c>
      <c r="AA10">
        <v>143</v>
      </c>
      <c r="AB10">
        <v>115</v>
      </c>
      <c r="AC10">
        <v>45</v>
      </c>
      <c r="AD10">
        <v>77</v>
      </c>
      <c r="AE10">
        <v>46.8</v>
      </c>
      <c r="AF10">
        <v>4.4000000000000004</v>
      </c>
      <c r="AG10">
        <v>2.6</v>
      </c>
      <c r="AH10">
        <v>4.9000000000000004</v>
      </c>
      <c r="AI10">
        <v>3.5</v>
      </c>
      <c r="AJ10">
        <v>6</v>
      </c>
      <c r="AK10">
        <v>4.4000000000000004</v>
      </c>
      <c r="AL10">
        <v>4</v>
      </c>
      <c r="AM10">
        <v>3.5</v>
      </c>
      <c r="AN10">
        <v>4</v>
      </c>
      <c r="AO10">
        <v>2.7</v>
      </c>
      <c r="AP10">
        <v>3</v>
      </c>
      <c r="AQ10">
        <v>3.8</v>
      </c>
    </row>
    <row r="11" spans="1:43">
      <c r="A11" t="s">
        <v>12</v>
      </c>
      <c r="B11">
        <v>0.94426123253697891</v>
      </c>
      <c r="C11">
        <v>50.147390000000001</v>
      </c>
      <c r="D11">
        <v>-0.82428298517832466</v>
      </c>
      <c r="E11">
        <v>8.9991101197782447E-2</v>
      </c>
      <c r="F11">
        <v>6.9395149341860904E-2</v>
      </c>
      <c r="G11">
        <v>0.34440713034060622</v>
      </c>
      <c r="H11">
        <v>-0.39833912443067193</v>
      </c>
      <c r="I11">
        <v>-0.59063724236465642</v>
      </c>
      <c r="J11">
        <v>69.7</v>
      </c>
      <c r="K11">
        <v>82.4</v>
      </c>
      <c r="L11">
        <v>85.5</v>
      </c>
      <c r="M11">
        <v>89.2</v>
      </c>
      <c r="N11">
        <v>85.7</v>
      </c>
      <c r="O11">
        <v>76</v>
      </c>
      <c r="P11">
        <v>75</v>
      </c>
      <c r="Q11">
        <v>70</v>
      </c>
      <c r="R11">
        <v>30</v>
      </c>
      <c r="S11">
        <v>27</v>
      </c>
      <c r="T11">
        <v>75.900000000000006</v>
      </c>
      <c r="U11">
        <v>48</v>
      </c>
      <c r="V11">
        <v>22</v>
      </c>
      <c r="W11">
        <v>78</v>
      </c>
      <c r="X11">
        <v>5</v>
      </c>
      <c r="Y11">
        <v>46</v>
      </c>
      <c r="Z11">
        <v>93</v>
      </c>
      <c r="AA11">
        <v>159</v>
      </c>
      <c r="AB11">
        <v>82</v>
      </c>
      <c r="AC11">
        <v>63</v>
      </c>
      <c r="AD11">
        <v>54</v>
      </c>
      <c r="AE11">
        <v>72.3</v>
      </c>
      <c r="AF11">
        <v>5.5</v>
      </c>
      <c r="AG11">
        <v>6.6</v>
      </c>
      <c r="AH11">
        <v>6</v>
      </c>
      <c r="AI11">
        <v>6.6</v>
      </c>
      <c r="AJ11">
        <v>6.2</v>
      </c>
      <c r="AK11">
        <v>5.3</v>
      </c>
      <c r="AL11">
        <v>6.6</v>
      </c>
      <c r="AM11">
        <v>5</v>
      </c>
      <c r="AN11">
        <v>6.5</v>
      </c>
      <c r="AO11">
        <v>5.2</v>
      </c>
      <c r="AP11">
        <v>7</v>
      </c>
      <c r="AQ11">
        <v>5.8</v>
      </c>
    </row>
    <row r="12" spans="1:43">
      <c r="A12" t="s">
        <v>13</v>
      </c>
      <c r="B12">
        <v>1</v>
      </c>
      <c r="D12">
        <v>1.3929995174556198</v>
      </c>
      <c r="E12">
        <v>0.83482567142466813</v>
      </c>
      <c r="F12">
        <v>1.7438830385632627</v>
      </c>
      <c r="G12">
        <v>1.7378431012747231</v>
      </c>
      <c r="H12">
        <v>1.7270087386463242</v>
      </c>
      <c r="I12">
        <v>2.0301706165654259</v>
      </c>
      <c r="J12">
        <v>82.5</v>
      </c>
      <c r="K12">
        <v>90.1</v>
      </c>
      <c r="L12">
        <v>84.4</v>
      </c>
      <c r="M12">
        <v>61.3</v>
      </c>
      <c r="N12">
        <v>64.7</v>
      </c>
      <c r="O12">
        <v>85</v>
      </c>
      <c r="P12">
        <v>80</v>
      </c>
      <c r="Q12">
        <v>90</v>
      </c>
      <c r="R12">
        <v>90</v>
      </c>
      <c r="S12">
        <v>87</v>
      </c>
      <c r="T12">
        <v>92.2</v>
      </c>
      <c r="U12">
        <v>10</v>
      </c>
      <c r="V12">
        <v>2</v>
      </c>
      <c r="W12">
        <v>63</v>
      </c>
      <c r="X12">
        <v>35</v>
      </c>
      <c r="Y12">
        <v>6</v>
      </c>
      <c r="Z12">
        <v>59</v>
      </c>
      <c r="AA12">
        <v>48</v>
      </c>
      <c r="AB12">
        <v>29</v>
      </c>
      <c r="AC12">
        <v>16</v>
      </c>
      <c r="AD12">
        <v>12</v>
      </c>
      <c r="AE12">
        <v>28.1</v>
      </c>
      <c r="AF12">
        <v>3.3</v>
      </c>
      <c r="AG12">
        <v>2.8</v>
      </c>
      <c r="AH12">
        <v>3.6</v>
      </c>
      <c r="AI12">
        <v>1.6</v>
      </c>
      <c r="AJ12">
        <v>3.9</v>
      </c>
      <c r="AK12">
        <v>2.9</v>
      </c>
      <c r="AL12">
        <v>1.6</v>
      </c>
      <c r="AM12">
        <v>1.8</v>
      </c>
      <c r="AN12">
        <v>1.9</v>
      </c>
      <c r="AO12">
        <v>1.7</v>
      </c>
      <c r="AP12">
        <v>1.6</v>
      </c>
      <c r="AQ12">
        <v>1.4</v>
      </c>
    </row>
    <row r="13" spans="1:43">
      <c r="A13" t="s">
        <v>14</v>
      </c>
      <c r="B13">
        <v>1</v>
      </c>
      <c r="D13">
        <v>1.3742306386470036</v>
      </c>
      <c r="E13">
        <v>1.1278487020793679</v>
      </c>
      <c r="F13">
        <v>1.63428878684006</v>
      </c>
      <c r="G13">
        <v>1.4747432602604178</v>
      </c>
      <c r="H13">
        <v>1.7584104273119769</v>
      </c>
      <c r="I13">
        <v>1.7531579329044475</v>
      </c>
      <c r="J13">
        <v>71.900000000000006</v>
      </c>
      <c r="K13">
        <v>72.8</v>
      </c>
      <c r="L13">
        <v>87.6</v>
      </c>
      <c r="M13">
        <v>50.3</v>
      </c>
      <c r="N13">
        <v>28</v>
      </c>
      <c r="O13">
        <v>82.9</v>
      </c>
      <c r="P13">
        <v>80</v>
      </c>
      <c r="Q13">
        <v>70</v>
      </c>
      <c r="R13">
        <v>90</v>
      </c>
      <c r="S13">
        <v>79</v>
      </c>
      <c r="T13">
        <v>78.2</v>
      </c>
      <c r="U13">
        <v>32</v>
      </c>
      <c r="V13">
        <v>125</v>
      </c>
      <c r="W13">
        <v>57</v>
      </c>
      <c r="X13">
        <v>33</v>
      </c>
      <c r="Y13">
        <v>15</v>
      </c>
      <c r="Z13">
        <v>132</v>
      </c>
      <c r="AA13">
        <v>104</v>
      </c>
      <c r="AB13">
        <v>25</v>
      </c>
      <c r="AC13">
        <v>9</v>
      </c>
      <c r="AD13">
        <v>20</v>
      </c>
      <c r="AE13">
        <v>27.3</v>
      </c>
      <c r="AF13">
        <v>2.6</v>
      </c>
      <c r="AG13">
        <v>2.6</v>
      </c>
      <c r="AH13">
        <v>3.8</v>
      </c>
      <c r="AI13">
        <v>1.6</v>
      </c>
      <c r="AJ13">
        <v>4.4000000000000004</v>
      </c>
      <c r="AK13">
        <v>2.2999999999999998</v>
      </c>
      <c r="AL13">
        <v>1.2</v>
      </c>
      <c r="AM13">
        <v>1.6</v>
      </c>
      <c r="AN13">
        <v>1.5</v>
      </c>
      <c r="AO13">
        <v>1.1000000000000001</v>
      </c>
      <c r="AP13">
        <v>2.4</v>
      </c>
      <c r="AQ13">
        <v>2.2000000000000002</v>
      </c>
    </row>
    <row r="14" spans="1:43">
      <c r="A14" t="s">
        <v>15</v>
      </c>
      <c r="B14">
        <v>0.98154242887818444</v>
      </c>
      <c r="C14">
        <v>19.05771</v>
      </c>
      <c r="D14">
        <v>-1.2015825660084472</v>
      </c>
      <c r="E14">
        <v>-0.39079461448830227</v>
      </c>
      <c r="F14">
        <v>-0.63364340333856428</v>
      </c>
      <c r="G14">
        <v>-0.27999941446911475</v>
      </c>
      <c r="H14">
        <v>-0.81267493343526842</v>
      </c>
      <c r="I14">
        <v>-1.0995983342263083</v>
      </c>
      <c r="J14">
        <v>59.7</v>
      </c>
      <c r="K14">
        <v>72.900000000000006</v>
      </c>
      <c r="L14">
        <v>77.099999999999994</v>
      </c>
      <c r="M14">
        <v>83.9</v>
      </c>
      <c r="N14">
        <v>71</v>
      </c>
      <c r="O14">
        <v>72.599999999999994</v>
      </c>
      <c r="P14">
        <v>55</v>
      </c>
      <c r="Q14">
        <v>40</v>
      </c>
      <c r="R14">
        <v>20</v>
      </c>
      <c r="S14">
        <v>23</v>
      </c>
      <c r="T14">
        <v>81.099999999999994</v>
      </c>
      <c r="U14">
        <v>54</v>
      </c>
      <c r="V14">
        <v>15</v>
      </c>
      <c r="W14">
        <v>160</v>
      </c>
      <c r="X14">
        <v>10</v>
      </c>
      <c r="Y14">
        <v>46</v>
      </c>
      <c r="Z14">
        <v>20</v>
      </c>
      <c r="AA14">
        <v>103</v>
      </c>
      <c r="AB14">
        <v>177</v>
      </c>
      <c r="AC14">
        <v>27</v>
      </c>
      <c r="AD14">
        <v>88</v>
      </c>
      <c r="AE14">
        <v>81.900000000000006</v>
      </c>
      <c r="AF14">
        <v>5.8</v>
      </c>
      <c r="AG14">
        <v>7.9</v>
      </c>
      <c r="AH14">
        <v>7.5</v>
      </c>
      <c r="AI14">
        <v>5.4</v>
      </c>
      <c r="AJ14">
        <v>6.9</v>
      </c>
      <c r="AK14">
        <v>5.5</v>
      </c>
      <c r="AL14">
        <v>7.7</v>
      </c>
      <c r="AM14">
        <v>5.7</v>
      </c>
      <c r="AN14">
        <v>7.2</v>
      </c>
      <c r="AO14">
        <v>7</v>
      </c>
      <c r="AP14">
        <v>7.8</v>
      </c>
      <c r="AQ14">
        <v>7.5</v>
      </c>
    </row>
    <row r="15" spans="1:43">
      <c r="A15" t="s">
        <v>16</v>
      </c>
      <c r="B15">
        <v>1</v>
      </c>
      <c r="D15">
        <v>0.99217248066799946</v>
      </c>
      <c r="E15">
        <v>0.88298828632120363</v>
      </c>
      <c r="F15">
        <v>1.0604534908293328</v>
      </c>
      <c r="G15">
        <v>0.74323787558101873</v>
      </c>
      <c r="H15">
        <v>0.79819175808396992</v>
      </c>
      <c r="I15">
        <v>1.3758082113571988</v>
      </c>
      <c r="U15">
        <v>77</v>
      </c>
      <c r="V15">
        <v>66</v>
      </c>
      <c r="W15">
        <v>107</v>
      </c>
      <c r="X15">
        <v>154</v>
      </c>
      <c r="Y15">
        <v>72</v>
      </c>
      <c r="Z15">
        <v>109</v>
      </c>
      <c r="AA15">
        <v>50</v>
      </c>
      <c r="AB15">
        <v>45</v>
      </c>
      <c r="AC15">
        <v>120</v>
      </c>
      <c r="AD15">
        <v>34</v>
      </c>
      <c r="AE15">
        <v>56.5</v>
      </c>
      <c r="AF15">
        <v>5.8</v>
      </c>
      <c r="AG15">
        <v>2.8</v>
      </c>
      <c r="AH15">
        <v>4.4000000000000004</v>
      </c>
      <c r="AI15">
        <v>6.2</v>
      </c>
      <c r="AJ15">
        <v>6.2</v>
      </c>
      <c r="AK15">
        <v>4.8</v>
      </c>
      <c r="AL15">
        <v>5.2</v>
      </c>
      <c r="AM15">
        <v>4.2</v>
      </c>
      <c r="AN15">
        <v>3.2</v>
      </c>
      <c r="AO15">
        <v>4.3</v>
      </c>
      <c r="AP15">
        <v>4.5</v>
      </c>
      <c r="AQ15">
        <v>4.9000000000000004</v>
      </c>
    </row>
    <row r="16" spans="1:43">
      <c r="A16" t="s">
        <v>17</v>
      </c>
      <c r="B16">
        <v>1</v>
      </c>
      <c r="D16">
        <v>-0.82555303464525276</v>
      </c>
      <c r="E16">
        <v>-8.8821845854143044E-2</v>
      </c>
      <c r="F16">
        <v>0.62430065119644984</v>
      </c>
      <c r="G16">
        <v>0.77801670059853478</v>
      </c>
      <c r="H16">
        <v>0.50758713579740178</v>
      </c>
      <c r="I16">
        <v>0.29721521589313266</v>
      </c>
      <c r="J16">
        <v>77.7</v>
      </c>
      <c r="K16">
        <v>77.400000000000006</v>
      </c>
      <c r="L16">
        <v>82.8</v>
      </c>
      <c r="M16">
        <v>99.8</v>
      </c>
      <c r="N16">
        <v>80.2</v>
      </c>
      <c r="O16">
        <v>74</v>
      </c>
      <c r="P16">
        <v>75</v>
      </c>
      <c r="Q16">
        <v>80</v>
      </c>
      <c r="R16">
        <v>60</v>
      </c>
      <c r="S16">
        <v>51</v>
      </c>
      <c r="T16">
        <v>97</v>
      </c>
      <c r="U16">
        <v>28</v>
      </c>
      <c r="V16">
        <v>78</v>
      </c>
      <c r="W16">
        <v>17</v>
      </c>
      <c r="X16">
        <v>29</v>
      </c>
      <c r="Y16">
        <v>89</v>
      </c>
      <c r="Z16">
        <v>59</v>
      </c>
      <c r="AA16">
        <v>14</v>
      </c>
      <c r="AB16">
        <v>33</v>
      </c>
      <c r="AC16">
        <v>117</v>
      </c>
      <c r="AD16">
        <v>26</v>
      </c>
      <c r="AE16">
        <v>59</v>
      </c>
      <c r="AF16">
        <v>4.5</v>
      </c>
      <c r="AG16">
        <v>2.9</v>
      </c>
      <c r="AH16">
        <v>6.8</v>
      </c>
      <c r="AI16">
        <v>3.1</v>
      </c>
      <c r="AJ16">
        <v>6</v>
      </c>
      <c r="AK16">
        <v>3.4</v>
      </c>
      <c r="AL16">
        <v>6.9</v>
      </c>
      <c r="AM16">
        <v>2.7</v>
      </c>
      <c r="AN16">
        <v>5.9</v>
      </c>
      <c r="AO16">
        <v>4.8</v>
      </c>
      <c r="AP16">
        <v>6.6</v>
      </c>
      <c r="AQ16">
        <v>5.3</v>
      </c>
    </row>
    <row r="17" spans="1:43">
      <c r="A17" t="s">
        <v>18</v>
      </c>
      <c r="B17">
        <v>0.34520858680222444</v>
      </c>
      <c r="C17">
        <v>7.8593799999999998</v>
      </c>
      <c r="D17">
        <v>-0.37113224013252061</v>
      </c>
      <c r="E17">
        <v>-1.5474470635138227</v>
      </c>
      <c r="F17">
        <v>-0.98570667861647177</v>
      </c>
      <c r="G17">
        <v>-0.78604969826745541</v>
      </c>
      <c r="H17">
        <v>-0.72198917909957683</v>
      </c>
      <c r="I17">
        <v>-0.96125947456324923</v>
      </c>
      <c r="U17">
        <v>107</v>
      </c>
      <c r="V17">
        <v>79</v>
      </c>
      <c r="W17">
        <v>116</v>
      </c>
      <c r="X17">
        <v>172</v>
      </c>
      <c r="Y17">
        <v>72</v>
      </c>
      <c r="Z17">
        <v>20</v>
      </c>
      <c r="AA17">
        <v>93</v>
      </c>
      <c r="AB17">
        <v>112</v>
      </c>
      <c r="AC17">
        <v>179</v>
      </c>
      <c r="AD17">
        <v>101</v>
      </c>
      <c r="AE17">
        <v>94.4</v>
      </c>
      <c r="AF17">
        <v>8.3000000000000007</v>
      </c>
      <c r="AG17">
        <v>6.5</v>
      </c>
      <c r="AH17">
        <v>9.1999999999999993</v>
      </c>
      <c r="AI17">
        <v>8.1</v>
      </c>
      <c r="AJ17">
        <v>8.4</v>
      </c>
      <c r="AK17">
        <v>7.7</v>
      </c>
      <c r="AL17">
        <v>8</v>
      </c>
      <c r="AM17">
        <v>8</v>
      </c>
      <c r="AN17">
        <v>7.1</v>
      </c>
      <c r="AO17">
        <v>7.9</v>
      </c>
      <c r="AP17">
        <v>8.9</v>
      </c>
      <c r="AQ17">
        <v>6.2</v>
      </c>
    </row>
    <row r="18" spans="1:43">
      <c r="A18" t="s">
        <v>19</v>
      </c>
      <c r="B18">
        <v>1</v>
      </c>
      <c r="D18">
        <v>1.1348744085602067</v>
      </c>
      <c r="E18">
        <v>1.0943477038386729</v>
      </c>
      <c r="F18">
        <v>1.4808340725356968</v>
      </c>
      <c r="G18">
        <v>0.49983117423259271</v>
      </c>
      <c r="H18">
        <v>0.97288366122861647</v>
      </c>
      <c r="I18">
        <v>1.3396329121815003</v>
      </c>
      <c r="J18">
        <v>68.5</v>
      </c>
      <c r="K18">
        <v>90</v>
      </c>
      <c r="L18">
        <v>60.5</v>
      </c>
      <c r="M18">
        <v>70.7</v>
      </c>
      <c r="N18">
        <v>48.8</v>
      </c>
      <c r="O18">
        <v>76.3</v>
      </c>
      <c r="P18">
        <v>45</v>
      </c>
      <c r="Q18">
        <v>60</v>
      </c>
      <c r="R18">
        <v>80</v>
      </c>
      <c r="S18">
        <v>74</v>
      </c>
      <c r="T18">
        <v>80</v>
      </c>
      <c r="AE18">
        <v>52.8</v>
      </c>
      <c r="AF18">
        <v>4.3</v>
      </c>
      <c r="AG18">
        <v>2.9</v>
      </c>
      <c r="AH18">
        <v>4.4000000000000004</v>
      </c>
      <c r="AI18">
        <v>6.8</v>
      </c>
      <c r="AJ18">
        <v>6.3</v>
      </c>
      <c r="AK18">
        <v>5</v>
      </c>
      <c r="AL18">
        <v>3.9</v>
      </c>
      <c r="AM18">
        <v>2.9</v>
      </c>
      <c r="AN18">
        <v>2.5</v>
      </c>
      <c r="AO18">
        <v>4.2</v>
      </c>
      <c r="AP18">
        <v>4.2</v>
      </c>
      <c r="AQ18">
        <v>5.4</v>
      </c>
    </row>
    <row r="19" spans="1:43">
      <c r="A19" t="s">
        <v>20</v>
      </c>
      <c r="B19">
        <v>1</v>
      </c>
      <c r="C19">
        <v>76.953280000000007</v>
      </c>
      <c r="D19">
        <v>-1.5439384152034925</v>
      </c>
      <c r="E19">
        <v>0.36647489231409863</v>
      </c>
      <c r="F19">
        <v>-1.0994856755897442</v>
      </c>
      <c r="G19">
        <v>-1.2261178996035929</v>
      </c>
      <c r="H19">
        <v>-0.9351367939631855</v>
      </c>
      <c r="I19">
        <v>-0.781152056944865</v>
      </c>
      <c r="J19">
        <v>47.9</v>
      </c>
      <c r="K19">
        <v>70.599999999999994</v>
      </c>
      <c r="L19">
        <v>80.3</v>
      </c>
      <c r="M19">
        <v>83.6</v>
      </c>
      <c r="N19">
        <v>26.2</v>
      </c>
      <c r="O19">
        <v>62.2</v>
      </c>
      <c r="P19">
        <v>20</v>
      </c>
      <c r="Q19">
        <v>10</v>
      </c>
      <c r="R19">
        <v>20</v>
      </c>
      <c r="S19">
        <v>24</v>
      </c>
      <c r="T19">
        <v>82.3</v>
      </c>
      <c r="U19">
        <v>68</v>
      </c>
      <c r="V19">
        <v>7</v>
      </c>
      <c r="W19">
        <v>44</v>
      </c>
      <c r="X19">
        <v>6</v>
      </c>
      <c r="Y19">
        <v>89</v>
      </c>
      <c r="Z19">
        <v>109</v>
      </c>
      <c r="AA19">
        <v>183</v>
      </c>
      <c r="AB19">
        <v>128</v>
      </c>
      <c r="AC19">
        <v>12</v>
      </c>
      <c r="AD19">
        <v>93</v>
      </c>
      <c r="AE19">
        <v>77.599999999999994</v>
      </c>
      <c r="AF19">
        <v>6.3</v>
      </c>
      <c r="AG19">
        <v>3.6</v>
      </c>
      <c r="AH19">
        <v>6.8</v>
      </c>
      <c r="AI19">
        <v>4.5</v>
      </c>
      <c r="AJ19">
        <v>6.3</v>
      </c>
      <c r="AK19">
        <v>6.2</v>
      </c>
      <c r="AL19">
        <v>8.8000000000000007</v>
      </c>
      <c r="AM19">
        <v>5.8</v>
      </c>
      <c r="AN19">
        <v>8</v>
      </c>
      <c r="AO19">
        <v>6.3</v>
      </c>
      <c r="AP19">
        <v>8</v>
      </c>
      <c r="AQ19">
        <v>7</v>
      </c>
    </row>
    <row r="20" spans="1:43">
      <c r="A20" t="s">
        <v>21</v>
      </c>
      <c r="B20">
        <v>1</v>
      </c>
      <c r="D20">
        <v>1.3936245838773864</v>
      </c>
      <c r="E20">
        <v>0.78562996368337268</v>
      </c>
      <c r="F20">
        <v>1.4754107498360094</v>
      </c>
      <c r="G20">
        <v>1.2702675996499848</v>
      </c>
      <c r="H20">
        <v>1.3714183997183471</v>
      </c>
      <c r="I20">
        <v>1.4349570793729249</v>
      </c>
      <c r="J20">
        <v>70.2</v>
      </c>
      <c r="K20">
        <v>92.6</v>
      </c>
      <c r="L20">
        <v>87.6</v>
      </c>
      <c r="M20">
        <v>41.8</v>
      </c>
      <c r="N20">
        <v>25</v>
      </c>
      <c r="O20">
        <v>82.5</v>
      </c>
      <c r="P20">
        <v>80</v>
      </c>
      <c r="Q20">
        <v>70</v>
      </c>
      <c r="R20">
        <v>80</v>
      </c>
      <c r="S20">
        <v>71</v>
      </c>
      <c r="T20">
        <v>71</v>
      </c>
      <c r="U20">
        <v>25</v>
      </c>
      <c r="V20">
        <v>31</v>
      </c>
      <c r="W20">
        <v>41</v>
      </c>
      <c r="X20">
        <v>177</v>
      </c>
      <c r="Y20">
        <v>46</v>
      </c>
      <c r="Z20">
        <v>16</v>
      </c>
      <c r="AA20">
        <v>70</v>
      </c>
      <c r="AB20">
        <v>44</v>
      </c>
      <c r="AC20">
        <v>21</v>
      </c>
      <c r="AD20">
        <v>8</v>
      </c>
      <c r="AE20">
        <v>34.1</v>
      </c>
      <c r="AF20">
        <v>2.5</v>
      </c>
      <c r="AG20">
        <v>2.1</v>
      </c>
      <c r="AH20">
        <v>4.4000000000000004</v>
      </c>
      <c r="AI20">
        <v>1.6</v>
      </c>
      <c r="AJ20">
        <v>4.4000000000000004</v>
      </c>
      <c r="AK20">
        <v>3.6</v>
      </c>
      <c r="AL20">
        <v>2.7</v>
      </c>
      <c r="AM20">
        <v>2.5</v>
      </c>
      <c r="AN20">
        <v>1.6</v>
      </c>
      <c r="AO20">
        <v>2</v>
      </c>
      <c r="AP20">
        <v>4</v>
      </c>
      <c r="AQ20">
        <v>2.6</v>
      </c>
    </row>
    <row r="21" spans="1:43">
      <c r="A21" t="s">
        <v>22</v>
      </c>
      <c r="B21">
        <v>0.53949246365212777</v>
      </c>
      <c r="C21">
        <v>11.21691</v>
      </c>
      <c r="D21">
        <v>0.74437858184944528</v>
      </c>
      <c r="E21">
        <v>7.7101237704414113E-2</v>
      </c>
      <c r="F21">
        <v>-0.38584233658620898</v>
      </c>
      <c r="G21">
        <v>-0.47073263927470593</v>
      </c>
      <c r="H21">
        <v>-0.38226296614877892</v>
      </c>
      <c r="I21">
        <v>-6.4336394097882832E-2</v>
      </c>
      <c r="J21">
        <v>63.8</v>
      </c>
      <c r="K21">
        <v>73.7</v>
      </c>
      <c r="L21">
        <v>71.5</v>
      </c>
      <c r="M21">
        <v>82.3</v>
      </c>
      <c r="N21">
        <v>76.099999999999994</v>
      </c>
      <c r="O21">
        <v>78.8</v>
      </c>
      <c r="P21">
        <v>50</v>
      </c>
      <c r="Q21">
        <v>50</v>
      </c>
      <c r="R21">
        <v>40</v>
      </c>
      <c r="S21">
        <v>29</v>
      </c>
      <c r="T21">
        <v>86.5</v>
      </c>
      <c r="U21">
        <v>99</v>
      </c>
      <c r="V21">
        <v>148</v>
      </c>
      <c r="W21">
        <v>4</v>
      </c>
      <c r="X21">
        <v>134</v>
      </c>
      <c r="Y21">
        <v>89</v>
      </c>
      <c r="Z21">
        <v>120</v>
      </c>
      <c r="AA21">
        <v>69</v>
      </c>
      <c r="AB21">
        <v>119</v>
      </c>
      <c r="AC21">
        <v>168</v>
      </c>
      <c r="AD21">
        <v>28</v>
      </c>
      <c r="AE21">
        <v>67.7</v>
      </c>
      <c r="AF21">
        <v>6.7</v>
      </c>
      <c r="AG21">
        <v>5.4</v>
      </c>
      <c r="AH21">
        <v>4.4000000000000004</v>
      </c>
      <c r="AI21">
        <v>7</v>
      </c>
      <c r="AJ21">
        <v>6.8</v>
      </c>
      <c r="AK21">
        <v>5.7</v>
      </c>
      <c r="AL21">
        <v>6</v>
      </c>
      <c r="AM21">
        <v>5.8</v>
      </c>
      <c r="AN21">
        <v>3.8</v>
      </c>
      <c r="AO21">
        <v>5.5</v>
      </c>
      <c r="AP21">
        <v>4.3</v>
      </c>
      <c r="AQ21">
        <v>6.3</v>
      </c>
    </row>
    <row r="22" spans="1:43">
      <c r="A22" t="s">
        <v>23</v>
      </c>
      <c r="B22">
        <v>0.62592270720096332</v>
      </c>
      <c r="D22">
        <v>0.30793128476087356</v>
      </c>
      <c r="E22">
        <v>0.44274195617670931</v>
      </c>
      <c r="F22">
        <v>-0.48134932877359105</v>
      </c>
      <c r="G22">
        <v>-0.35967974813814912</v>
      </c>
      <c r="H22">
        <v>-0.68780127629005716</v>
      </c>
      <c r="I22">
        <v>-0.64774973875432196</v>
      </c>
      <c r="J22">
        <v>56</v>
      </c>
      <c r="K22">
        <v>43</v>
      </c>
      <c r="L22">
        <v>58.8</v>
      </c>
      <c r="M22">
        <v>75.8</v>
      </c>
      <c r="N22">
        <v>84.1</v>
      </c>
      <c r="O22">
        <v>78.2</v>
      </c>
      <c r="P22">
        <v>60</v>
      </c>
      <c r="Q22">
        <v>50</v>
      </c>
      <c r="R22">
        <v>30</v>
      </c>
      <c r="S22">
        <v>29</v>
      </c>
      <c r="T22">
        <v>50.7</v>
      </c>
      <c r="U22">
        <v>170</v>
      </c>
      <c r="V22">
        <v>157</v>
      </c>
      <c r="W22">
        <v>125</v>
      </c>
      <c r="X22">
        <v>129</v>
      </c>
      <c r="Y22">
        <v>152</v>
      </c>
      <c r="Z22">
        <v>154</v>
      </c>
      <c r="AA22">
        <v>167</v>
      </c>
      <c r="AB22">
        <v>127</v>
      </c>
      <c r="AC22">
        <v>177</v>
      </c>
      <c r="AD22">
        <v>118</v>
      </c>
      <c r="AE22">
        <v>80</v>
      </c>
      <c r="AF22">
        <v>8.1</v>
      </c>
      <c r="AG22">
        <v>7.1</v>
      </c>
      <c r="AH22">
        <v>3.9</v>
      </c>
      <c r="AI22">
        <v>6.6</v>
      </c>
      <c r="AJ22">
        <v>7.2</v>
      </c>
      <c r="AK22">
        <v>7.9</v>
      </c>
      <c r="AL22">
        <v>6.7</v>
      </c>
      <c r="AM22">
        <v>8.5</v>
      </c>
      <c r="AN22">
        <v>5.7</v>
      </c>
      <c r="AO22">
        <v>6</v>
      </c>
      <c r="AP22">
        <v>5</v>
      </c>
      <c r="AQ22">
        <v>7.3</v>
      </c>
    </row>
    <row r="23" spans="1:43">
      <c r="A23" t="s">
        <v>24</v>
      </c>
      <c r="B23">
        <v>0.52111411460934998</v>
      </c>
      <c r="D23">
        <v>-0.63440235456080707</v>
      </c>
      <c r="E23">
        <v>0.68528623032143243</v>
      </c>
      <c r="F23">
        <v>0.39507503505781622</v>
      </c>
      <c r="G23">
        <v>-1.0615144169305708</v>
      </c>
      <c r="H23">
        <v>0.16375746509266192</v>
      </c>
      <c r="I23">
        <v>0.83685464407861476</v>
      </c>
      <c r="J23">
        <v>57.6</v>
      </c>
      <c r="K23">
        <v>59.8</v>
      </c>
      <c r="L23">
        <v>52</v>
      </c>
      <c r="M23">
        <v>83.9</v>
      </c>
      <c r="N23">
        <v>64.099999999999994</v>
      </c>
      <c r="O23">
        <v>71.8</v>
      </c>
      <c r="P23">
        <v>20</v>
      </c>
      <c r="Q23">
        <v>30</v>
      </c>
      <c r="R23">
        <v>60</v>
      </c>
      <c r="S23">
        <v>50</v>
      </c>
      <c r="T23">
        <v>84.7</v>
      </c>
      <c r="U23">
        <v>142</v>
      </c>
      <c r="V23">
        <v>84</v>
      </c>
      <c r="W23">
        <v>123</v>
      </c>
      <c r="X23">
        <v>48</v>
      </c>
      <c r="Y23">
        <v>176</v>
      </c>
      <c r="Z23">
        <v>132</v>
      </c>
      <c r="AA23">
        <v>94</v>
      </c>
      <c r="AB23">
        <v>161</v>
      </c>
      <c r="AC23">
        <v>33</v>
      </c>
      <c r="AD23">
        <v>183</v>
      </c>
      <c r="AE23">
        <v>85</v>
      </c>
      <c r="AF23">
        <v>6.6</v>
      </c>
      <c r="AG23">
        <v>6.9</v>
      </c>
      <c r="AH23">
        <v>7.8</v>
      </c>
      <c r="AI23">
        <v>6.8</v>
      </c>
      <c r="AJ23">
        <v>8.1999999999999993</v>
      </c>
      <c r="AK23">
        <v>6.9</v>
      </c>
      <c r="AL23">
        <v>6.6</v>
      </c>
      <c r="AM23">
        <v>6.9</v>
      </c>
      <c r="AN23">
        <v>7.6</v>
      </c>
      <c r="AO23">
        <v>6.2</v>
      </c>
      <c r="AP23">
        <v>7.5</v>
      </c>
      <c r="AQ23">
        <v>7</v>
      </c>
    </row>
    <row r="24" spans="1:43">
      <c r="A24" t="s">
        <v>25</v>
      </c>
      <c r="B24">
        <v>0.80531069757318552</v>
      </c>
      <c r="D24">
        <v>-8.3406103867123479E-2</v>
      </c>
      <c r="E24">
        <v>-0.82318615734131517</v>
      </c>
      <c r="F24">
        <v>-0.71684656266812108</v>
      </c>
      <c r="G24">
        <v>-0.97927778724530645</v>
      </c>
      <c r="H24">
        <v>-1.2230448805374379</v>
      </c>
      <c r="I24">
        <v>-0.70780594479911219</v>
      </c>
      <c r="J24">
        <v>50</v>
      </c>
      <c r="K24">
        <v>57.2</v>
      </c>
      <c r="L24">
        <v>77.599999999999994</v>
      </c>
      <c r="M24">
        <v>83.9</v>
      </c>
      <c r="N24">
        <v>63.7</v>
      </c>
      <c r="O24">
        <v>68.8</v>
      </c>
      <c r="P24">
        <v>20</v>
      </c>
      <c r="Q24">
        <v>50</v>
      </c>
      <c r="R24">
        <v>10</v>
      </c>
      <c r="S24">
        <v>27</v>
      </c>
      <c r="T24">
        <v>41.5</v>
      </c>
      <c r="U24">
        <v>149</v>
      </c>
      <c r="V24">
        <v>166</v>
      </c>
      <c r="W24">
        <v>98</v>
      </c>
      <c r="X24">
        <v>139</v>
      </c>
      <c r="Y24">
        <v>116</v>
      </c>
      <c r="Z24">
        <v>132</v>
      </c>
      <c r="AA24">
        <v>177</v>
      </c>
      <c r="AB24">
        <v>125</v>
      </c>
      <c r="AC24">
        <v>136</v>
      </c>
      <c r="AD24">
        <v>58</v>
      </c>
      <c r="AE24">
        <v>82.9</v>
      </c>
      <c r="AF24">
        <v>7.2</v>
      </c>
      <c r="AG24">
        <v>4.5999999999999996</v>
      </c>
      <c r="AH24">
        <v>7.7</v>
      </c>
      <c r="AI24">
        <v>6.4</v>
      </c>
      <c r="AJ24">
        <v>8.9</v>
      </c>
      <c r="AK24">
        <v>6.5</v>
      </c>
      <c r="AL24">
        <v>6.8</v>
      </c>
      <c r="AM24">
        <v>7.1</v>
      </c>
      <c r="AN24">
        <v>6.3</v>
      </c>
      <c r="AO24">
        <v>6.5</v>
      </c>
      <c r="AP24">
        <v>8</v>
      </c>
      <c r="AQ24">
        <v>6.9</v>
      </c>
    </row>
    <row r="25" spans="1:43">
      <c r="A25" t="s">
        <v>26</v>
      </c>
      <c r="B25">
        <v>0.96085982650156665</v>
      </c>
      <c r="C25">
        <v>37.003210000000003</v>
      </c>
      <c r="D25">
        <v>-4.8148403639968806E-2</v>
      </c>
      <c r="E25">
        <v>-0.57175019629551016</v>
      </c>
      <c r="F25">
        <v>-0.6463240297667775</v>
      </c>
      <c r="G25">
        <v>-5.6993461028941421E-2</v>
      </c>
      <c r="H25">
        <v>-0.38916655404305628</v>
      </c>
      <c r="I25">
        <v>-0.30504221258730602</v>
      </c>
      <c r="J25">
        <v>57.5</v>
      </c>
      <c r="K25">
        <v>60.4</v>
      </c>
      <c r="L25">
        <v>86</v>
      </c>
      <c r="M25">
        <v>83.9</v>
      </c>
      <c r="N25">
        <v>24.1</v>
      </c>
      <c r="O25">
        <v>80.599999999999994</v>
      </c>
      <c r="P25">
        <v>70</v>
      </c>
      <c r="Q25">
        <v>60</v>
      </c>
      <c r="R25">
        <v>20</v>
      </c>
      <c r="S25">
        <v>30</v>
      </c>
      <c r="T25">
        <v>60.2</v>
      </c>
      <c r="U25">
        <v>110</v>
      </c>
      <c r="V25">
        <v>160</v>
      </c>
      <c r="W25">
        <v>139</v>
      </c>
      <c r="X25">
        <v>103</v>
      </c>
      <c r="Y25">
        <v>65</v>
      </c>
      <c r="Z25">
        <v>93</v>
      </c>
      <c r="AA25">
        <v>127</v>
      </c>
      <c r="AB25">
        <v>71</v>
      </c>
      <c r="AC25">
        <v>124</v>
      </c>
      <c r="AD25">
        <v>73</v>
      </c>
      <c r="AE25">
        <v>80.900000000000006</v>
      </c>
      <c r="AF25">
        <v>5</v>
      </c>
      <c r="AG25">
        <v>6.8</v>
      </c>
      <c r="AH25">
        <v>8.4</v>
      </c>
      <c r="AI25">
        <v>5.9</v>
      </c>
      <c r="AJ25">
        <v>6.8</v>
      </c>
      <c r="AK25">
        <v>5.2</v>
      </c>
      <c r="AL25">
        <v>7.6</v>
      </c>
      <c r="AM25">
        <v>5</v>
      </c>
      <c r="AN25">
        <v>6.1</v>
      </c>
      <c r="AO25">
        <v>7</v>
      </c>
      <c r="AP25">
        <v>9.1999999999999993</v>
      </c>
      <c r="AQ25">
        <v>8</v>
      </c>
    </row>
    <row r="26" spans="1:43">
      <c r="A26" t="s">
        <v>27</v>
      </c>
      <c r="B26">
        <v>1</v>
      </c>
      <c r="D26">
        <v>0.409378165943596</v>
      </c>
      <c r="E26">
        <v>0.90664352733990572</v>
      </c>
      <c r="F26">
        <v>0.63887684936691158</v>
      </c>
      <c r="G26">
        <v>0.57634425379460141</v>
      </c>
      <c r="H26">
        <v>0.64064848213591064</v>
      </c>
      <c r="I26">
        <v>0.85727423299249472</v>
      </c>
      <c r="J26">
        <v>68.8</v>
      </c>
      <c r="K26">
        <v>70.5</v>
      </c>
      <c r="L26">
        <v>75.2</v>
      </c>
      <c r="M26">
        <v>78.400000000000006</v>
      </c>
      <c r="N26">
        <v>51.5</v>
      </c>
      <c r="O26">
        <v>70.900000000000006</v>
      </c>
      <c r="P26">
        <v>75</v>
      </c>
      <c r="Q26">
        <v>70</v>
      </c>
      <c r="R26">
        <v>70</v>
      </c>
      <c r="S26">
        <v>56</v>
      </c>
      <c r="T26">
        <v>70</v>
      </c>
      <c r="U26">
        <v>52</v>
      </c>
      <c r="V26">
        <v>90</v>
      </c>
      <c r="W26">
        <v>127</v>
      </c>
      <c r="X26">
        <v>44</v>
      </c>
      <c r="Y26">
        <v>46</v>
      </c>
      <c r="Z26">
        <v>44</v>
      </c>
      <c r="AA26">
        <v>21</v>
      </c>
      <c r="AB26">
        <v>151</v>
      </c>
      <c r="AC26">
        <v>70</v>
      </c>
      <c r="AD26">
        <v>27</v>
      </c>
      <c r="AE26">
        <v>67.900000000000006</v>
      </c>
      <c r="AF26">
        <v>8.9</v>
      </c>
      <c r="AG26">
        <v>6.4</v>
      </c>
      <c r="AH26">
        <v>4.5</v>
      </c>
      <c r="AI26">
        <v>5.6</v>
      </c>
      <c r="AJ26">
        <v>7.4</v>
      </c>
      <c r="AK26">
        <v>6.3</v>
      </c>
      <c r="AL26">
        <v>5</v>
      </c>
      <c r="AM26">
        <v>6</v>
      </c>
      <c r="AN26">
        <v>5</v>
      </c>
      <c r="AO26">
        <v>4.0999999999999996</v>
      </c>
      <c r="AP26">
        <v>3.3</v>
      </c>
      <c r="AQ26">
        <v>5.4</v>
      </c>
    </row>
    <row r="27" spans="1:43">
      <c r="A27" t="s">
        <v>28</v>
      </c>
      <c r="B27">
        <v>0.99769984776160447</v>
      </c>
      <c r="C27">
        <v>37.568815047000001</v>
      </c>
      <c r="D27">
        <v>0.50836527401299636</v>
      </c>
      <c r="E27">
        <v>0.28798890250616838</v>
      </c>
      <c r="F27">
        <v>7.5880002308049407E-2</v>
      </c>
      <c r="G27">
        <v>0.17722952387101426</v>
      </c>
      <c r="H27">
        <v>-0.1819613921129882</v>
      </c>
      <c r="I27">
        <v>-6.5127404807630795E-2</v>
      </c>
      <c r="J27">
        <v>56.3</v>
      </c>
      <c r="K27">
        <v>54.3</v>
      </c>
      <c r="L27">
        <v>69.8</v>
      </c>
      <c r="M27">
        <v>69</v>
      </c>
      <c r="N27">
        <v>49.6</v>
      </c>
      <c r="O27">
        <v>75.900000000000006</v>
      </c>
      <c r="P27">
        <v>50</v>
      </c>
      <c r="Q27">
        <v>50</v>
      </c>
      <c r="R27">
        <v>50</v>
      </c>
      <c r="S27">
        <v>37</v>
      </c>
      <c r="T27">
        <v>57.8</v>
      </c>
      <c r="U27">
        <v>127</v>
      </c>
      <c r="V27">
        <v>128</v>
      </c>
      <c r="W27">
        <v>112</v>
      </c>
      <c r="X27">
        <v>122</v>
      </c>
      <c r="Y27">
        <v>89</v>
      </c>
      <c r="Z27">
        <v>74</v>
      </c>
      <c r="AA27">
        <v>152</v>
      </c>
      <c r="AB27">
        <v>114</v>
      </c>
      <c r="AC27">
        <v>98</v>
      </c>
      <c r="AD27">
        <v>132</v>
      </c>
      <c r="AE27">
        <v>65.099999999999994</v>
      </c>
      <c r="AF27">
        <v>6.1</v>
      </c>
      <c r="AG27">
        <v>3.5</v>
      </c>
      <c r="AH27">
        <v>6.5</v>
      </c>
      <c r="AI27">
        <v>4.5</v>
      </c>
      <c r="AJ27">
        <v>8.5</v>
      </c>
      <c r="AK27">
        <v>3.9</v>
      </c>
      <c r="AL27">
        <v>5.9</v>
      </c>
      <c r="AM27">
        <v>5.8</v>
      </c>
      <c r="AN27">
        <v>5.0999999999999996</v>
      </c>
      <c r="AO27">
        <v>6.5</v>
      </c>
      <c r="AP27">
        <v>4.9000000000000004</v>
      </c>
      <c r="AQ27">
        <v>3.9</v>
      </c>
    </row>
    <row r="28" spans="1:43">
      <c r="A28" t="s">
        <v>29</v>
      </c>
      <c r="B28">
        <v>1</v>
      </c>
      <c r="C28">
        <v>17.147269999999999</v>
      </c>
      <c r="D28">
        <v>-0.79065178704352901</v>
      </c>
      <c r="E28">
        <v>1.349596255958518</v>
      </c>
      <c r="F28">
        <v>0.87432937303396396</v>
      </c>
      <c r="G28">
        <v>1.1095134519407823</v>
      </c>
      <c r="H28">
        <v>0.79242896010461072</v>
      </c>
      <c r="I28">
        <v>0.95608248847780852</v>
      </c>
      <c r="U28">
        <v>112</v>
      </c>
      <c r="V28">
        <v>133</v>
      </c>
      <c r="W28">
        <v>74</v>
      </c>
      <c r="X28">
        <v>183</v>
      </c>
      <c r="Y28">
        <v>116</v>
      </c>
      <c r="Z28">
        <v>120</v>
      </c>
      <c r="AA28">
        <v>22</v>
      </c>
      <c r="AB28">
        <v>52</v>
      </c>
      <c r="AC28">
        <v>159</v>
      </c>
      <c r="AD28">
        <v>42</v>
      </c>
      <c r="AE28">
        <v>65.8</v>
      </c>
      <c r="AF28">
        <v>5.0999999999999996</v>
      </c>
      <c r="AG28">
        <v>3.9</v>
      </c>
      <c r="AH28">
        <v>6.2</v>
      </c>
      <c r="AI28">
        <v>4.0999999999999996</v>
      </c>
      <c r="AJ28">
        <v>7.8</v>
      </c>
      <c r="AK28">
        <v>3.4</v>
      </c>
      <c r="AL28">
        <v>7.7</v>
      </c>
      <c r="AM28">
        <v>3.2</v>
      </c>
      <c r="AN28">
        <v>6.7</v>
      </c>
      <c r="AO28">
        <v>5.6</v>
      </c>
      <c r="AP28">
        <v>7.4</v>
      </c>
      <c r="AQ28">
        <v>4.7</v>
      </c>
    </row>
    <row r="29" spans="1:43">
      <c r="A29" t="s">
        <v>30</v>
      </c>
      <c r="B29">
        <v>1</v>
      </c>
      <c r="D29">
        <v>0.53739913459145405</v>
      </c>
      <c r="E29">
        <v>0.47081560171741121</v>
      </c>
      <c r="F29">
        <v>0.14209273500714406</v>
      </c>
      <c r="G29">
        <v>0.62623482475751058</v>
      </c>
      <c r="H29">
        <v>-4.5269025944692294E-2</v>
      </c>
      <c r="I29">
        <v>-0.11564570182937689</v>
      </c>
      <c r="J29">
        <v>64.900000000000006</v>
      </c>
      <c r="K29">
        <v>75.8</v>
      </c>
      <c r="L29">
        <v>87.6</v>
      </c>
      <c r="M29">
        <v>86.9</v>
      </c>
      <c r="N29">
        <v>58.3</v>
      </c>
      <c r="O29">
        <v>75.5</v>
      </c>
      <c r="P29">
        <v>55</v>
      </c>
      <c r="Q29">
        <v>60</v>
      </c>
      <c r="R29">
        <v>30</v>
      </c>
      <c r="S29">
        <v>38</v>
      </c>
      <c r="T29">
        <v>82</v>
      </c>
      <c r="U29">
        <v>51</v>
      </c>
      <c r="V29">
        <v>43</v>
      </c>
      <c r="W29">
        <v>119</v>
      </c>
      <c r="X29">
        <v>62</v>
      </c>
      <c r="Y29">
        <v>6</v>
      </c>
      <c r="Z29">
        <v>44</v>
      </c>
      <c r="AA29">
        <v>85</v>
      </c>
      <c r="AB29">
        <v>108</v>
      </c>
      <c r="AC29">
        <v>87</v>
      </c>
      <c r="AD29">
        <v>83</v>
      </c>
      <c r="AE29">
        <v>59</v>
      </c>
      <c r="AF29">
        <v>4.0999999999999996</v>
      </c>
      <c r="AG29">
        <v>3.6</v>
      </c>
      <c r="AH29">
        <v>4.3</v>
      </c>
      <c r="AI29">
        <v>5.5</v>
      </c>
      <c r="AJ29">
        <v>5.7</v>
      </c>
      <c r="AK29">
        <v>5.3</v>
      </c>
      <c r="AL29">
        <v>5.9</v>
      </c>
      <c r="AM29">
        <v>4.5999999999999996</v>
      </c>
      <c r="AN29">
        <v>4.3</v>
      </c>
      <c r="AO29">
        <v>4.9000000000000004</v>
      </c>
      <c r="AP29">
        <v>5.3</v>
      </c>
      <c r="AQ29">
        <v>5.5</v>
      </c>
    </row>
    <row r="30" spans="1:43">
      <c r="A30" t="s">
        <v>31</v>
      </c>
      <c r="B30">
        <v>0.23263137257382446</v>
      </c>
      <c r="C30">
        <v>3.40638</v>
      </c>
      <c r="D30">
        <v>-0.25034406227880818</v>
      </c>
      <c r="E30">
        <v>-0.11515922060126714</v>
      </c>
      <c r="F30">
        <v>-0.65038557199194857</v>
      </c>
      <c r="G30">
        <v>-0.12926032367976106</v>
      </c>
      <c r="H30">
        <v>-0.28236626388572633</v>
      </c>
      <c r="I30">
        <v>-0.44157244426430015</v>
      </c>
      <c r="J30">
        <v>60.6</v>
      </c>
      <c r="K30">
        <v>61.5</v>
      </c>
      <c r="L30">
        <v>76.2</v>
      </c>
      <c r="M30">
        <v>80.5</v>
      </c>
      <c r="N30">
        <v>86</v>
      </c>
      <c r="O30">
        <v>76.8</v>
      </c>
      <c r="P30">
        <v>55</v>
      </c>
      <c r="Q30">
        <v>50</v>
      </c>
      <c r="R30">
        <v>30</v>
      </c>
      <c r="S30">
        <v>36</v>
      </c>
      <c r="T30">
        <v>53.5</v>
      </c>
      <c r="U30">
        <v>151</v>
      </c>
      <c r="V30">
        <v>119</v>
      </c>
      <c r="W30">
        <v>77</v>
      </c>
      <c r="X30">
        <v>118</v>
      </c>
      <c r="Y30">
        <v>152</v>
      </c>
      <c r="Z30">
        <v>147</v>
      </c>
      <c r="AA30">
        <v>148</v>
      </c>
      <c r="AB30">
        <v>175</v>
      </c>
      <c r="AC30">
        <v>108</v>
      </c>
      <c r="AD30">
        <v>100</v>
      </c>
      <c r="AE30">
        <v>88.6</v>
      </c>
      <c r="AF30">
        <v>8.9</v>
      </c>
      <c r="AG30">
        <v>6.2</v>
      </c>
      <c r="AH30">
        <v>5.5</v>
      </c>
      <c r="AI30">
        <v>6.3</v>
      </c>
      <c r="AJ30">
        <v>8.5</v>
      </c>
      <c r="AK30">
        <v>8</v>
      </c>
      <c r="AL30">
        <v>7.7</v>
      </c>
      <c r="AM30">
        <v>8.6999999999999993</v>
      </c>
      <c r="AN30">
        <v>6.4</v>
      </c>
      <c r="AO30">
        <v>7</v>
      </c>
      <c r="AP30">
        <v>7.3</v>
      </c>
      <c r="AQ30">
        <v>8</v>
      </c>
    </row>
    <row r="31" spans="1:43">
      <c r="A31" t="s">
        <v>32</v>
      </c>
      <c r="B31">
        <v>0.11219247110630444</v>
      </c>
      <c r="C31">
        <v>2.6808100000000001</v>
      </c>
      <c r="D31">
        <v>-0.72614165991512769</v>
      </c>
      <c r="E31">
        <v>-1.4246581009848212</v>
      </c>
      <c r="F31">
        <v>-1.1081617821536198</v>
      </c>
      <c r="G31">
        <v>-1.1525468597668471</v>
      </c>
      <c r="H31">
        <v>-1.2008570923546518</v>
      </c>
      <c r="I31">
        <v>-1.1223274113306463</v>
      </c>
      <c r="J31">
        <v>49.6</v>
      </c>
      <c r="K31">
        <v>36.799999999999997</v>
      </c>
      <c r="L31">
        <v>78.8</v>
      </c>
      <c r="M31">
        <v>72.3</v>
      </c>
      <c r="N31">
        <v>52</v>
      </c>
      <c r="O31">
        <v>66.099999999999994</v>
      </c>
      <c r="P31">
        <v>55</v>
      </c>
      <c r="Q31">
        <v>30</v>
      </c>
      <c r="R31">
        <v>20</v>
      </c>
      <c r="S31">
        <v>18</v>
      </c>
      <c r="T31">
        <v>67.099999999999994</v>
      </c>
      <c r="U31">
        <v>181</v>
      </c>
      <c r="V31">
        <v>135</v>
      </c>
      <c r="W31">
        <v>175</v>
      </c>
      <c r="X31">
        <v>115</v>
      </c>
      <c r="Y31">
        <v>168</v>
      </c>
      <c r="Z31">
        <v>154</v>
      </c>
      <c r="AA31">
        <v>141</v>
      </c>
      <c r="AB31">
        <v>176</v>
      </c>
      <c r="AC31">
        <v>171</v>
      </c>
      <c r="AD31">
        <v>183</v>
      </c>
      <c r="AE31">
        <v>98.6</v>
      </c>
      <c r="AF31">
        <v>9.1</v>
      </c>
      <c r="AG31">
        <v>8.6999999999999993</v>
      </c>
      <c r="AH31">
        <v>8.1999999999999993</v>
      </c>
      <c r="AI31">
        <v>6.2</v>
      </c>
      <c r="AJ31">
        <v>8.1</v>
      </c>
      <c r="AK31">
        <v>8.5</v>
      </c>
      <c r="AL31">
        <v>8.1999999999999993</v>
      </c>
      <c r="AM31">
        <v>8.8000000000000007</v>
      </c>
      <c r="AN31">
        <v>8</v>
      </c>
      <c r="AO31">
        <v>7.7</v>
      </c>
      <c r="AP31">
        <v>8.1999999999999993</v>
      </c>
      <c r="AQ31">
        <v>9</v>
      </c>
    </row>
    <row r="32" spans="1:43">
      <c r="A32" t="s">
        <v>33</v>
      </c>
      <c r="B32">
        <v>0.41974293660743889</v>
      </c>
      <c r="C32">
        <v>10</v>
      </c>
      <c r="D32">
        <v>-0.88149574583563495</v>
      </c>
      <c r="E32">
        <v>-0.62570489911961413</v>
      </c>
      <c r="F32">
        <v>-0.74295617978312067</v>
      </c>
      <c r="G32">
        <v>-0.36745325693839603</v>
      </c>
      <c r="H32">
        <v>-1.0459707765494384</v>
      </c>
      <c r="I32">
        <v>-1.1842114175439833</v>
      </c>
      <c r="J32">
        <v>57.9</v>
      </c>
      <c r="K32">
        <v>39.5</v>
      </c>
      <c r="L32">
        <v>70</v>
      </c>
      <c r="M32">
        <v>90.9</v>
      </c>
      <c r="N32">
        <v>94.2</v>
      </c>
      <c r="O32">
        <v>78</v>
      </c>
      <c r="P32">
        <v>60</v>
      </c>
      <c r="Q32">
        <v>50</v>
      </c>
      <c r="R32">
        <v>30</v>
      </c>
      <c r="S32">
        <v>20</v>
      </c>
      <c r="T32">
        <v>46.3</v>
      </c>
      <c r="U32">
        <v>147</v>
      </c>
      <c r="V32">
        <v>170</v>
      </c>
      <c r="W32">
        <v>146</v>
      </c>
      <c r="X32">
        <v>117</v>
      </c>
      <c r="Y32">
        <v>89</v>
      </c>
      <c r="Z32">
        <v>74</v>
      </c>
      <c r="AA32">
        <v>57</v>
      </c>
      <c r="AB32">
        <v>118</v>
      </c>
      <c r="AC32">
        <v>142</v>
      </c>
      <c r="AD32">
        <v>183</v>
      </c>
      <c r="AE32">
        <v>88.5</v>
      </c>
      <c r="AF32">
        <v>7.7</v>
      </c>
      <c r="AG32">
        <v>5.6</v>
      </c>
      <c r="AH32">
        <v>7.2</v>
      </c>
      <c r="AI32">
        <v>7.6</v>
      </c>
      <c r="AJ32">
        <v>6.8</v>
      </c>
      <c r="AK32">
        <v>7.2</v>
      </c>
      <c r="AL32">
        <v>8.5</v>
      </c>
      <c r="AM32">
        <v>8.4</v>
      </c>
      <c r="AN32">
        <v>8</v>
      </c>
      <c r="AO32">
        <v>6.2</v>
      </c>
      <c r="AP32">
        <v>8</v>
      </c>
      <c r="AQ32">
        <v>7.4</v>
      </c>
    </row>
    <row r="33" spans="1:43">
      <c r="A33" t="s">
        <v>34</v>
      </c>
      <c r="B33">
        <v>0.42102320555237777</v>
      </c>
      <c r="C33">
        <v>9.0248600000000003</v>
      </c>
      <c r="D33">
        <v>-1.0275489584960631</v>
      </c>
      <c r="E33">
        <v>-0.40915433568395515</v>
      </c>
      <c r="F33">
        <v>-0.80603993886955871</v>
      </c>
      <c r="G33">
        <v>-0.68939323244835593</v>
      </c>
      <c r="H33">
        <v>-1.0691735980772668</v>
      </c>
      <c r="I33">
        <v>-0.91950346473122369</v>
      </c>
      <c r="J33">
        <v>51.8</v>
      </c>
      <c r="K33">
        <v>44.1</v>
      </c>
      <c r="L33">
        <v>59.6</v>
      </c>
      <c r="M33">
        <v>66.900000000000006</v>
      </c>
      <c r="N33">
        <v>89.7</v>
      </c>
      <c r="O33">
        <v>73.3</v>
      </c>
      <c r="P33">
        <v>35</v>
      </c>
      <c r="Q33">
        <v>50</v>
      </c>
      <c r="R33">
        <v>30</v>
      </c>
      <c r="S33">
        <v>22</v>
      </c>
      <c r="T33">
        <v>47</v>
      </c>
      <c r="U33">
        <v>168</v>
      </c>
      <c r="V33">
        <v>131</v>
      </c>
      <c r="W33">
        <v>118</v>
      </c>
      <c r="X33">
        <v>149</v>
      </c>
      <c r="Y33">
        <v>138</v>
      </c>
      <c r="Z33">
        <v>120</v>
      </c>
      <c r="AA33">
        <v>169</v>
      </c>
      <c r="AB33">
        <v>155</v>
      </c>
      <c r="AC33">
        <v>173</v>
      </c>
      <c r="AD33">
        <v>141</v>
      </c>
      <c r="AE33">
        <v>94.6</v>
      </c>
      <c r="AF33">
        <v>8</v>
      </c>
      <c r="AG33">
        <v>7.3</v>
      </c>
      <c r="AH33">
        <v>7.8</v>
      </c>
      <c r="AI33">
        <v>7.8</v>
      </c>
      <c r="AJ33">
        <v>8.4</v>
      </c>
      <c r="AK33">
        <v>7</v>
      </c>
      <c r="AL33">
        <v>8.8000000000000007</v>
      </c>
      <c r="AM33">
        <v>8.3000000000000007</v>
      </c>
      <c r="AN33">
        <v>8.1</v>
      </c>
      <c r="AO33">
        <v>7.8</v>
      </c>
      <c r="AP33">
        <v>8.5</v>
      </c>
      <c r="AQ33">
        <v>6.8</v>
      </c>
    </row>
    <row r="34" spans="1:43">
      <c r="A34" t="s">
        <v>35</v>
      </c>
      <c r="B34">
        <v>0.76009577845682896</v>
      </c>
      <c r="D34">
        <v>1.4400813246489477</v>
      </c>
      <c r="E34">
        <v>1.0154610680600691</v>
      </c>
      <c r="F34">
        <v>1.7796966776354659</v>
      </c>
      <c r="G34">
        <v>1.644840316710352</v>
      </c>
      <c r="H34">
        <v>1.7792425781857379</v>
      </c>
      <c r="I34">
        <v>2.0363614077194887</v>
      </c>
      <c r="J34">
        <v>80.8</v>
      </c>
      <c r="K34">
        <v>96.4</v>
      </c>
      <c r="L34">
        <v>88.1</v>
      </c>
      <c r="M34">
        <v>78</v>
      </c>
      <c r="N34">
        <v>52.7</v>
      </c>
      <c r="O34">
        <v>78.8</v>
      </c>
      <c r="P34">
        <v>75</v>
      </c>
      <c r="Q34">
        <v>80</v>
      </c>
      <c r="R34">
        <v>90</v>
      </c>
      <c r="S34">
        <v>87</v>
      </c>
      <c r="T34">
        <v>81.7</v>
      </c>
      <c r="U34">
        <v>7</v>
      </c>
      <c r="V34">
        <v>3</v>
      </c>
      <c r="W34">
        <v>29</v>
      </c>
      <c r="X34">
        <v>37</v>
      </c>
      <c r="Y34">
        <v>32</v>
      </c>
      <c r="Z34">
        <v>5</v>
      </c>
      <c r="AA34">
        <v>10</v>
      </c>
      <c r="AB34">
        <v>41</v>
      </c>
      <c r="AC34">
        <v>58</v>
      </c>
      <c r="AD34">
        <v>3</v>
      </c>
      <c r="AE34">
        <v>27.7</v>
      </c>
      <c r="AF34">
        <v>2.9</v>
      </c>
      <c r="AG34">
        <v>2.5</v>
      </c>
      <c r="AH34">
        <v>3.3</v>
      </c>
      <c r="AI34">
        <v>2.4</v>
      </c>
      <c r="AJ34">
        <v>4.0999999999999996</v>
      </c>
      <c r="AK34">
        <v>2.4</v>
      </c>
      <c r="AL34">
        <v>1.2</v>
      </c>
      <c r="AM34">
        <v>1.9</v>
      </c>
      <c r="AN34">
        <v>1.6</v>
      </c>
      <c r="AO34">
        <v>1.5</v>
      </c>
      <c r="AP34">
        <v>2.5</v>
      </c>
      <c r="AQ34">
        <v>1.4</v>
      </c>
    </row>
    <row r="35" spans="1:43">
      <c r="A35" t="s">
        <v>36</v>
      </c>
      <c r="B35">
        <v>0.86145250561812103</v>
      </c>
      <c r="C35">
        <v>14.913930000000001</v>
      </c>
      <c r="D35">
        <v>0.84732990669662911</v>
      </c>
      <c r="E35">
        <v>0.81620838121925388</v>
      </c>
      <c r="F35">
        <v>4.1820961598908223E-4</v>
      </c>
      <c r="G35">
        <v>3.6805259670749317E-2</v>
      </c>
      <c r="H35">
        <v>0.47349266174956028</v>
      </c>
      <c r="I35">
        <v>0.69925377472646688</v>
      </c>
      <c r="J35">
        <v>64.599999999999994</v>
      </c>
      <c r="K35">
        <v>64.8</v>
      </c>
      <c r="L35">
        <v>67.599999999999994</v>
      </c>
      <c r="M35">
        <v>77.3</v>
      </c>
      <c r="N35">
        <v>71</v>
      </c>
      <c r="O35">
        <v>79.2</v>
      </c>
      <c r="P35">
        <v>60</v>
      </c>
      <c r="Q35">
        <v>60</v>
      </c>
      <c r="R35">
        <v>65</v>
      </c>
      <c r="S35">
        <v>51</v>
      </c>
      <c r="T35">
        <v>50</v>
      </c>
      <c r="U35">
        <v>132</v>
      </c>
      <c r="V35">
        <v>120</v>
      </c>
      <c r="W35">
        <v>89</v>
      </c>
      <c r="X35">
        <v>104</v>
      </c>
      <c r="Y35">
        <v>152</v>
      </c>
      <c r="Z35">
        <v>132</v>
      </c>
      <c r="AA35">
        <v>100</v>
      </c>
      <c r="AB35">
        <v>55</v>
      </c>
      <c r="AC35">
        <v>38</v>
      </c>
      <c r="AD35">
        <v>183</v>
      </c>
      <c r="AE35">
        <v>75.8</v>
      </c>
      <c r="AF35">
        <v>7.3</v>
      </c>
      <c r="AG35">
        <v>4.3</v>
      </c>
      <c r="AH35">
        <v>4.2</v>
      </c>
      <c r="AI35">
        <v>8.3000000000000007</v>
      </c>
      <c r="AJ35">
        <v>6.3</v>
      </c>
      <c r="AK35">
        <v>6.3</v>
      </c>
      <c r="AL35">
        <v>6.9</v>
      </c>
      <c r="AM35">
        <v>6.9</v>
      </c>
      <c r="AN35">
        <v>5.7</v>
      </c>
      <c r="AO35">
        <v>5.7</v>
      </c>
      <c r="AP35">
        <v>5.7</v>
      </c>
      <c r="AQ35">
        <v>8.1999999999999993</v>
      </c>
    </row>
    <row r="36" spans="1:43">
      <c r="A36" t="s">
        <v>37</v>
      </c>
      <c r="B36">
        <v>4.2209387051109777E-2</v>
      </c>
      <c r="C36">
        <v>2.4582600000000001</v>
      </c>
      <c r="D36">
        <v>-0.98271373504520798</v>
      </c>
      <c r="E36">
        <v>-2.0309460046053704</v>
      </c>
      <c r="F36">
        <v>-1.4106517021719676</v>
      </c>
      <c r="G36">
        <v>-1.1186915695978112</v>
      </c>
      <c r="H36">
        <v>-1.3189123237542295</v>
      </c>
      <c r="I36">
        <v>-0.82492984367023869</v>
      </c>
      <c r="J36">
        <v>49.3</v>
      </c>
      <c r="K36">
        <v>36.799999999999997</v>
      </c>
      <c r="L36">
        <v>58.1</v>
      </c>
      <c r="M36">
        <v>65.400000000000006</v>
      </c>
      <c r="N36">
        <v>92.8</v>
      </c>
      <c r="O36">
        <v>71.3</v>
      </c>
      <c r="P36">
        <v>50</v>
      </c>
      <c r="Q36">
        <v>30</v>
      </c>
      <c r="R36">
        <v>20</v>
      </c>
      <c r="S36">
        <v>20</v>
      </c>
      <c r="T36">
        <v>48.2</v>
      </c>
      <c r="U36">
        <v>182</v>
      </c>
      <c r="V36">
        <v>161</v>
      </c>
      <c r="W36">
        <v>148</v>
      </c>
      <c r="X36">
        <v>141</v>
      </c>
      <c r="Y36">
        <v>138</v>
      </c>
      <c r="Z36">
        <v>132</v>
      </c>
      <c r="AA36">
        <v>182</v>
      </c>
      <c r="AB36">
        <v>182</v>
      </c>
      <c r="AC36">
        <v>173</v>
      </c>
      <c r="AD36">
        <v>183</v>
      </c>
      <c r="AE36">
        <v>105</v>
      </c>
      <c r="AF36">
        <v>8.9</v>
      </c>
      <c r="AG36">
        <v>9.6</v>
      </c>
      <c r="AH36">
        <v>8.6</v>
      </c>
      <c r="AI36">
        <v>5.8</v>
      </c>
      <c r="AJ36">
        <v>8.9</v>
      </c>
      <c r="AK36">
        <v>8.1</v>
      </c>
      <c r="AL36">
        <v>9.1</v>
      </c>
      <c r="AM36">
        <v>9</v>
      </c>
      <c r="AN36">
        <v>8.6</v>
      </c>
      <c r="AO36">
        <v>9.6999999999999993</v>
      </c>
      <c r="AP36">
        <v>9.1</v>
      </c>
      <c r="AQ36">
        <v>9.6</v>
      </c>
    </row>
    <row r="37" spans="1:43">
      <c r="A37" t="s">
        <v>38</v>
      </c>
      <c r="B37">
        <v>0.26632196711631667</v>
      </c>
      <c r="C37">
        <v>2.0012400000000001</v>
      </c>
      <c r="D37">
        <v>-1.4025877260408568</v>
      </c>
      <c r="E37">
        <v>-1.7515304265735649</v>
      </c>
      <c r="F37">
        <v>-1.4815756538032949</v>
      </c>
      <c r="G37">
        <v>-1.0841525525132893</v>
      </c>
      <c r="H37">
        <v>-1.5278794829938163</v>
      </c>
      <c r="I37">
        <v>-1.3855816352188328</v>
      </c>
      <c r="J37">
        <v>45.3</v>
      </c>
      <c r="K37">
        <v>25.3</v>
      </c>
      <c r="L37">
        <v>55.6</v>
      </c>
      <c r="M37">
        <v>50.4</v>
      </c>
      <c r="N37">
        <v>85.3</v>
      </c>
      <c r="O37">
        <v>70.599999999999994</v>
      </c>
      <c r="P37">
        <v>45</v>
      </c>
      <c r="Q37">
        <v>40</v>
      </c>
      <c r="R37">
        <v>20</v>
      </c>
      <c r="S37">
        <v>16</v>
      </c>
      <c r="T37">
        <v>44.8</v>
      </c>
      <c r="U37">
        <v>183</v>
      </c>
      <c r="V37">
        <v>182</v>
      </c>
      <c r="W37">
        <v>101</v>
      </c>
      <c r="X37">
        <v>137</v>
      </c>
      <c r="Y37">
        <v>152</v>
      </c>
      <c r="Z37">
        <v>154</v>
      </c>
      <c r="AA37">
        <v>179</v>
      </c>
      <c r="AB37">
        <v>171</v>
      </c>
      <c r="AC37">
        <v>164</v>
      </c>
      <c r="AD37">
        <v>183</v>
      </c>
      <c r="AE37">
        <v>110.3</v>
      </c>
      <c r="AF37">
        <v>9.1999999999999993</v>
      </c>
      <c r="AG37">
        <v>9.5</v>
      </c>
      <c r="AH37">
        <v>9.4</v>
      </c>
      <c r="AI37">
        <v>8</v>
      </c>
      <c r="AJ37">
        <v>8.9</v>
      </c>
      <c r="AK37">
        <v>8.5</v>
      </c>
      <c r="AL37">
        <v>9.8000000000000007</v>
      </c>
      <c r="AM37">
        <v>9.6</v>
      </c>
      <c r="AN37">
        <v>9.3000000000000007</v>
      </c>
      <c r="AO37">
        <v>9.1999999999999993</v>
      </c>
      <c r="AP37">
        <v>9.8000000000000007</v>
      </c>
      <c r="AQ37">
        <v>9.1</v>
      </c>
    </row>
    <row r="38" spans="1:43">
      <c r="A38" t="s">
        <v>39</v>
      </c>
      <c r="B38">
        <v>1</v>
      </c>
      <c r="D38">
        <v>0.96272223327384343</v>
      </c>
      <c r="E38">
        <v>0.62827519581516977</v>
      </c>
      <c r="F38">
        <v>1.2090486853728817</v>
      </c>
      <c r="G38">
        <v>1.5023724590489034</v>
      </c>
      <c r="H38">
        <v>1.2505255900671925</v>
      </c>
      <c r="I38">
        <v>1.3709632027327521</v>
      </c>
      <c r="J38">
        <v>77.400000000000006</v>
      </c>
      <c r="K38">
        <v>67.2</v>
      </c>
      <c r="L38">
        <v>88</v>
      </c>
      <c r="M38">
        <v>77.7</v>
      </c>
      <c r="N38">
        <v>86.6</v>
      </c>
      <c r="O38">
        <v>77.900000000000006</v>
      </c>
      <c r="P38">
        <v>80</v>
      </c>
      <c r="Q38">
        <v>70</v>
      </c>
      <c r="R38">
        <v>85</v>
      </c>
      <c r="S38">
        <v>67</v>
      </c>
      <c r="T38">
        <v>74.5</v>
      </c>
      <c r="U38">
        <v>43</v>
      </c>
      <c r="V38">
        <v>62</v>
      </c>
      <c r="W38">
        <v>68</v>
      </c>
      <c r="X38">
        <v>45</v>
      </c>
      <c r="Y38">
        <v>72</v>
      </c>
      <c r="Z38">
        <v>28</v>
      </c>
      <c r="AA38">
        <v>46</v>
      </c>
      <c r="AB38">
        <v>68</v>
      </c>
      <c r="AC38">
        <v>68</v>
      </c>
      <c r="AD38">
        <v>91</v>
      </c>
      <c r="AE38">
        <v>40.700000000000003</v>
      </c>
      <c r="AF38">
        <v>5</v>
      </c>
      <c r="AG38">
        <v>3</v>
      </c>
      <c r="AH38">
        <v>3.5</v>
      </c>
      <c r="AI38">
        <v>2.8</v>
      </c>
      <c r="AJ38">
        <v>5</v>
      </c>
      <c r="AK38">
        <v>4.5999999999999996</v>
      </c>
      <c r="AL38">
        <v>2.1</v>
      </c>
      <c r="AM38">
        <v>4.3</v>
      </c>
      <c r="AN38">
        <v>3.3</v>
      </c>
      <c r="AO38">
        <v>2.5</v>
      </c>
      <c r="AP38">
        <v>1.4</v>
      </c>
      <c r="AQ38">
        <v>3.3</v>
      </c>
    </row>
    <row r="39" spans="1:43">
      <c r="A39" t="s">
        <v>40</v>
      </c>
      <c r="B39">
        <v>0.62337584305949889</v>
      </c>
      <c r="C39">
        <v>24.532260000000001</v>
      </c>
      <c r="D39">
        <v>-1.6532243182922417</v>
      </c>
      <c r="E39">
        <v>-0.43927756253574973</v>
      </c>
      <c r="F39">
        <v>0.11641648934203445</v>
      </c>
      <c r="G39">
        <v>-0.1987921869189902</v>
      </c>
      <c r="H39">
        <v>-0.34794090766019675</v>
      </c>
      <c r="I39">
        <v>-0.52810739776459759</v>
      </c>
      <c r="J39">
        <v>52</v>
      </c>
      <c r="K39">
        <v>49.8</v>
      </c>
      <c r="L39">
        <v>71.599999999999994</v>
      </c>
      <c r="M39">
        <v>70.3</v>
      </c>
      <c r="N39">
        <v>87</v>
      </c>
      <c r="O39">
        <v>75.3</v>
      </c>
      <c r="P39">
        <v>25</v>
      </c>
      <c r="Q39">
        <v>30</v>
      </c>
      <c r="R39">
        <v>20</v>
      </c>
      <c r="S39">
        <v>36</v>
      </c>
      <c r="T39">
        <v>54.9</v>
      </c>
      <c r="U39">
        <v>79</v>
      </c>
      <c r="V39">
        <v>151</v>
      </c>
      <c r="W39">
        <v>181</v>
      </c>
      <c r="X39">
        <v>38</v>
      </c>
      <c r="Y39">
        <v>65</v>
      </c>
      <c r="Z39">
        <v>93</v>
      </c>
      <c r="AA39">
        <v>114</v>
      </c>
      <c r="AB39">
        <v>50</v>
      </c>
      <c r="AC39">
        <v>15</v>
      </c>
      <c r="AD39">
        <v>68</v>
      </c>
      <c r="AE39">
        <v>80.099999999999994</v>
      </c>
      <c r="AF39">
        <v>8.1999999999999993</v>
      </c>
      <c r="AG39">
        <v>6.2</v>
      </c>
      <c r="AH39">
        <v>7.9</v>
      </c>
      <c r="AI39">
        <v>5.6</v>
      </c>
      <c r="AJ39">
        <v>8.6</v>
      </c>
      <c r="AK39">
        <v>4.4000000000000004</v>
      </c>
      <c r="AL39">
        <v>7.9</v>
      </c>
      <c r="AM39">
        <v>6.6</v>
      </c>
      <c r="AN39">
        <v>8.8000000000000007</v>
      </c>
      <c r="AO39">
        <v>5.7</v>
      </c>
      <c r="AP39">
        <v>6.9</v>
      </c>
      <c r="AQ39">
        <v>3.3</v>
      </c>
    </row>
    <row r="40" spans="1:43">
      <c r="A40" t="s">
        <v>41</v>
      </c>
      <c r="B40">
        <v>1</v>
      </c>
      <c r="C40">
        <v>36.981850000000001</v>
      </c>
      <c r="D40">
        <v>-0.21228806274444723</v>
      </c>
      <c r="E40">
        <v>-1.6698280721414995</v>
      </c>
      <c r="F40">
        <v>4.0740988787443276E-2</v>
      </c>
      <c r="G40">
        <v>0.24041515867875529</v>
      </c>
      <c r="H40">
        <v>-0.4403230153342807</v>
      </c>
      <c r="I40">
        <v>-0.29185200488498436</v>
      </c>
      <c r="J40">
        <v>68</v>
      </c>
      <c r="K40">
        <v>86.1</v>
      </c>
      <c r="L40">
        <v>73.2</v>
      </c>
      <c r="M40">
        <v>74.5</v>
      </c>
      <c r="N40">
        <v>78.900000000000006</v>
      </c>
      <c r="O40">
        <v>75.8</v>
      </c>
      <c r="P40">
        <v>65</v>
      </c>
      <c r="Q40">
        <v>60</v>
      </c>
      <c r="R40">
        <v>50</v>
      </c>
      <c r="S40">
        <v>37</v>
      </c>
      <c r="T40">
        <v>79.3</v>
      </c>
      <c r="U40">
        <v>39</v>
      </c>
      <c r="V40">
        <v>73</v>
      </c>
      <c r="W40">
        <v>32</v>
      </c>
      <c r="X40">
        <v>55</v>
      </c>
      <c r="Y40">
        <v>65</v>
      </c>
      <c r="Z40">
        <v>5</v>
      </c>
      <c r="AA40">
        <v>118</v>
      </c>
      <c r="AB40">
        <v>99</v>
      </c>
      <c r="AC40">
        <v>150</v>
      </c>
      <c r="AD40">
        <v>29</v>
      </c>
      <c r="AE40">
        <v>87</v>
      </c>
      <c r="AF40">
        <v>6.7</v>
      </c>
      <c r="AG40">
        <v>8.6999999999999993</v>
      </c>
      <c r="AH40">
        <v>7.5</v>
      </c>
      <c r="AI40">
        <v>7.9</v>
      </c>
      <c r="AJ40">
        <v>8.6</v>
      </c>
      <c r="AK40">
        <v>4.0999999999999996</v>
      </c>
      <c r="AL40">
        <v>7.5</v>
      </c>
      <c r="AM40">
        <v>5.6</v>
      </c>
      <c r="AN40">
        <v>7.2</v>
      </c>
      <c r="AO40">
        <v>7.5</v>
      </c>
      <c r="AP40">
        <v>8</v>
      </c>
      <c r="AQ40">
        <v>7.7</v>
      </c>
    </row>
    <row r="41" spans="1:43">
      <c r="A41" t="s">
        <v>42</v>
      </c>
      <c r="B41">
        <v>0.16858047203198334</v>
      </c>
      <c r="C41">
        <v>5.1837600000000004</v>
      </c>
      <c r="D41">
        <v>-0.29387986513501568</v>
      </c>
      <c r="E41">
        <v>-1.0119181829512023</v>
      </c>
      <c r="F41">
        <v>-1.7973058260529082</v>
      </c>
      <c r="G41">
        <v>-1.5799948064240614</v>
      </c>
      <c r="H41">
        <v>-1.0862809199697507</v>
      </c>
      <c r="I41">
        <v>-0.75255689233113321</v>
      </c>
      <c r="J41">
        <v>43.8</v>
      </c>
      <c r="K41">
        <v>42.9</v>
      </c>
      <c r="L41">
        <v>62.4</v>
      </c>
      <c r="M41">
        <v>64.8</v>
      </c>
      <c r="N41">
        <v>77.8</v>
      </c>
      <c r="O41">
        <v>76.2</v>
      </c>
      <c r="P41">
        <v>10</v>
      </c>
      <c r="Q41">
        <v>20</v>
      </c>
      <c r="R41">
        <v>30</v>
      </c>
      <c r="S41">
        <v>23</v>
      </c>
      <c r="T41">
        <v>30.7</v>
      </c>
      <c r="U41">
        <v>159</v>
      </c>
      <c r="V41">
        <v>168</v>
      </c>
      <c r="W41">
        <v>68</v>
      </c>
      <c r="X41">
        <v>99</v>
      </c>
      <c r="Y41">
        <v>168</v>
      </c>
      <c r="Z41">
        <v>132</v>
      </c>
      <c r="AA41">
        <v>96</v>
      </c>
      <c r="AB41">
        <v>135</v>
      </c>
      <c r="AC41">
        <v>152</v>
      </c>
      <c r="AD41">
        <v>183</v>
      </c>
      <c r="AE41">
        <v>83.8</v>
      </c>
      <c r="AF41">
        <v>7.5</v>
      </c>
      <c r="AG41">
        <v>4</v>
      </c>
      <c r="AH41">
        <v>5.3</v>
      </c>
      <c r="AI41">
        <v>6.6</v>
      </c>
      <c r="AJ41">
        <v>5.8</v>
      </c>
      <c r="AK41">
        <v>7.6</v>
      </c>
      <c r="AL41">
        <v>8</v>
      </c>
      <c r="AM41">
        <v>8.1999999999999993</v>
      </c>
      <c r="AN41">
        <v>6.6</v>
      </c>
      <c r="AO41">
        <v>7.5</v>
      </c>
      <c r="AP41">
        <v>8</v>
      </c>
      <c r="AQ41">
        <v>8.6999999999999993</v>
      </c>
    </row>
    <row r="42" spans="1:43">
      <c r="A42" t="s">
        <v>43</v>
      </c>
      <c r="B42">
        <v>0.65492886917405224</v>
      </c>
      <c r="C42">
        <v>6.4446000000000003</v>
      </c>
      <c r="D42">
        <v>-1.0366962335239507</v>
      </c>
      <c r="E42">
        <v>-0.41106232791943509</v>
      </c>
      <c r="F42">
        <v>-1.2363712865235856</v>
      </c>
      <c r="G42">
        <v>-1.2749433446826697</v>
      </c>
      <c r="H42">
        <v>-1.1893226565250503</v>
      </c>
      <c r="I42">
        <v>-1.2171783658157482</v>
      </c>
      <c r="U42">
        <v>177</v>
      </c>
      <c r="V42">
        <v>176</v>
      </c>
      <c r="W42">
        <v>83</v>
      </c>
      <c r="X42">
        <v>133</v>
      </c>
      <c r="Y42">
        <v>138</v>
      </c>
      <c r="Z42">
        <v>154</v>
      </c>
      <c r="AA42">
        <v>180</v>
      </c>
      <c r="AB42">
        <v>180</v>
      </c>
      <c r="AC42">
        <v>158</v>
      </c>
      <c r="AD42">
        <v>128</v>
      </c>
      <c r="AE42">
        <v>108.2</v>
      </c>
      <c r="AF42">
        <v>9.6999999999999993</v>
      </c>
      <c r="AG42">
        <v>9.6</v>
      </c>
      <c r="AH42">
        <v>8.3000000000000007</v>
      </c>
      <c r="AI42">
        <v>7.7</v>
      </c>
      <c r="AJ42">
        <v>9.1999999999999993</v>
      </c>
      <c r="AK42">
        <v>8.6999999999999993</v>
      </c>
      <c r="AL42">
        <v>9</v>
      </c>
      <c r="AM42">
        <v>8.9</v>
      </c>
      <c r="AN42">
        <v>9.1999999999999993</v>
      </c>
      <c r="AO42">
        <v>9.6</v>
      </c>
      <c r="AP42">
        <v>8.8000000000000007</v>
      </c>
      <c r="AQ42">
        <v>9.5</v>
      </c>
    </row>
    <row r="43" spans="1:43">
      <c r="A43" t="s">
        <v>44</v>
      </c>
      <c r="B43">
        <v>0.17104807988666335</v>
      </c>
      <c r="C43">
        <v>6.0372199999999996</v>
      </c>
      <c r="D43">
        <v>-1.4450752731157044</v>
      </c>
      <c r="E43">
        <v>-2.1302397415163914</v>
      </c>
      <c r="F43">
        <v>-1.7238683780375494</v>
      </c>
      <c r="G43">
        <v>-1.6156258487250281</v>
      </c>
      <c r="H43">
        <v>-1.7008418915159838</v>
      </c>
      <c r="I43">
        <v>-1.4166825273169947</v>
      </c>
      <c r="J43">
        <v>40.700000000000003</v>
      </c>
      <c r="K43">
        <v>37.799999999999997</v>
      </c>
      <c r="L43">
        <v>63</v>
      </c>
      <c r="M43">
        <v>73.3</v>
      </c>
      <c r="N43">
        <v>84.5</v>
      </c>
      <c r="O43">
        <v>46.7</v>
      </c>
      <c r="P43">
        <v>15</v>
      </c>
      <c r="Q43">
        <v>20</v>
      </c>
      <c r="R43">
        <v>10</v>
      </c>
      <c r="S43">
        <v>19</v>
      </c>
      <c r="T43">
        <v>37.299999999999997</v>
      </c>
      <c r="U43">
        <v>175</v>
      </c>
      <c r="V43">
        <v>146</v>
      </c>
      <c r="W43">
        <v>81</v>
      </c>
      <c r="X43">
        <v>118</v>
      </c>
      <c r="Y43">
        <v>168</v>
      </c>
      <c r="Z43">
        <v>154</v>
      </c>
      <c r="AA43">
        <v>163</v>
      </c>
      <c r="AB43">
        <v>172</v>
      </c>
      <c r="AC43">
        <v>172</v>
      </c>
      <c r="AD43">
        <v>155</v>
      </c>
    </row>
    <row r="44" spans="1:43">
      <c r="A44" t="s">
        <v>45</v>
      </c>
      <c r="B44">
        <v>0.47325748616766555</v>
      </c>
      <c r="D44">
        <v>0.96986281303367017</v>
      </c>
      <c r="E44">
        <v>0.65104064930584293</v>
      </c>
      <c r="F44">
        <v>0.43144403267152742</v>
      </c>
      <c r="G44">
        <v>0.53297800713218402</v>
      </c>
      <c r="H44">
        <v>0.56254976755801678</v>
      </c>
      <c r="I44">
        <v>0.6965206418680282</v>
      </c>
      <c r="U44">
        <v>125</v>
      </c>
      <c r="V44">
        <v>116</v>
      </c>
      <c r="W44">
        <v>131</v>
      </c>
      <c r="X44">
        <v>52</v>
      </c>
      <c r="Y44">
        <v>65</v>
      </c>
      <c r="Z44">
        <v>167</v>
      </c>
      <c r="AA44">
        <v>155</v>
      </c>
      <c r="AB44">
        <v>69</v>
      </c>
      <c r="AC44">
        <v>130</v>
      </c>
      <c r="AD44">
        <v>114</v>
      </c>
      <c r="AE44">
        <v>50.6</v>
      </c>
      <c r="AF44">
        <v>5.0999999999999996</v>
      </c>
      <c r="AG44">
        <v>4.3</v>
      </c>
      <c r="AH44">
        <v>4.0999999999999996</v>
      </c>
      <c r="AI44">
        <v>4.0999999999999996</v>
      </c>
      <c r="AJ44">
        <v>6.5</v>
      </c>
      <c r="AK44">
        <v>4.9000000000000004</v>
      </c>
      <c r="AL44">
        <v>3.5</v>
      </c>
      <c r="AM44">
        <v>4.2</v>
      </c>
      <c r="AN44">
        <v>3</v>
      </c>
      <c r="AO44">
        <v>2.5</v>
      </c>
      <c r="AP44">
        <v>3.5</v>
      </c>
      <c r="AQ44">
        <v>4.9000000000000004</v>
      </c>
    </row>
    <row r="45" spans="1:43">
      <c r="A45" t="s">
        <v>46</v>
      </c>
      <c r="B45">
        <v>0.70361848780459213</v>
      </c>
      <c r="D45">
        <v>-1.1609768067480306</v>
      </c>
      <c r="E45">
        <v>-1.5287342597477664</v>
      </c>
      <c r="F45">
        <v>-1.2141830495123649</v>
      </c>
      <c r="G45">
        <v>-0.96988911763696362</v>
      </c>
      <c r="H45">
        <v>-1.3321524184490607</v>
      </c>
      <c r="I45">
        <v>-1.1631693855213279</v>
      </c>
      <c r="J45">
        <v>55.4</v>
      </c>
      <c r="K45">
        <v>43.3</v>
      </c>
      <c r="L45">
        <v>72.2</v>
      </c>
      <c r="M45">
        <v>78.5</v>
      </c>
      <c r="N45">
        <v>88.4</v>
      </c>
      <c r="O45">
        <v>80.2</v>
      </c>
      <c r="P45">
        <v>35</v>
      </c>
      <c r="Q45">
        <v>50</v>
      </c>
      <c r="R45">
        <v>30</v>
      </c>
      <c r="S45">
        <v>21</v>
      </c>
      <c r="T45">
        <v>55.7</v>
      </c>
      <c r="U45">
        <v>169</v>
      </c>
      <c r="V45">
        <v>172</v>
      </c>
      <c r="W45">
        <v>165</v>
      </c>
      <c r="X45">
        <v>151</v>
      </c>
      <c r="Y45">
        <v>152</v>
      </c>
      <c r="Z45">
        <v>154</v>
      </c>
      <c r="AA45">
        <v>153</v>
      </c>
      <c r="AB45">
        <v>160</v>
      </c>
      <c r="AC45">
        <v>126</v>
      </c>
      <c r="AD45">
        <v>76</v>
      </c>
      <c r="AE45">
        <v>102.8</v>
      </c>
      <c r="AF45">
        <v>8.1</v>
      </c>
      <c r="AG45">
        <v>8.5</v>
      </c>
      <c r="AH45">
        <v>8.6999999999999993</v>
      </c>
      <c r="AI45">
        <v>7.9</v>
      </c>
      <c r="AJ45">
        <v>8</v>
      </c>
      <c r="AK45">
        <v>7.7</v>
      </c>
      <c r="AL45">
        <v>9.5</v>
      </c>
      <c r="AM45">
        <v>8.4</v>
      </c>
      <c r="AN45">
        <v>8.6</v>
      </c>
      <c r="AO45">
        <v>8.6</v>
      </c>
      <c r="AP45">
        <v>9.1</v>
      </c>
      <c r="AQ45">
        <v>9.6999999999999993</v>
      </c>
    </row>
    <row r="46" spans="1:43">
      <c r="A46" t="s">
        <v>47</v>
      </c>
      <c r="B46">
        <v>1</v>
      </c>
      <c r="C46">
        <v>50.598066125099997</v>
      </c>
      <c r="D46">
        <v>0.55881969031530887</v>
      </c>
      <c r="E46">
        <v>0.5989785836196676</v>
      </c>
      <c r="F46">
        <v>0.63927708772905856</v>
      </c>
      <c r="G46">
        <v>0.55498349891374943</v>
      </c>
      <c r="H46">
        <v>0.21640090734041709</v>
      </c>
      <c r="I46">
        <v>3.4885470270815427E-2</v>
      </c>
      <c r="J46">
        <v>61.1</v>
      </c>
      <c r="K46">
        <v>65.2</v>
      </c>
      <c r="L46">
        <v>87.6</v>
      </c>
      <c r="M46">
        <v>74.599999999999994</v>
      </c>
      <c r="N46">
        <v>50.3</v>
      </c>
      <c r="O46">
        <v>78.5</v>
      </c>
      <c r="P46">
        <v>70</v>
      </c>
      <c r="Q46">
        <v>60</v>
      </c>
      <c r="R46">
        <v>40</v>
      </c>
      <c r="S46">
        <v>41</v>
      </c>
      <c r="T46">
        <v>44.1</v>
      </c>
      <c r="U46">
        <v>84</v>
      </c>
      <c r="V46">
        <v>56</v>
      </c>
      <c r="W46">
        <v>132</v>
      </c>
      <c r="X46">
        <v>110</v>
      </c>
      <c r="Y46">
        <v>65</v>
      </c>
      <c r="Z46">
        <v>132</v>
      </c>
      <c r="AA46">
        <v>42</v>
      </c>
      <c r="AB46">
        <v>98</v>
      </c>
      <c r="AC46">
        <v>47</v>
      </c>
      <c r="AD46">
        <v>89</v>
      </c>
      <c r="AE46">
        <v>57.3</v>
      </c>
      <c r="AF46">
        <v>4.3</v>
      </c>
      <c r="AG46">
        <v>5.5</v>
      </c>
      <c r="AH46">
        <v>5.5</v>
      </c>
      <c r="AI46">
        <v>4.9000000000000004</v>
      </c>
      <c r="AJ46">
        <v>5</v>
      </c>
      <c r="AK46">
        <v>5.9</v>
      </c>
      <c r="AL46">
        <v>4.4000000000000004</v>
      </c>
      <c r="AM46">
        <v>3.4</v>
      </c>
      <c r="AN46">
        <v>4.3</v>
      </c>
      <c r="AO46">
        <v>4.4000000000000004</v>
      </c>
      <c r="AP46">
        <v>4.7</v>
      </c>
      <c r="AQ46">
        <v>5</v>
      </c>
    </row>
    <row r="47" spans="1:43">
      <c r="A47" t="s">
        <v>48</v>
      </c>
      <c r="B47">
        <v>4.3932016642201553E-2</v>
      </c>
      <c r="C47">
        <v>117.79104</v>
      </c>
      <c r="D47">
        <v>-1.7139486135313815</v>
      </c>
      <c r="E47">
        <v>2.5755890988218896E-2</v>
      </c>
      <c r="F47">
        <v>-0.4830770262315866</v>
      </c>
      <c r="G47">
        <v>-1.6021449100130392</v>
      </c>
      <c r="H47">
        <v>-0.64764218880653368</v>
      </c>
      <c r="I47">
        <v>0.29099533699872399</v>
      </c>
      <c r="J47">
        <v>27.7</v>
      </c>
      <c r="K47">
        <v>10</v>
      </c>
      <c r="L47">
        <v>62.2</v>
      </c>
      <c r="M47">
        <v>49</v>
      </c>
      <c r="O47">
        <v>71.599999999999994</v>
      </c>
      <c r="Q47">
        <v>10</v>
      </c>
      <c r="R47">
        <v>10</v>
      </c>
      <c r="S47">
        <v>44</v>
      </c>
      <c r="T47">
        <v>20</v>
      </c>
      <c r="AE47">
        <v>76.599999999999994</v>
      </c>
      <c r="AF47">
        <v>6.3</v>
      </c>
      <c r="AG47">
        <v>5.4</v>
      </c>
      <c r="AH47">
        <v>5.0999999999999996</v>
      </c>
      <c r="AI47">
        <v>6.9</v>
      </c>
      <c r="AJ47">
        <v>6.3</v>
      </c>
      <c r="AK47">
        <v>6</v>
      </c>
      <c r="AL47">
        <v>6.6</v>
      </c>
      <c r="AM47">
        <v>5.3</v>
      </c>
      <c r="AN47">
        <v>7.4</v>
      </c>
      <c r="AO47">
        <v>6.9</v>
      </c>
      <c r="AP47">
        <v>6.9</v>
      </c>
      <c r="AQ47">
        <v>7.5</v>
      </c>
    </row>
    <row r="48" spans="1:43">
      <c r="A48" t="s">
        <v>49</v>
      </c>
      <c r="B48">
        <v>1</v>
      </c>
      <c r="D48">
        <v>1.062028588603662</v>
      </c>
      <c r="E48">
        <v>0.37054272307424219</v>
      </c>
      <c r="F48">
        <v>1.3197984157587539</v>
      </c>
      <c r="G48">
        <v>1.2896655264303349</v>
      </c>
      <c r="H48">
        <v>1.1626896309867414</v>
      </c>
      <c r="I48">
        <v>0.99766445932640446</v>
      </c>
      <c r="J48">
        <v>73.3</v>
      </c>
      <c r="K48">
        <v>80.099999999999994</v>
      </c>
      <c r="L48">
        <v>82.6</v>
      </c>
      <c r="M48">
        <v>74.599999999999994</v>
      </c>
      <c r="N48">
        <v>45.6</v>
      </c>
      <c r="O48">
        <v>87.6</v>
      </c>
      <c r="P48">
        <v>75</v>
      </c>
      <c r="Q48">
        <v>70</v>
      </c>
      <c r="R48">
        <v>80</v>
      </c>
      <c r="S48">
        <v>66</v>
      </c>
      <c r="T48">
        <v>71.400000000000006</v>
      </c>
      <c r="U48">
        <v>37</v>
      </c>
      <c r="V48">
        <v>26</v>
      </c>
      <c r="W48">
        <v>75</v>
      </c>
      <c r="X48">
        <v>66</v>
      </c>
      <c r="Y48">
        <v>72</v>
      </c>
      <c r="Z48">
        <v>93</v>
      </c>
      <c r="AA48">
        <v>32</v>
      </c>
      <c r="AB48">
        <v>19</v>
      </c>
      <c r="AC48">
        <v>104</v>
      </c>
      <c r="AD48">
        <v>22</v>
      </c>
      <c r="AE48">
        <v>67.599999999999994</v>
      </c>
      <c r="AF48">
        <v>4.4000000000000004</v>
      </c>
      <c r="AG48">
        <v>4.4000000000000004</v>
      </c>
      <c r="AH48">
        <v>7.6</v>
      </c>
      <c r="AI48">
        <v>5.3</v>
      </c>
      <c r="AJ48">
        <v>7.3</v>
      </c>
      <c r="AK48">
        <v>5</v>
      </c>
      <c r="AL48">
        <v>5</v>
      </c>
      <c r="AM48">
        <v>3.3</v>
      </c>
      <c r="AN48">
        <v>3.3</v>
      </c>
      <c r="AO48">
        <v>5.3</v>
      </c>
      <c r="AP48">
        <v>7.9</v>
      </c>
      <c r="AQ48">
        <v>8.8000000000000007</v>
      </c>
    </row>
    <row r="49" spans="1:43">
      <c r="A49" t="s">
        <v>50</v>
      </c>
      <c r="B49">
        <v>1</v>
      </c>
      <c r="D49">
        <v>1.0583217338753876</v>
      </c>
      <c r="E49">
        <v>0.91932673989338753</v>
      </c>
      <c r="F49">
        <v>0.98238668585181166</v>
      </c>
      <c r="G49">
        <v>1.2491914900027172</v>
      </c>
      <c r="H49">
        <v>0.96347103172230419</v>
      </c>
      <c r="I49">
        <v>0.45986024183087032</v>
      </c>
      <c r="J49">
        <v>70.400000000000006</v>
      </c>
      <c r="K49">
        <v>69.8</v>
      </c>
      <c r="L49">
        <v>87.6</v>
      </c>
      <c r="M49">
        <v>81</v>
      </c>
      <c r="N49">
        <v>44.8</v>
      </c>
      <c r="O49">
        <v>80</v>
      </c>
      <c r="P49">
        <v>70</v>
      </c>
      <c r="Q49">
        <v>80</v>
      </c>
      <c r="R49">
        <v>65</v>
      </c>
      <c r="S49">
        <v>49</v>
      </c>
      <c r="T49">
        <v>77</v>
      </c>
      <c r="U49">
        <v>63</v>
      </c>
      <c r="V49">
        <v>130</v>
      </c>
      <c r="W49">
        <v>76</v>
      </c>
      <c r="X49">
        <v>47</v>
      </c>
      <c r="Y49">
        <v>46</v>
      </c>
      <c r="Z49">
        <v>93</v>
      </c>
      <c r="AA49">
        <v>128</v>
      </c>
      <c r="AB49">
        <v>62</v>
      </c>
      <c r="AC49">
        <v>78</v>
      </c>
      <c r="AD49">
        <v>32</v>
      </c>
      <c r="AE49">
        <v>42.4</v>
      </c>
      <c r="AF49">
        <v>3</v>
      </c>
      <c r="AG49">
        <v>2.8</v>
      </c>
      <c r="AH49">
        <v>3.8</v>
      </c>
      <c r="AI49">
        <v>4</v>
      </c>
      <c r="AJ49">
        <v>3.8</v>
      </c>
      <c r="AK49">
        <v>4.5999999999999996</v>
      </c>
      <c r="AL49">
        <v>3.7</v>
      </c>
      <c r="AM49">
        <v>3.9</v>
      </c>
      <c r="AN49">
        <v>3</v>
      </c>
      <c r="AO49">
        <v>2.1</v>
      </c>
      <c r="AP49">
        <v>3.8</v>
      </c>
      <c r="AQ49">
        <v>3.8</v>
      </c>
    </row>
    <row r="50" spans="1:43">
      <c r="A50" t="s">
        <v>51</v>
      </c>
      <c r="B50">
        <v>1</v>
      </c>
      <c r="D50">
        <v>1.5601525082086642</v>
      </c>
      <c r="E50">
        <v>1.035622075855773</v>
      </c>
      <c r="F50">
        <v>2.1911358930373206</v>
      </c>
      <c r="G50">
        <v>1.8207673873549208</v>
      </c>
      <c r="H50">
        <v>1.8718359913100993</v>
      </c>
      <c r="I50">
        <v>2.4212757344064193</v>
      </c>
      <c r="J50">
        <v>78.599999999999994</v>
      </c>
      <c r="K50">
        <v>99.7</v>
      </c>
      <c r="L50">
        <v>87.6</v>
      </c>
      <c r="M50">
        <v>43.2</v>
      </c>
      <c r="N50">
        <v>19.5</v>
      </c>
      <c r="O50">
        <v>81.400000000000006</v>
      </c>
      <c r="P50">
        <v>90</v>
      </c>
      <c r="Q50">
        <v>90</v>
      </c>
      <c r="R50">
        <v>90</v>
      </c>
      <c r="S50">
        <v>93</v>
      </c>
      <c r="T50">
        <v>92.1</v>
      </c>
      <c r="U50">
        <v>6</v>
      </c>
      <c r="V50">
        <v>27</v>
      </c>
      <c r="W50">
        <v>10</v>
      </c>
      <c r="X50">
        <v>30</v>
      </c>
      <c r="Y50">
        <v>15</v>
      </c>
      <c r="Z50">
        <v>28</v>
      </c>
      <c r="AA50">
        <v>13</v>
      </c>
      <c r="AB50">
        <v>5</v>
      </c>
      <c r="AC50">
        <v>30</v>
      </c>
      <c r="AD50">
        <v>5</v>
      </c>
      <c r="AE50">
        <v>23.8</v>
      </c>
      <c r="AF50">
        <v>2.9</v>
      </c>
      <c r="AG50">
        <v>2.1</v>
      </c>
      <c r="AH50">
        <v>3.3</v>
      </c>
      <c r="AI50">
        <v>2.1</v>
      </c>
      <c r="AJ50">
        <v>1.7</v>
      </c>
      <c r="AK50">
        <v>2.5</v>
      </c>
      <c r="AL50">
        <v>1.2</v>
      </c>
      <c r="AM50">
        <v>1.6</v>
      </c>
      <c r="AN50">
        <v>1.3</v>
      </c>
      <c r="AO50">
        <v>1.5</v>
      </c>
      <c r="AP50">
        <v>1</v>
      </c>
      <c r="AQ50">
        <v>2.6</v>
      </c>
    </row>
    <row r="51" spans="1:43">
      <c r="A51" t="s">
        <v>52</v>
      </c>
      <c r="B51">
        <v>0.16556828663257445</v>
      </c>
      <c r="C51">
        <v>3.4681899999999999</v>
      </c>
      <c r="D51">
        <v>-1.1054629156073716</v>
      </c>
      <c r="E51">
        <v>0.47512842397801686</v>
      </c>
      <c r="F51">
        <v>-0.9097047194372877</v>
      </c>
      <c r="G51">
        <v>-0.60202195312654661</v>
      </c>
      <c r="H51">
        <v>-0.64897527189565729</v>
      </c>
      <c r="I51">
        <v>-0.25969947148603467</v>
      </c>
      <c r="J51">
        <v>54.5</v>
      </c>
      <c r="K51">
        <v>32.9</v>
      </c>
      <c r="L51">
        <v>59.6</v>
      </c>
      <c r="M51">
        <v>79.599999999999994</v>
      </c>
      <c r="N51">
        <v>50.5</v>
      </c>
      <c r="O51">
        <v>76.599999999999994</v>
      </c>
      <c r="P51">
        <v>60</v>
      </c>
      <c r="Q51">
        <v>60</v>
      </c>
      <c r="R51">
        <v>30</v>
      </c>
      <c r="S51">
        <v>28</v>
      </c>
      <c r="T51">
        <v>67.7</v>
      </c>
      <c r="U51">
        <v>158</v>
      </c>
      <c r="V51">
        <v>175</v>
      </c>
      <c r="W51">
        <v>125</v>
      </c>
      <c r="X51">
        <v>140</v>
      </c>
      <c r="Y51">
        <v>176</v>
      </c>
      <c r="Z51">
        <v>179</v>
      </c>
      <c r="AA51">
        <v>60</v>
      </c>
      <c r="AB51">
        <v>38</v>
      </c>
      <c r="AC51">
        <v>160</v>
      </c>
      <c r="AD51">
        <v>137</v>
      </c>
    </row>
    <row r="52" spans="1:43">
      <c r="A52" t="s">
        <v>53</v>
      </c>
      <c r="B52">
        <v>1</v>
      </c>
      <c r="D52">
        <v>0.9856447524078219</v>
      </c>
      <c r="E52">
        <v>0.7506551318124951</v>
      </c>
      <c r="F52">
        <v>0.70930132409425151</v>
      </c>
      <c r="G52">
        <v>0.50184648032033385</v>
      </c>
      <c r="H52">
        <v>0.68928238284107479</v>
      </c>
      <c r="I52">
        <v>0.77225417866815704</v>
      </c>
      <c r="J52">
        <v>63.3</v>
      </c>
      <c r="K52">
        <v>74.8</v>
      </c>
      <c r="L52">
        <v>74.3</v>
      </c>
      <c r="M52">
        <v>69.5</v>
      </c>
      <c r="N52">
        <v>45.8</v>
      </c>
      <c r="O52">
        <v>86.3</v>
      </c>
      <c r="P52">
        <v>65</v>
      </c>
      <c r="Q52">
        <v>30</v>
      </c>
      <c r="R52">
        <v>65</v>
      </c>
      <c r="S52">
        <v>59</v>
      </c>
      <c r="T52">
        <v>62.8</v>
      </c>
      <c r="U52">
        <v>88</v>
      </c>
      <c r="V52">
        <v>38</v>
      </c>
      <c r="W52">
        <v>28</v>
      </c>
      <c r="X52">
        <v>112</v>
      </c>
      <c r="Y52">
        <v>72</v>
      </c>
      <c r="Z52">
        <v>28</v>
      </c>
      <c r="AA52">
        <v>67</v>
      </c>
      <c r="AB52">
        <v>90</v>
      </c>
      <c r="AC52">
        <v>167</v>
      </c>
      <c r="AD52">
        <v>183</v>
      </c>
    </row>
    <row r="53" spans="1:43">
      <c r="A53" t="s">
        <v>54</v>
      </c>
      <c r="B53">
        <v>0.95030127233312334</v>
      </c>
      <c r="D53">
        <v>0.1153829772679959</v>
      </c>
      <c r="E53">
        <v>0.12362641883837575</v>
      </c>
      <c r="F53">
        <v>-0.43960834072432114</v>
      </c>
      <c r="G53">
        <v>-0.15215583848001973</v>
      </c>
      <c r="H53">
        <v>-0.72007647721550438</v>
      </c>
      <c r="I53">
        <v>-0.67528451429617586</v>
      </c>
      <c r="J53">
        <v>60</v>
      </c>
      <c r="K53">
        <v>56.4</v>
      </c>
      <c r="L53">
        <v>79.8</v>
      </c>
      <c r="M53">
        <v>85.3</v>
      </c>
      <c r="N53">
        <v>89.1</v>
      </c>
      <c r="O53">
        <v>77.099999999999994</v>
      </c>
      <c r="P53">
        <v>55</v>
      </c>
      <c r="Q53">
        <v>40</v>
      </c>
      <c r="R53">
        <v>30</v>
      </c>
      <c r="S53">
        <v>30</v>
      </c>
      <c r="T53">
        <v>57.1</v>
      </c>
      <c r="U53">
        <v>91</v>
      </c>
      <c r="V53">
        <v>137</v>
      </c>
      <c r="W53">
        <v>89</v>
      </c>
      <c r="X53">
        <v>114</v>
      </c>
      <c r="Y53">
        <v>72</v>
      </c>
      <c r="Z53">
        <v>59</v>
      </c>
      <c r="AA53">
        <v>76</v>
      </c>
      <c r="AB53">
        <v>40</v>
      </c>
      <c r="AC53">
        <v>84</v>
      </c>
      <c r="AD53">
        <v>145</v>
      </c>
      <c r="AE53">
        <v>76.900000000000006</v>
      </c>
      <c r="AF53">
        <v>6.5</v>
      </c>
      <c r="AG53">
        <v>5.5</v>
      </c>
      <c r="AH53">
        <v>6.1</v>
      </c>
      <c r="AI53">
        <v>7.9</v>
      </c>
      <c r="AJ53">
        <v>7.5</v>
      </c>
      <c r="AK53">
        <v>5.6</v>
      </c>
      <c r="AL53">
        <v>5.8</v>
      </c>
      <c r="AM53">
        <v>6.8</v>
      </c>
      <c r="AN53">
        <v>6.3</v>
      </c>
      <c r="AO53">
        <v>5.8</v>
      </c>
      <c r="AP53">
        <v>6.8</v>
      </c>
      <c r="AQ53">
        <v>6.2</v>
      </c>
    </row>
    <row r="54" spans="1:43">
      <c r="A54" t="s">
        <v>55</v>
      </c>
      <c r="B54">
        <v>1</v>
      </c>
      <c r="D54">
        <v>-0.26254014842422785</v>
      </c>
      <c r="E54">
        <v>-0.74877213493464745</v>
      </c>
      <c r="F54">
        <v>-0.8446884292333755</v>
      </c>
      <c r="G54">
        <v>-1.3599991659354336</v>
      </c>
      <c r="H54">
        <v>-1.2829971547423913</v>
      </c>
      <c r="I54">
        <v>-0.92417938583329662</v>
      </c>
      <c r="J54">
        <v>47.1</v>
      </c>
      <c r="K54">
        <v>53.5</v>
      </c>
      <c r="L54">
        <v>76</v>
      </c>
      <c r="M54">
        <v>78.900000000000006</v>
      </c>
      <c r="N54">
        <v>50.1</v>
      </c>
      <c r="O54">
        <v>64.900000000000006</v>
      </c>
      <c r="P54">
        <v>25</v>
      </c>
      <c r="Q54">
        <v>40</v>
      </c>
      <c r="R54">
        <v>20</v>
      </c>
      <c r="S54">
        <v>22</v>
      </c>
      <c r="T54">
        <v>40.1</v>
      </c>
      <c r="U54">
        <v>130</v>
      </c>
      <c r="V54">
        <v>158</v>
      </c>
      <c r="W54">
        <v>88</v>
      </c>
      <c r="X54">
        <v>69</v>
      </c>
      <c r="Y54">
        <v>89</v>
      </c>
      <c r="Z54">
        <v>132</v>
      </c>
      <c r="AA54">
        <v>81</v>
      </c>
      <c r="AB54">
        <v>126</v>
      </c>
      <c r="AC54">
        <v>100</v>
      </c>
      <c r="AD54">
        <v>133</v>
      </c>
      <c r="AE54">
        <v>82.2</v>
      </c>
      <c r="AF54">
        <v>5.9</v>
      </c>
      <c r="AG54">
        <v>6.4</v>
      </c>
      <c r="AH54">
        <v>6.9</v>
      </c>
      <c r="AI54">
        <v>7.1</v>
      </c>
      <c r="AJ54">
        <v>7.7</v>
      </c>
      <c r="AK54">
        <v>6.3</v>
      </c>
      <c r="AL54">
        <v>7.5</v>
      </c>
      <c r="AM54">
        <v>7.2</v>
      </c>
      <c r="AN54">
        <v>5.7</v>
      </c>
      <c r="AO54">
        <v>7</v>
      </c>
      <c r="AP54">
        <v>8.1999999999999993</v>
      </c>
      <c r="AQ54">
        <v>6.3</v>
      </c>
    </row>
    <row r="55" spans="1:43">
      <c r="A55" t="s">
        <v>56</v>
      </c>
      <c r="B55">
        <v>0.74099915405405437</v>
      </c>
      <c r="D55">
        <v>-1.1177418736565654</v>
      </c>
      <c r="E55">
        <v>-0.62886947585539121</v>
      </c>
      <c r="F55">
        <v>-0.30010992140326942</v>
      </c>
      <c r="G55">
        <v>-0.13896464940503056</v>
      </c>
      <c r="H55">
        <v>-2.6011402940069126E-2</v>
      </c>
      <c r="I55">
        <v>-0.41335396536075186</v>
      </c>
      <c r="J55">
        <v>59.1</v>
      </c>
      <c r="K55">
        <v>64.5</v>
      </c>
      <c r="L55">
        <v>74</v>
      </c>
      <c r="M55">
        <v>89.6</v>
      </c>
      <c r="N55">
        <v>65.3</v>
      </c>
      <c r="O55">
        <v>60.8</v>
      </c>
      <c r="P55">
        <v>65</v>
      </c>
      <c r="Q55">
        <v>50</v>
      </c>
      <c r="R55">
        <v>40</v>
      </c>
      <c r="S55">
        <v>28</v>
      </c>
      <c r="T55">
        <v>53.6</v>
      </c>
      <c r="U55">
        <v>94</v>
      </c>
      <c r="V55">
        <v>18</v>
      </c>
      <c r="W55">
        <v>154</v>
      </c>
      <c r="X55">
        <v>93</v>
      </c>
      <c r="Y55">
        <v>72</v>
      </c>
      <c r="Z55">
        <v>74</v>
      </c>
      <c r="AA55">
        <v>136</v>
      </c>
      <c r="AB55">
        <v>21</v>
      </c>
      <c r="AC55">
        <v>143</v>
      </c>
      <c r="AD55">
        <v>131</v>
      </c>
      <c r="AE55">
        <v>86.8</v>
      </c>
      <c r="AF55">
        <v>7.1</v>
      </c>
      <c r="AG55">
        <v>6.4</v>
      </c>
      <c r="AH55">
        <v>8.3000000000000007</v>
      </c>
      <c r="AI55">
        <v>5.7</v>
      </c>
      <c r="AJ55">
        <v>7.4</v>
      </c>
      <c r="AK55">
        <v>6.5</v>
      </c>
      <c r="AL55">
        <v>8.6</v>
      </c>
      <c r="AM55">
        <v>5.9</v>
      </c>
      <c r="AN55">
        <v>8.3000000000000007</v>
      </c>
      <c r="AO55">
        <v>6.8</v>
      </c>
      <c r="AP55">
        <v>8</v>
      </c>
      <c r="AQ55">
        <v>7.8</v>
      </c>
    </row>
    <row r="56" spans="1:43">
      <c r="A56" t="s">
        <v>57</v>
      </c>
      <c r="B56">
        <v>1</v>
      </c>
      <c r="D56">
        <v>7.8175569904958192E-2</v>
      </c>
      <c r="E56">
        <v>3.0036886210187099E-2</v>
      </c>
      <c r="F56">
        <v>-4.0376162211067448E-2</v>
      </c>
      <c r="G56">
        <v>0.38344328391135873</v>
      </c>
      <c r="H56">
        <v>-0.78296919177723656</v>
      </c>
      <c r="I56">
        <v>-0.17248677717668481</v>
      </c>
      <c r="U56">
        <v>86</v>
      </c>
      <c r="V56">
        <v>129</v>
      </c>
      <c r="W56">
        <v>124</v>
      </c>
      <c r="X56">
        <v>49</v>
      </c>
      <c r="Y56">
        <v>46</v>
      </c>
      <c r="Z56">
        <v>120</v>
      </c>
      <c r="AA56">
        <v>137</v>
      </c>
      <c r="AB56">
        <v>65</v>
      </c>
      <c r="AC56">
        <v>51</v>
      </c>
      <c r="AD56">
        <v>87</v>
      </c>
      <c r="AE56">
        <v>76</v>
      </c>
      <c r="AF56">
        <v>7.6</v>
      </c>
      <c r="AG56">
        <v>5.3</v>
      </c>
      <c r="AH56">
        <v>5.8</v>
      </c>
      <c r="AI56">
        <v>7.1</v>
      </c>
      <c r="AJ56">
        <v>7.6</v>
      </c>
      <c r="AK56">
        <v>6.3</v>
      </c>
      <c r="AL56">
        <v>6.5</v>
      </c>
      <c r="AM56">
        <v>6.9</v>
      </c>
      <c r="AN56">
        <v>6.7</v>
      </c>
      <c r="AO56">
        <v>7</v>
      </c>
      <c r="AP56">
        <v>4.3</v>
      </c>
      <c r="AQ56">
        <v>4.9000000000000004</v>
      </c>
    </row>
    <row r="57" spans="1:43">
      <c r="A57" t="s">
        <v>58</v>
      </c>
      <c r="B57">
        <v>0.73113142834986</v>
      </c>
      <c r="D57">
        <v>-1.8239192033499492</v>
      </c>
      <c r="E57">
        <v>-2.4322780548708622E-2</v>
      </c>
      <c r="F57">
        <v>-1.652729878990129</v>
      </c>
      <c r="G57">
        <v>-1.3061531156090771</v>
      </c>
      <c r="H57">
        <v>-1.2713251783218762</v>
      </c>
      <c r="I57">
        <v>-1.5843827697597468</v>
      </c>
      <c r="J57">
        <v>47.5</v>
      </c>
      <c r="K57">
        <v>44.2</v>
      </c>
      <c r="L57">
        <v>58.9</v>
      </c>
      <c r="M57">
        <v>75.5</v>
      </c>
      <c r="N57">
        <v>80.5</v>
      </c>
      <c r="O57">
        <v>74.400000000000006</v>
      </c>
      <c r="P57">
        <v>20</v>
      </c>
      <c r="Q57">
        <v>40</v>
      </c>
      <c r="R57">
        <v>20</v>
      </c>
      <c r="S57">
        <v>18</v>
      </c>
      <c r="T57">
        <v>43.1</v>
      </c>
      <c r="U57">
        <v>164</v>
      </c>
      <c r="V57">
        <v>179</v>
      </c>
      <c r="W57">
        <v>109</v>
      </c>
      <c r="X57">
        <v>79</v>
      </c>
      <c r="Y57">
        <v>138</v>
      </c>
      <c r="Z57">
        <v>147</v>
      </c>
      <c r="AA57">
        <v>170</v>
      </c>
      <c r="AB57">
        <v>137</v>
      </c>
      <c r="AC57">
        <v>72</v>
      </c>
      <c r="AD57">
        <v>183</v>
      </c>
      <c r="AE57">
        <v>88.1</v>
      </c>
      <c r="AF57">
        <v>8.5</v>
      </c>
      <c r="AG57">
        <v>2.7</v>
      </c>
      <c r="AH57">
        <v>6.6</v>
      </c>
      <c r="AI57">
        <v>7.2</v>
      </c>
      <c r="AJ57">
        <v>9.1</v>
      </c>
      <c r="AK57">
        <v>4.5</v>
      </c>
      <c r="AL57">
        <v>9.6</v>
      </c>
      <c r="AM57">
        <v>8.1</v>
      </c>
      <c r="AN57">
        <v>9.4</v>
      </c>
      <c r="AO57">
        <v>8.1</v>
      </c>
      <c r="AP57">
        <v>8.1999999999999993</v>
      </c>
      <c r="AQ57">
        <v>6</v>
      </c>
    </row>
    <row r="58" spans="1:43">
      <c r="A58" t="s">
        <v>59</v>
      </c>
      <c r="B58">
        <v>3.0909222834208668E-2</v>
      </c>
      <c r="C58">
        <v>1.99194</v>
      </c>
      <c r="D58">
        <v>-2.1594956817655238</v>
      </c>
      <c r="E58">
        <v>-0.79848934392433957</v>
      </c>
      <c r="F58">
        <v>-1.406165297556593</v>
      </c>
      <c r="G58">
        <v>-2.272890845770358</v>
      </c>
      <c r="H58">
        <v>-1.2441087082578759</v>
      </c>
      <c r="I58">
        <v>-0.3325745880785605</v>
      </c>
      <c r="J58">
        <v>36.700000000000003</v>
      </c>
      <c r="K58">
        <v>18.2</v>
      </c>
      <c r="L58">
        <v>69.099999999999994</v>
      </c>
      <c r="M58">
        <v>73</v>
      </c>
      <c r="N58">
        <v>31.5</v>
      </c>
      <c r="O58">
        <v>46</v>
      </c>
      <c r="Q58">
        <v>20</v>
      </c>
      <c r="R58">
        <v>10</v>
      </c>
      <c r="S58">
        <v>26</v>
      </c>
      <c r="T58">
        <v>73.400000000000006</v>
      </c>
      <c r="U58">
        <v>180</v>
      </c>
      <c r="V58">
        <v>180</v>
      </c>
      <c r="W58">
        <v>183</v>
      </c>
      <c r="X58">
        <v>178</v>
      </c>
      <c r="Y58">
        <v>176</v>
      </c>
      <c r="Z58">
        <v>109</v>
      </c>
      <c r="AA58">
        <v>113</v>
      </c>
      <c r="AB58">
        <v>165</v>
      </c>
      <c r="AC58">
        <v>48</v>
      </c>
      <c r="AD58">
        <v>183</v>
      </c>
      <c r="AE58">
        <v>93.6</v>
      </c>
      <c r="AF58">
        <v>8.3000000000000007</v>
      </c>
      <c r="AG58">
        <v>6.8</v>
      </c>
      <c r="AH58">
        <v>6.1</v>
      </c>
      <c r="AI58">
        <v>7.4</v>
      </c>
      <c r="AJ58">
        <v>6.5</v>
      </c>
      <c r="AK58">
        <v>8.3000000000000007</v>
      </c>
      <c r="AL58">
        <v>8.5</v>
      </c>
      <c r="AM58">
        <v>8.4</v>
      </c>
      <c r="AN58">
        <v>8.9</v>
      </c>
      <c r="AO58">
        <v>7.7</v>
      </c>
      <c r="AP58">
        <v>8.1</v>
      </c>
      <c r="AQ58">
        <v>8.5</v>
      </c>
    </row>
    <row r="59" spans="1:43">
      <c r="A59" t="s">
        <v>60</v>
      </c>
      <c r="B59">
        <v>1</v>
      </c>
      <c r="D59">
        <v>1.108466040864442</v>
      </c>
      <c r="E59">
        <v>0.58525155222534364</v>
      </c>
      <c r="F59">
        <v>1.1789531499190389</v>
      </c>
      <c r="G59">
        <v>1.4411890101498182</v>
      </c>
      <c r="H59">
        <v>1.1298886189214317</v>
      </c>
      <c r="I59">
        <v>1.0036113696267306</v>
      </c>
      <c r="J59">
        <v>75.2</v>
      </c>
      <c r="K59">
        <v>80.900000000000006</v>
      </c>
      <c r="L59">
        <v>87.6</v>
      </c>
      <c r="M59">
        <v>80.7</v>
      </c>
      <c r="N59">
        <v>52.2</v>
      </c>
      <c r="O59">
        <v>78.7</v>
      </c>
      <c r="P59">
        <v>90</v>
      </c>
      <c r="Q59">
        <v>80</v>
      </c>
      <c r="R59">
        <v>80</v>
      </c>
      <c r="S59">
        <v>66</v>
      </c>
      <c r="T59">
        <v>55.8</v>
      </c>
      <c r="U59">
        <v>17</v>
      </c>
      <c r="V59">
        <v>37</v>
      </c>
      <c r="W59">
        <v>24</v>
      </c>
      <c r="X59">
        <v>13</v>
      </c>
      <c r="Y59">
        <v>32</v>
      </c>
      <c r="Z59">
        <v>59</v>
      </c>
      <c r="AA59">
        <v>30</v>
      </c>
      <c r="AB59">
        <v>4</v>
      </c>
      <c r="AC59">
        <v>50</v>
      </c>
      <c r="AD59">
        <v>70</v>
      </c>
      <c r="AE59">
        <v>49.3</v>
      </c>
      <c r="AF59">
        <v>4.0999999999999996</v>
      </c>
      <c r="AG59">
        <v>3.9</v>
      </c>
      <c r="AH59">
        <v>5.4</v>
      </c>
      <c r="AI59">
        <v>4.5</v>
      </c>
      <c r="AJ59">
        <v>4.9000000000000004</v>
      </c>
      <c r="AK59">
        <v>4.3</v>
      </c>
      <c r="AL59">
        <v>4.0999999999999996</v>
      </c>
      <c r="AM59">
        <v>2.9</v>
      </c>
      <c r="AN59">
        <v>3</v>
      </c>
      <c r="AO59">
        <v>2.9</v>
      </c>
      <c r="AP59">
        <v>5.5</v>
      </c>
      <c r="AQ59">
        <v>3.9</v>
      </c>
    </row>
    <row r="60" spans="1:43">
      <c r="A60" t="s">
        <v>61</v>
      </c>
      <c r="B60">
        <v>5.4354443576373104E-2</v>
      </c>
      <c r="D60">
        <v>-1.2619546790477696</v>
      </c>
      <c r="E60">
        <v>-1.733972184927649</v>
      </c>
      <c r="F60">
        <v>-0.40615725642343625</v>
      </c>
      <c r="G60">
        <v>-0.98115567668051351</v>
      </c>
      <c r="H60">
        <v>-0.77312817600831174</v>
      </c>
      <c r="I60">
        <v>-0.71470552734290793</v>
      </c>
      <c r="J60">
        <v>50.5</v>
      </c>
      <c r="K60">
        <v>67.400000000000006</v>
      </c>
      <c r="L60">
        <v>65.599999999999994</v>
      </c>
      <c r="M60">
        <v>74.5</v>
      </c>
      <c r="N60">
        <v>88.7</v>
      </c>
      <c r="O60">
        <v>54.3</v>
      </c>
      <c r="P60">
        <v>20</v>
      </c>
      <c r="Q60">
        <v>20</v>
      </c>
      <c r="R60">
        <v>30</v>
      </c>
      <c r="S60">
        <v>27</v>
      </c>
      <c r="T60">
        <v>57.1</v>
      </c>
      <c r="U60">
        <v>104</v>
      </c>
      <c r="V60">
        <v>89</v>
      </c>
      <c r="W60">
        <v>53</v>
      </c>
      <c r="X60">
        <v>109</v>
      </c>
      <c r="Y60">
        <v>128</v>
      </c>
      <c r="Z60">
        <v>120</v>
      </c>
      <c r="AA60">
        <v>47</v>
      </c>
      <c r="AB60">
        <v>157</v>
      </c>
      <c r="AC60">
        <v>57</v>
      </c>
      <c r="AD60">
        <v>82</v>
      </c>
      <c r="AE60">
        <v>98.2</v>
      </c>
      <c r="AF60">
        <v>9.1</v>
      </c>
      <c r="AG60">
        <v>8.1999999999999993</v>
      </c>
      <c r="AH60">
        <v>8.4</v>
      </c>
      <c r="AI60">
        <v>7.2</v>
      </c>
      <c r="AJ60">
        <v>8.1999999999999993</v>
      </c>
      <c r="AK60">
        <v>7.7</v>
      </c>
      <c r="AL60">
        <v>7.5</v>
      </c>
      <c r="AM60">
        <v>8.4</v>
      </c>
      <c r="AN60">
        <v>8.5</v>
      </c>
      <c r="AO60">
        <v>7.9</v>
      </c>
      <c r="AP60">
        <v>9</v>
      </c>
      <c r="AQ60">
        <v>8.1</v>
      </c>
    </row>
    <row r="61" spans="1:43">
      <c r="A61" t="s">
        <v>62</v>
      </c>
      <c r="B61">
        <v>0.83737168914355442</v>
      </c>
      <c r="D61">
        <v>-0.71891968211602175</v>
      </c>
      <c r="E61">
        <v>-0.22032694106420628</v>
      </c>
      <c r="F61">
        <v>-0.95999060796608338</v>
      </c>
      <c r="G61">
        <v>-0.95022058270520637</v>
      </c>
      <c r="H61">
        <v>-0.75541838312054332</v>
      </c>
      <c r="I61">
        <v>-0.73671746700535867</v>
      </c>
      <c r="J61">
        <v>60.4</v>
      </c>
      <c r="K61">
        <v>63.2</v>
      </c>
      <c r="L61">
        <v>69.8</v>
      </c>
      <c r="M61">
        <v>78.099999999999994</v>
      </c>
      <c r="N61">
        <v>81.3</v>
      </c>
      <c r="O61">
        <v>76.099999999999994</v>
      </c>
      <c r="P61">
        <v>30</v>
      </c>
      <c r="Q61">
        <v>60</v>
      </c>
      <c r="R61">
        <v>30</v>
      </c>
      <c r="S61">
        <v>40</v>
      </c>
      <c r="T61">
        <v>75.7</v>
      </c>
      <c r="U61">
        <v>62</v>
      </c>
      <c r="V61">
        <v>104</v>
      </c>
      <c r="W61">
        <v>58</v>
      </c>
      <c r="X61">
        <v>50</v>
      </c>
      <c r="Y61">
        <v>46</v>
      </c>
      <c r="Z61">
        <v>44</v>
      </c>
      <c r="AA61">
        <v>77</v>
      </c>
      <c r="AB61">
        <v>103</v>
      </c>
      <c r="AC61">
        <v>63</v>
      </c>
      <c r="AD61">
        <v>117</v>
      </c>
      <c r="AE61">
        <v>81.099999999999994</v>
      </c>
      <c r="AF61">
        <v>5.9</v>
      </c>
      <c r="AG61">
        <v>3.9</v>
      </c>
      <c r="AH61">
        <v>7.6</v>
      </c>
      <c r="AI61">
        <v>6.9</v>
      </c>
      <c r="AJ61">
        <v>7.7</v>
      </c>
      <c r="AK61">
        <v>7</v>
      </c>
      <c r="AL61">
        <v>8.6</v>
      </c>
      <c r="AM61">
        <v>5.5</v>
      </c>
      <c r="AN61">
        <v>6.5</v>
      </c>
      <c r="AO61">
        <v>7</v>
      </c>
      <c r="AP61">
        <v>7.9</v>
      </c>
      <c r="AQ61">
        <v>6.6</v>
      </c>
    </row>
    <row r="62" spans="1:43">
      <c r="A62" t="s">
        <v>63</v>
      </c>
      <c r="B62">
        <v>1</v>
      </c>
      <c r="D62">
        <v>1.5297586687042537</v>
      </c>
      <c r="E62">
        <v>1.3571528519341263</v>
      </c>
      <c r="F62">
        <v>2.131114695137593</v>
      </c>
      <c r="G62">
        <v>1.7290957512344149</v>
      </c>
      <c r="H62">
        <v>1.9369497989247288</v>
      </c>
      <c r="I62">
        <v>2.2211688975300166</v>
      </c>
      <c r="J62">
        <v>74</v>
      </c>
      <c r="K62">
        <v>95</v>
      </c>
      <c r="L62">
        <v>87.6</v>
      </c>
      <c r="M62">
        <v>65.3</v>
      </c>
      <c r="N62">
        <v>26.5</v>
      </c>
      <c r="O62">
        <v>80.7</v>
      </c>
      <c r="P62">
        <v>85</v>
      </c>
      <c r="Q62">
        <v>80</v>
      </c>
      <c r="R62">
        <v>90</v>
      </c>
      <c r="S62">
        <v>89</v>
      </c>
      <c r="T62">
        <v>41.4</v>
      </c>
      <c r="U62">
        <v>13</v>
      </c>
      <c r="V62">
        <v>32</v>
      </c>
      <c r="W62">
        <v>55</v>
      </c>
      <c r="X62">
        <v>26</v>
      </c>
      <c r="Y62">
        <v>32</v>
      </c>
      <c r="Z62">
        <v>59</v>
      </c>
      <c r="AA62">
        <v>65</v>
      </c>
      <c r="AB62">
        <v>6</v>
      </c>
      <c r="AC62">
        <v>11</v>
      </c>
      <c r="AD62">
        <v>6</v>
      </c>
      <c r="AE62">
        <v>19.7</v>
      </c>
      <c r="AF62">
        <v>2</v>
      </c>
      <c r="AG62">
        <v>2.1</v>
      </c>
      <c r="AH62">
        <v>1.7</v>
      </c>
      <c r="AI62">
        <v>2.5</v>
      </c>
      <c r="AJ62">
        <v>1.3</v>
      </c>
      <c r="AK62">
        <v>2.8</v>
      </c>
      <c r="AL62">
        <v>1</v>
      </c>
      <c r="AM62">
        <v>1.5</v>
      </c>
      <c r="AN62">
        <v>1.1000000000000001</v>
      </c>
      <c r="AO62">
        <v>1</v>
      </c>
      <c r="AP62">
        <v>1.2</v>
      </c>
      <c r="AQ62">
        <v>1.5</v>
      </c>
    </row>
    <row r="63" spans="1:43">
      <c r="A63" t="s">
        <v>64</v>
      </c>
      <c r="B63">
        <v>1</v>
      </c>
      <c r="D63">
        <v>1.2604742241023379</v>
      </c>
      <c r="E63">
        <v>0.54655068089105596</v>
      </c>
      <c r="F63">
        <v>1.4420391203432739</v>
      </c>
      <c r="G63">
        <v>1.1936869760176194</v>
      </c>
      <c r="H63">
        <v>1.4253713134546031</v>
      </c>
      <c r="I63">
        <v>1.4098412213942673</v>
      </c>
      <c r="J63">
        <v>64.599999999999994</v>
      </c>
      <c r="K63">
        <v>85.6</v>
      </c>
      <c r="L63">
        <v>82.6</v>
      </c>
      <c r="M63">
        <v>52.3</v>
      </c>
      <c r="N63">
        <v>16.399999999999999</v>
      </c>
      <c r="O63">
        <v>83.7</v>
      </c>
      <c r="P63">
        <v>55</v>
      </c>
      <c r="Q63">
        <v>70</v>
      </c>
      <c r="R63">
        <v>80</v>
      </c>
      <c r="S63">
        <v>69</v>
      </c>
      <c r="T63">
        <v>51.4</v>
      </c>
      <c r="U63">
        <v>26</v>
      </c>
      <c r="V63">
        <v>21</v>
      </c>
      <c r="W63">
        <v>19</v>
      </c>
      <c r="X63">
        <v>142</v>
      </c>
      <c r="Y63">
        <v>46</v>
      </c>
      <c r="Z63">
        <v>74</v>
      </c>
      <c r="AA63">
        <v>55</v>
      </c>
      <c r="AB63">
        <v>26</v>
      </c>
      <c r="AC63">
        <v>7</v>
      </c>
      <c r="AD63">
        <v>44</v>
      </c>
      <c r="AE63">
        <v>34</v>
      </c>
      <c r="AF63">
        <v>3.3</v>
      </c>
      <c r="AG63">
        <v>2.8</v>
      </c>
      <c r="AH63">
        <v>5.9</v>
      </c>
      <c r="AI63">
        <v>1.8</v>
      </c>
      <c r="AJ63">
        <v>4.9000000000000004</v>
      </c>
      <c r="AK63">
        <v>3.5</v>
      </c>
      <c r="AL63">
        <v>1.6</v>
      </c>
      <c r="AM63">
        <v>1.9</v>
      </c>
      <c r="AN63">
        <v>2.5</v>
      </c>
      <c r="AO63">
        <v>1.9</v>
      </c>
      <c r="AP63">
        <v>1.9</v>
      </c>
      <c r="AQ63">
        <v>2</v>
      </c>
    </row>
    <row r="64" spans="1:43">
      <c r="A64" t="s">
        <v>65</v>
      </c>
      <c r="B64">
        <v>1</v>
      </c>
      <c r="D64">
        <v>-1.0538406247976813</v>
      </c>
      <c r="E64">
        <v>0.11536367285387494</v>
      </c>
      <c r="F64">
        <v>-0.74890123213158322</v>
      </c>
      <c r="G64">
        <v>-0.57878057343303269</v>
      </c>
      <c r="H64">
        <v>-0.46191234887929272</v>
      </c>
      <c r="I64">
        <v>-0.92369171701021358</v>
      </c>
      <c r="J64">
        <v>56.7</v>
      </c>
      <c r="K64">
        <v>57.3</v>
      </c>
      <c r="L64">
        <v>61</v>
      </c>
      <c r="M64">
        <v>74.5</v>
      </c>
      <c r="N64">
        <v>87.9</v>
      </c>
      <c r="O64">
        <v>73.8</v>
      </c>
      <c r="P64">
        <v>45</v>
      </c>
      <c r="Q64">
        <v>40</v>
      </c>
      <c r="R64">
        <v>40</v>
      </c>
      <c r="S64">
        <v>29</v>
      </c>
      <c r="T64">
        <v>58.8</v>
      </c>
      <c r="U64">
        <v>156</v>
      </c>
      <c r="V64">
        <v>153</v>
      </c>
      <c r="W64">
        <v>67</v>
      </c>
      <c r="X64">
        <v>132</v>
      </c>
      <c r="Y64">
        <v>138</v>
      </c>
      <c r="Z64">
        <v>154</v>
      </c>
      <c r="AA64">
        <v>140</v>
      </c>
      <c r="AB64">
        <v>134</v>
      </c>
      <c r="AC64">
        <v>148</v>
      </c>
      <c r="AD64">
        <v>139</v>
      </c>
      <c r="AE64">
        <v>75.3</v>
      </c>
      <c r="AF64">
        <v>6.8</v>
      </c>
      <c r="AG64">
        <v>6.2</v>
      </c>
      <c r="AH64">
        <v>3.3</v>
      </c>
      <c r="AI64">
        <v>6.1</v>
      </c>
      <c r="AJ64">
        <v>7.9</v>
      </c>
      <c r="AK64">
        <v>5.5</v>
      </c>
      <c r="AL64">
        <v>7.5</v>
      </c>
      <c r="AM64">
        <v>6.7</v>
      </c>
      <c r="AN64">
        <v>6.7</v>
      </c>
      <c r="AO64">
        <v>5.7</v>
      </c>
      <c r="AP64">
        <v>7.1</v>
      </c>
      <c r="AQ64">
        <v>5.8</v>
      </c>
    </row>
    <row r="65" spans="1:43">
      <c r="A65" t="s">
        <v>66</v>
      </c>
      <c r="B65">
        <v>0.93373857457150333</v>
      </c>
      <c r="D65">
        <v>-1.0514746353939293</v>
      </c>
      <c r="E65">
        <v>0.26298522215863868</v>
      </c>
      <c r="F65">
        <v>-0.65800444018536308</v>
      </c>
      <c r="G65">
        <v>-0.30028936681870078</v>
      </c>
      <c r="H65">
        <v>-0.42983214191865238</v>
      </c>
      <c r="I65">
        <v>-0.55536858070597672</v>
      </c>
      <c r="U65">
        <v>146</v>
      </c>
      <c r="V65">
        <v>115</v>
      </c>
      <c r="W65">
        <v>80</v>
      </c>
      <c r="X65">
        <v>121</v>
      </c>
      <c r="Y65">
        <v>138</v>
      </c>
      <c r="Z65">
        <v>173</v>
      </c>
      <c r="AA65">
        <v>176</v>
      </c>
      <c r="AB65">
        <v>87</v>
      </c>
      <c r="AC65">
        <v>67</v>
      </c>
      <c r="AD65">
        <v>121</v>
      </c>
      <c r="AE65">
        <v>80.900000000000006</v>
      </c>
      <c r="AF65">
        <v>7.9</v>
      </c>
      <c r="AG65">
        <v>6.4</v>
      </c>
      <c r="AH65">
        <v>4</v>
      </c>
      <c r="AI65">
        <v>6.5</v>
      </c>
      <c r="AJ65">
        <v>6.6</v>
      </c>
      <c r="AK65">
        <v>7.1</v>
      </c>
      <c r="AL65">
        <v>7.5</v>
      </c>
      <c r="AM65">
        <v>7</v>
      </c>
      <c r="AN65">
        <v>7.5</v>
      </c>
      <c r="AO65">
        <v>6.1</v>
      </c>
      <c r="AP65">
        <v>6.8</v>
      </c>
      <c r="AQ65">
        <v>7.5</v>
      </c>
    </row>
    <row r="66" spans="1:43">
      <c r="A66" t="s">
        <v>67</v>
      </c>
      <c r="B66">
        <v>0.73990043084008228</v>
      </c>
      <c r="C66">
        <v>25.499890000000001</v>
      </c>
      <c r="D66">
        <v>-0.175303766797308</v>
      </c>
      <c r="E66">
        <v>-0.99117757771062709</v>
      </c>
      <c r="F66">
        <v>0.22356163929414616</v>
      </c>
      <c r="G66">
        <v>0.59980304862256384</v>
      </c>
      <c r="H66">
        <v>-0.17419538963326711</v>
      </c>
      <c r="I66">
        <v>-0.22735615110987017</v>
      </c>
      <c r="J66">
        <v>70.400000000000006</v>
      </c>
      <c r="K66">
        <v>87.3</v>
      </c>
      <c r="L66">
        <v>89.2</v>
      </c>
      <c r="M66">
        <v>87.5</v>
      </c>
      <c r="N66">
        <v>60.3</v>
      </c>
      <c r="O66">
        <v>76.7</v>
      </c>
      <c r="P66">
        <v>70</v>
      </c>
      <c r="Q66">
        <v>60</v>
      </c>
      <c r="R66">
        <v>40</v>
      </c>
      <c r="S66">
        <v>41</v>
      </c>
      <c r="T66">
        <v>92.1</v>
      </c>
      <c r="U66">
        <v>12</v>
      </c>
      <c r="V66">
        <v>8</v>
      </c>
      <c r="W66">
        <v>7</v>
      </c>
      <c r="X66">
        <v>2</v>
      </c>
      <c r="Y66">
        <v>15</v>
      </c>
      <c r="Z66">
        <v>20</v>
      </c>
      <c r="AA66">
        <v>61</v>
      </c>
      <c r="AB66">
        <v>35</v>
      </c>
      <c r="AC66">
        <v>41</v>
      </c>
      <c r="AD66">
        <v>105</v>
      </c>
      <c r="AE66">
        <v>86.4</v>
      </c>
      <c r="AF66">
        <v>5.8</v>
      </c>
      <c r="AG66">
        <v>7.5</v>
      </c>
      <c r="AH66">
        <v>8</v>
      </c>
      <c r="AI66">
        <v>5.5</v>
      </c>
      <c r="AJ66">
        <v>6.9</v>
      </c>
      <c r="AK66">
        <v>6</v>
      </c>
      <c r="AL66">
        <v>8.4</v>
      </c>
      <c r="AM66">
        <v>6</v>
      </c>
      <c r="AN66">
        <v>6.9</v>
      </c>
      <c r="AO66">
        <v>7.9</v>
      </c>
      <c r="AP66">
        <v>9</v>
      </c>
      <c r="AQ66">
        <v>8.5</v>
      </c>
    </row>
    <row r="67" spans="1:43">
      <c r="A67" t="s">
        <v>68</v>
      </c>
      <c r="B67">
        <v>1</v>
      </c>
      <c r="D67">
        <v>1.3872643983302482</v>
      </c>
      <c r="E67">
        <v>0.85493202775090837</v>
      </c>
      <c r="F67">
        <v>1.4840425814612479</v>
      </c>
      <c r="G67">
        <v>1.4692258618997009</v>
      </c>
      <c r="H67">
        <v>1.6340707066535416</v>
      </c>
      <c r="I67">
        <v>1.7039013267546943</v>
      </c>
      <c r="J67">
        <v>71.8</v>
      </c>
      <c r="K67">
        <v>89.6</v>
      </c>
      <c r="L67">
        <v>87.6</v>
      </c>
      <c r="M67">
        <v>58.5</v>
      </c>
      <c r="N67">
        <v>42.7</v>
      </c>
      <c r="O67">
        <v>83.9</v>
      </c>
      <c r="P67">
        <v>85</v>
      </c>
      <c r="Q67">
        <v>60</v>
      </c>
      <c r="R67">
        <v>90</v>
      </c>
      <c r="S67">
        <v>80</v>
      </c>
      <c r="T67">
        <v>40.6</v>
      </c>
      <c r="U67">
        <v>22</v>
      </c>
      <c r="V67">
        <v>88</v>
      </c>
      <c r="W67">
        <v>18</v>
      </c>
      <c r="X67">
        <v>67</v>
      </c>
      <c r="Y67">
        <v>15</v>
      </c>
      <c r="Z67">
        <v>93</v>
      </c>
      <c r="AA67">
        <v>88</v>
      </c>
      <c r="AB67">
        <v>14</v>
      </c>
      <c r="AC67">
        <v>6</v>
      </c>
      <c r="AD67">
        <v>35</v>
      </c>
      <c r="AE67">
        <v>33.9</v>
      </c>
      <c r="AF67">
        <v>2.9</v>
      </c>
      <c r="AG67">
        <v>4.2</v>
      </c>
      <c r="AH67">
        <v>4.7</v>
      </c>
      <c r="AI67">
        <v>2.6</v>
      </c>
      <c r="AJ67">
        <v>4.4000000000000004</v>
      </c>
      <c r="AK67">
        <v>2.9</v>
      </c>
      <c r="AL67">
        <v>1.9</v>
      </c>
      <c r="AM67">
        <v>2</v>
      </c>
      <c r="AN67">
        <v>2</v>
      </c>
      <c r="AO67">
        <v>2.2000000000000002</v>
      </c>
      <c r="AP67">
        <v>2.1</v>
      </c>
      <c r="AQ67">
        <v>2</v>
      </c>
    </row>
    <row r="68" spans="1:43">
      <c r="A68" t="s">
        <v>69</v>
      </c>
      <c r="B68">
        <v>0.7042623078400011</v>
      </c>
      <c r="C68">
        <v>8.6294599999999999</v>
      </c>
      <c r="D68">
        <v>0.49526542706032467</v>
      </c>
      <c r="E68">
        <v>0.16228765284092395</v>
      </c>
      <c r="F68">
        <v>6.4159784773434717E-2</v>
      </c>
      <c r="G68">
        <v>0.12102486889540558</v>
      </c>
      <c r="H68">
        <v>-0.10587632701968444</v>
      </c>
      <c r="I68">
        <v>6.268868777719161E-2</v>
      </c>
      <c r="J68">
        <v>59.4</v>
      </c>
      <c r="K68">
        <v>63.4</v>
      </c>
      <c r="L68">
        <v>67.8</v>
      </c>
      <c r="M68">
        <v>83.3</v>
      </c>
      <c r="N68">
        <v>46.1</v>
      </c>
      <c r="O68">
        <v>63.3</v>
      </c>
      <c r="P68">
        <v>65</v>
      </c>
      <c r="Q68">
        <v>60</v>
      </c>
      <c r="R68">
        <v>50</v>
      </c>
      <c r="S68">
        <v>39</v>
      </c>
      <c r="T68">
        <v>56.1</v>
      </c>
      <c r="U68">
        <v>67</v>
      </c>
      <c r="V68">
        <v>99</v>
      </c>
      <c r="W68">
        <v>151</v>
      </c>
      <c r="X68">
        <v>36</v>
      </c>
      <c r="Y68">
        <v>46</v>
      </c>
      <c r="Z68">
        <v>44</v>
      </c>
      <c r="AA68">
        <v>78</v>
      </c>
      <c r="AB68">
        <v>89</v>
      </c>
      <c r="AC68">
        <v>45</v>
      </c>
      <c r="AD68">
        <v>109</v>
      </c>
      <c r="AE68">
        <v>67.7</v>
      </c>
      <c r="AF68">
        <v>6.8</v>
      </c>
      <c r="AG68">
        <v>5.5</v>
      </c>
      <c r="AH68">
        <v>5.5</v>
      </c>
      <c r="AI68">
        <v>7.6</v>
      </c>
      <c r="AJ68">
        <v>6.3</v>
      </c>
      <c r="AK68">
        <v>6.1</v>
      </c>
      <c r="AL68">
        <v>4.8</v>
      </c>
      <c r="AM68">
        <v>7.7</v>
      </c>
      <c r="AN68">
        <v>4.5</v>
      </c>
      <c r="AO68">
        <v>3</v>
      </c>
      <c r="AP68">
        <v>4.2</v>
      </c>
      <c r="AQ68">
        <v>5.6</v>
      </c>
    </row>
    <row r="69" spans="1:43">
      <c r="A69" t="s">
        <v>70</v>
      </c>
      <c r="B69">
        <v>1</v>
      </c>
      <c r="D69">
        <v>0.88162820794459229</v>
      </c>
      <c r="E69">
        <v>-6.4750278851420831E-2</v>
      </c>
      <c r="F69">
        <v>0.60813266801166477</v>
      </c>
      <c r="G69">
        <v>0.79958080087111005</v>
      </c>
      <c r="H69">
        <v>0.6382199529690098</v>
      </c>
      <c r="I69">
        <v>0.11858739107989016</v>
      </c>
      <c r="J69">
        <v>60.3</v>
      </c>
      <c r="K69">
        <v>76.2</v>
      </c>
      <c r="L69">
        <v>82.6</v>
      </c>
      <c r="M69">
        <v>65.900000000000006</v>
      </c>
      <c r="N69">
        <v>34.299999999999997</v>
      </c>
      <c r="O69">
        <v>80.599999999999994</v>
      </c>
      <c r="P69">
        <v>60</v>
      </c>
      <c r="Q69">
        <v>60</v>
      </c>
      <c r="R69">
        <v>50</v>
      </c>
      <c r="S69">
        <v>38</v>
      </c>
      <c r="T69">
        <v>55.2</v>
      </c>
      <c r="U69">
        <v>109</v>
      </c>
      <c r="V69">
        <v>149</v>
      </c>
      <c r="W69">
        <v>51</v>
      </c>
      <c r="X69">
        <v>153</v>
      </c>
      <c r="Y69">
        <v>89</v>
      </c>
      <c r="Z69">
        <v>154</v>
      </c>
      <c r="AA69">
        <v>74</v>
      </c>
      <c r="AB69">
        <v>84</v>
      </c>
      <c r="AC69">
        <v>88</v>
      </c>
      <c r="AD69">
        <v>49</v>
      </c>
      <c r="AE69">
        <v>47.4</v>
      </c>
      <c r="AF69">
        <v>4.0999999999999996</v>
      </c>
      <c r="AG69">
        <v>2.6</v>
      </c>
      <c r="AH69">
        <v>4.5</v>
      </c>
      <c r="AI69">
        <v>4.4000000000000004</v>
      </c>
      <c r="AJ69">
        <v>4.3</v>
      </c>
      <c r="AK69">
        <v>5.0999999999999996</v>
      </c>
      <c r="AL69">
        <v>4.9000000000000004</v>
      </c>
      <c r="AM69">
        <v>3.8</v>
      </c>
      <c r="AN69">
        <v>3.1</v>
      </c>
      <c r="AO69">
        <v>3.8</v>
      </c>
      <c r="AP69">
        <v>2.5</v>
      </c>
      <c r="AQ69">
        <v>4.3</v>
      </c>
    </row>
    <row r="70" spans="1:43">
      <c r="A70" t="s">
        <v>71</v>
      </c>
      <c r="B70">
        <v>0.68422121727230889</v>
      </c>
      <c r="C70">
        <v>53.494880000000002</v>
      </c>
      <c r="D70">
        <v>0.87087769254435554</v>
      </c>
      <c r="E70">
        <v>0.4604396620540594</v>
      </c>
      <c r="F70">
        <v>0.26516259687029325</v>
      </c>
      <c r="G70">
        <v>0.28001651371564834</v>
      </c>
      <c r="H70">
        <v>0.12652257191837163</v>
      </c>
      <c r="I70">
        <v>0.36492143389441623</v>
      </c>
      <c r="U70">
        <v>92</v>
      </c>
      <c r="V70">
        <v>49</v>
      </c>
      <c r="W70">
        <v>15</v>
      </c>
      <c r="X70">
        <v>145</v>
      </c>
      <c r="Y70">
        <v>89</v>
      </c>
      <c r="Z70">
        <v>28</v>
      </c>
      <c r="AA70">
        <v>79</v>
      </c>
      <c r="AB70">
        <v>57</v>
      </c>
      <c r="AC70">
        <v>161</v>
      </c>
      <c r="AD70">
        <v>183</v>
      </c>
      <c r="AE70">
        <v>66.400000000000006</v>
      </c>
      <c r="AF70">
        <v>5.8</v>
      </c>
      <c r="AG70">
        <v>3.2</v>
      </c>
      <c r="AH70">
        <v>3.9</v>
      </c>
      <c r="AI70">
        <v>8</v>
      </c>
      <c r="AJ70">
        <v>6.5</v>
      </c>
      <c r="AK70">
        <v>5.7</v>
      </c>
      <c r="AL70">
        <v>6.2</v>
      </c>
      <c r="AM70">
        <v>4.2</v>
      </c>
      <c r="AN70">
        <v>4.3</v>
      </c>
      <c r="AO70">
        <v>5.3</v>
      </c>
      <c r="AP70">
        <v>5.6</v>
      </c>
      <c r="AQ70">
        <v>7.7</v>
      </c>
    </row>
    <row r="71" spans="1:43">
      <c r="A71" t="s">
        <v>72</v>
      </c>
      <c r="B71">
        <v>1</v>
      </c>
      <c r="D71">
        <v>-0.32770632559767027</v>
      </c>
      <c r="E71">
        <v>-0.7348133251199046</v>
      </c>
      <c r="F71">
        <v>-0.69174394977981601</v>
      </c>
      <c r="G71">
        <v>-6.6575461853688692E-2</v>
      </c>
      <c r="H71">
        <v>-1.1181694526331905</v>
      </c>
      <c r="I71">
        <v>-0.60080347019230596</v>
      </c>
      <c r="U71">
        <v>101</v>
      </c>
      <c r="V71">
        <v>162</v>
      </c>
      <c r="W71">
        <v>144</v>
      </c>
      <c r="X71">
        <v>23</v>
      </c>
      <c r="Y71">
        <v>6</v>
      </c>
      <c r="Z71">
        <v>132</v>
      </c>
      <c r="AA71">
        <v>116</v>
      </c>
      <c r="AB71">
        <v>122</v>
      </c>
      <c r="AC71">
        <v>101</v>
      </c>
      <c r="AD71">
        <v>94</v>
      </c>
      <c r="AE71">
        <v>80.099999999999994</v>
      </c>
      <c r="AF71">
        <v>7.3</v>
      </c>
      <c r="AG71">
        <v>5.6</v>
      </c>
      <c r="AH71">
        <v>6.9</v>
      </c>
      <c r="AI71">
        <v>6.5</v>
      </c>
      <c r="AJ71">
        <v>7.7</v>
      </c>
      <c r="AK71">
        <v>6.5</v>
      </c>
      <c r="AL71">
        <v>6.8</v>
      </c>
      <c r="AM71">
        <v>6.9</v>
      </c>
      <c r="AN71">
        <v>6.9</v>
      </c>
      <c r="AO71">
        <v>7.6</v>
      </c>
      <c r="AP71">
        <v>6</v>
      </c>
      <c r="AQ71">
        <v>5.3</v>
      </c>
    </row>
    <row r="72" spans="1:43">
      <c r="A72" t="s">
        <v>73</v>
      </c>
      <c r="B72">
        <v>0.61874771818156893</v>
      </c>
      <c r="D72">
        <v>-1.4260578252274942</v>
      </c>
      <c r="E72">
        <v>-1.8974040134088539</v>
      </c>
      <c r="F72">
        <v>-1.2893951814229534</v>
      </c>
      <c r="G72">
        <v>-1.1753077804245229</v>
      </c>
      <c r="H72">
        <v>-1.6086350558925371</v>
      </c>
      <c r="I72">
        <v>-1.2273073177559644</v>
      </c>
      <c r="J72">
        <v>51.7</v>
      </c>
      <c r="K72">
        <v>40.799999999999997</v>
      </c>
      <c r="L72">
        <v>61.2</v>
      </c>
      <c r="M72">
        <v>69.599999999999994</v>
      </c>
      <c r="N72">
        <v>90.9</v>
      </c>
      <c r="O72">
        <v>70.3</v>
      </c>
      <c r="P72">
        <v>40</v>
      </c>
      <c r="Q72">
        <v>40</v>
      </c>
      <c r="R72">
        <v>20</v>
      </c>
      <c r="S72">
        <v>18</v>
      </c>
      <c r="T72">
        <v>66.599999999999994</v>
      </c>
      <c r="U72">
        <v>179</v>
      </c>
      <c r="V72">
        <v>181</v>
      </c>
      <c r="W72">
        <v>171</v>
      </c>
      <c r="X72">
        <v>166</v>
      </c>
      <c r="Y72">
        <v>168</v>
      </c>
      <c r="Z72">
        <v>173</v>
      </c>
      <c r="AA72">
        <v>173</v>
      </c>
      <c r="AB72">
        <v>129</v>
      </c>
      <c r="AC72">
        <v>130</v>
      </c>
      <c r="AD72">
        <v>123</v>
      </c>
      <c r="AE72">
        <v>102.5</v>
      </c>
      <c r="AF72">
        <v>8.1999999999999993</v>
      </c>
      <c r="AG72">
        <v>7.7</v>
      </c>
      <c r="AH72">
        <v>7.9</v>
      </c>
      <c r="AI72">
        <v>8.3000000000000007</v>
      </c>
      <c r="AJ72">
        <v>8.4</v>
      </c>
      <c r="AK72">
        <v>8.6</v>
      </c>
      <c r="AL72">
        <v>9.4</v>
      </c>
      <c r="AM72">
        <v>8.6999999999999993</v>
      </c>
      <c r="AN72">
        <v>9.1999999999999993</v>
      </c>
      <c r="AO72">
        <v>9.3000000000000007</v>
      </c>
      <c r="AP72">
        <v>9.1999999999999993</v>
      </c>
      <c r="AQ72">
        <v>7.6</v>
      </c>
    </row>
    <row r="73" spans="1:43">
      <c r="A73" t="s">
        <v>74</v>
      </c>
      <c r="B73">
        <v>0.38653242383066999</v>
      </c>
      <c r="D73">
        <v>-0.75771712301983241</v>
      </c>
      <c r="E73">
        <v>-0.48845726579558357</v>
      </c>
      <c r="F73">
        <v>-1.0653643943263271</v>
      </c>
      <c r="G73">
        <v>-1.1869270568297265</v>
      </c>
      <c r="H73">
        <v>-1.37844743028702</v>
      </c>
      <c r="I73">
        <v>-1.1241560123759542</v>
      </c>
      <c r="J73">
        <v>46.5</v>
      </c>
      <c r="K73">
        <v>25.5</v>
      </c>
      <c r="L73">
        <v>63.6</v>
      </c>
      <c r="M73">
        <v>88.7</v>
      </c>
      <c r="N73">
        <v>54.8</v>
      </c>
      <c r="O73">
        <v>72.2</v>
      </c>
      <c r="P73">
        <v>30</v>
      </c>
      <c r="Q73">
        <v>30</v>
      </c>
      <c r="R73">
        <v>20</v>
      </c>
      <c r="S73">
        <v>19</v>
      </c>
      <c r="T73">
        <v>61.4</v>
      </c>
      <c r="U73">
        <v>176</v>
      </c>
      <c r="V73">
        <v>183</v>
      </c>
      <c r="W73">
        <v>103</v>
      </c>
      <c r="X73">
        <v>175</v>
      </c>
      <c r="Y73">
        <v>152</v>
      </c>
      <c r="Z73">
        <v>132</v>
      </c>
      <c r="AA73">
        <v>133</v>
      </c>
      <c r="AB73">
        <v>117</v>
      </c>
      <c r="AC73">
        <v>139</v>
      </c>
      <c r="AD73">
        <v>183</v>
      </c>
      <c r="AE73">
        <v>98.3</v>
      </c>
      <c r="AF73">
        <v>8.6999999999999993</v>
      </c>
      <c r="AG73">
        <v>7.2</v>
      </c>
      <c r="AH73">
        <v>5.4</v>
      </c>
      <c r="AI73">
        <v>7.4</v>
      </c>
      <c r="AJ73">
        <v>8.1</v>
      </c>
      <c r="AK73">
        <v>8.6999999999999993</v>
      </c>
      <c r="AL73">
        <v>9.1999999999999993</v>
      </c>
      <c r="AM73">
        <v>8.4</v>
      </c>
      <c r="AN73">
        <v>7.8</v>
      </c>
      <c r="AO73">
        <v>9.3000000000000007</v>
      </c>
      <c r="AP73">
        <v>9.1999999999999993</v>
      </c>
      <c r="AQ73">
        <v>8.8000000000000007</v>
      </c>
    </row>
    <row r="74" spans="1:43">
      <c r="A74" t="s">
        <v>75</v>
      </c>
      <c r="B74">
        <v>0.42956815868048781</v>
      </c>
      <c r="C74">
        <v>11.217309999999999</v>
      </c>
      <c r="D74">
        <v>0.10992142676300856</v>
      </c>
      <c r="E74">
        <v>-0.52596557082212558</v>
      </c>
      <c r="F74">
        <v>-0.20813493029236782</v>
      </c>
      <c r="G74">
        <v>-0.60766278020419484</v>
      </c>
      <c r="H74">
        <v>-0.593813551572278</v>
      </c>
      <c r="I74">
        <v>-0.54227160912478267</v>
      </c>
      <c r="J74">
        <v>49.4</v>
      </c>
      <c r="K74">
        <v>66.8</v>
      </c>
      <c r="L74">
        <v>71.3</v>
      </c>
      <c r="M74">
        <v>64.599999999999994</v>
      </c>
      <c r="N74">
        <v>29.1</v>
      </c>
      <c r="O74">
        <v>75.8</v>
      </c>
      <c r="P74">
        <v>30</v>
      </c>
      <c r="Q74">
        <v>40</v>
      </c>
      <c r="R74">
        <v>30</v>
      </c>
      <c r="S74">
        <v>26</v>
      </c>
      <c r="T74">
        <v>60.3</v>
      </c>
      <c r="U74">
        <v>100</v>
      </c>
      <c r="V74">
        <v>90</v>
      </c>
      <c r="W74">
        <v>33</v>
      </c>
      <c r="X74">
        <v>75</v>
      </c>
      <c r="Y74">
        <v>152</v>
      </c>
      <c r="Z74">
        <v>74</v>
      </c>
      <c r="AA74">
        <v>119</v>
      </c>
      <c r="AB74">
        <v>78</v>
      </c>
      <c r="AC74">
        <v>74</v>
      </c>
      <c r="AD74">
        <v>130</v>
      </c>
      <c r="AE74">
        <v>72.599999999999994</v>
      </c>
      <c r="AF74">
        <v>6.4</v>
      </c>
      <c r="AG74">
        <v>3.6</v>
      </c>
      <c r="AH74">
        <v>5.9</v>
      </c>
      <c r="AI74">
        <v>8.4</v>
      </c>
      <c r="AJ74">
        <v>7.4</v>
      </c>
      <c r="AK74">
        <v>6.4</v>
      </c>
      <c r="AL74">
        <v>6.5</v>
      </c>
      <c r="AM74">
        <v>5.5</v>
      </c>
      <c r="AN74">
        <v>5</v>
      </c>
      <c r="AO74">
        <v>6.3</v>
      </c>
      <c r="AP74">
        <v>5.0999999999999996</v>
      </c>
      <c r="AQ74">
        <v>6</v>
      </c>
    </row>
    <row r="75" spans="1:43">
      <c r="A75" t="s">
        <v>76</v>
      </c>
      <c r="B75">
        <v>0.40401547525460002</v>
      </c>
      <c r="D75">
        <v>-0.5978558230146831</v>
      </c>
      <c r="E75">
        <v>-0.87407066120847043</v>
      </c>
      <c r="F75">
        <v>-1.4338704325195581</v>
      </c>
      <c r="G75">
        <v>-0.82508136809613386</v>
      </c>
      <c r="H75">
        <v>-1.3375283181628601</v>
      </c>
      <c r="I75">
        <v>-1.1221146993851721</v>
      </c>
      <c r="J75">
        <v>52.1</v>
      </c>
      <c r="K75">
        <v>37.5</v>
      </c>
      <c r="L75">
        <v>74.8</v>
      </c>
      <c r="M75">
        <v>80.900000000000006</v>
      </c>
      <c r="N75">
        <v>90.1</v>
      </c>
      <c r="O75">
        <v>73.7</v>
      </c>
      <c r="P75">
        <v>30</v>
      </c>
      <c r="Q75">
        <v>30</v>
      </c>
      <c r="R75">
        <v>10</v>
      </c>
      <c r="S75">
        <v>18</v>
      </c>
      <c r="T75">
        <v>76.400000000000006</v>
      </c>
      <c r="U75">
        <v>162</v>
      </c>
      <c r="V75">
        <v>178</v>
      </c>
      <c r="W75">
        <v>122</v>
      </c>
      <c r="X75">
        <v>128</v>
      </c>
      <c r="Y75">
        <v>138</v>
      </c>
      <c r="Z75">
        <v>167</v>
      </c>
      <c r="AA75">
        <v>97</v>
      </c>
      <c r="AB75">
        <v>145</v>
      </c>
      <c r="AC75">
        <v>91</v>
      </c>
      <c r="AD75">
        <v>151</v>
      </c>
      <c r="AE75">
        <v>108</v>
      </c>
      <c r="AF75">
        <v>10</v>
      </c>
      <c r="AG75">
        <v>9.1999999999999993</v>
      </c>
      <c r="AH75">
        <v>7.3</v>
      </c>
      <c r="AI75">
        <v>8.9</v>
      </c>
      <c r="AJ75">
        <v>8.8000000000000007</v>
      </c>
      <c r="AK75">
        <v>9.1999999999999993</v>
      </c>
      <c r="AL75">
        <v>9.4</v>
      </c>
      <c r="AM75">
        <v>10</v>
      </c>
      <c r="AN75">
        <v>8</v>
      </c>
      <c r="AO75">
        <v>8.4</v>
      </c>
      <c r="AP75">
        <v>8.8000000000000007</v>
      </c>
      <c r="AQ75">
        <v>10</v>
      </c>
    </row>
    <row r="76" spans="1:43">
      <c r="A76" t="s">
        <v>77</v>
      </c>
      <c r="B76">
        <v>1</v>
      </c>
      <c r="D76">
        <v>-0.46405612450828332</v>
      </c>
      <c r="E76">
        <v>-0.27409745898156074</v>
      </c>
      <c r="F76">
        <v>-0.70735579637160373</v>
      </c>
      <c r="G76">
        <v>-0.23945578198982156</v>
      </c>
      <c r="H76">
        <v>-0.87169116059813256</v>
      </c>
      <c r="I76">
        <v>-0.89186693513812332</v>
      </c>
      <c r="U76">
        <v>131</v>
      </c>
      <c r="V76">
        <v>145</v>
      </c>
      <c r="W76">
        <v>73</v>
      </c>
      <c r="X76">
        <v>89</v>
      </c>
      <c r="Y76">
        <v>32</v>
      </c>
      <c r="Z76">
        <v>167</v>
      </c>
      <c r="AA76">
        <v>147</v>
      </c>
      <c r="AB76">
        <v>110</v>
      </c>
      <c r="AC76">
        <v>175</v>
      </c>
      <c r="AD76">
        <v>120</v>
      </c>
      <c r="AE76">
        <v>78.3</v>
      </c>
      <c r="AF76">
        <v>7.6</v>
      </c>
      <c r="AG76">
        <v>3.9</v>
      </c>
      <c r="AH76">
        <v>5.3</v>
      </c>
      <c r="AI76">
        <v>6.6</v>
      </c>
      <c r="AJ76">
        <v>8.1</v>
      </c>
      <c r="AK76">
        <v>7</v>
      </c>
      <c r="AL76">
        <v>7.3</v>
      </c>
      <c r="AM76">
        <v>6.6</v>
      </c>
      <c r="AN76">
        <v>6.3</v>
      </c>
      <c r="AO76">
        <v>6.5</v>
      </c>
      <c r="AP76">
        <v>6.3</v>
      </c>
      <c r="AQ76">
        <v>6.9</v>
      </c>
    </row>
    <row r="77" spans="1:43">
      <c r="A77" t="s">
        <v>78</v>
      </c>
      <c r="B77">
        <v>1</v>
      </c>
      <c r="D77">
        <v>1.0070034023456935</v>
      </c>
      <c r="E77">
        <v>0.59944261903285145</v>
      </c>
      <c r="F77">
        <v>0.73018546965978604</v>
      </c>
      <c r="G77">
        <v>1.096882478920524</v>
      </c>
      <c r="H77">
        <v>0.81739983318846088</v>
      </c>
      <c r="I77">
        <v>0.46414660592637258</v>
      </c>
      <c r="U77">
        <v>46</v>
      </c>
      <c r="V77">
        <v>35</v>
      </c>
      <c r="W77">
        <v>86</v>
      </c>
      <c r="X77">
        <v>41</v>
      </c>
      <c r="Y77">
        <v>32</v>
      </c>
      <c r="Z77">
        <v>120</v>
      </c>
      <c r="AA77">
        <v>109</v>
      </c>
      <c r="AB77">
        <v>73</v>
      </c>
      <c r="AC77">
        <v>22</v>
      </c>
      <c r="AD77">
        <v>62</v>
      </c>
      <c r="AE77">
        <v>48.7</v>
      </c>
      <c r="AF77">
        <v>3.1</v>
      </c>
      <c r="AG77">
        <v>3.1</v>
      </c>
      <c r="AH77">
        <v>3.5</v>
      </c>
      <c r="AI77">
        <v>4.5</v>
      </c>
      <c r="AJ77">
        <v>5.5</v>
      </c>
      <c r="AK77">
        <v>5.4</v>
      </c>
      <c r="AL77">
        <v>5.4</v>
      </c>
      <c r="AM77">
        <v>3.7</v>
      </c>
      <c r="AN77">
        <v>3</v>
      </c>
      <c r="AO77">
        <v>2.5</v>
      </c>
      <c r="AP77">
        <v>4.7</v>
      </c>
      <c r="AQ77">
        <v>4.3</v>
      </c>
    </row>
    <row r="78" spans="1:43">
      <c r="A78" t="s">
        <v>79</v>
      </c>
      <c r="B78">
        <v>1</v>
      </c>
      <c r="D78">
        <v>1.4700289079985602</v>
      </c>
      <c r="E78">
        <v>1.2069552999795303</v>
      </c>
      <c r="F78">
        <v>1.6108267016018745</v>
      </c>
      <c r="G78">
        <v>0.9611144211920174</v>
      </c>
      <c r="H78">
        <v>1.7165601407970852</v>
      </c>
      <c r="I78">
        <v>2.0555628528527303</v>
      </c>
      <c r="J78">
        <v>68.2</v>
      </c>
      <c r="K78">
        <v>92.7</v>
      </c>
      <c r="L78">
        <v>88.2</v>
      </c>
      <c r="M78">
        <v>69.8</v>
      </c>
      <c r="O78">
        <v>68.599999999999994</v>
      </c>
      <c r="P78">
        <v>65</v>
      </c>
      <c r="Q78">
        <v>60</v>
      </c>
      <c r="R78">
        <v>90</v>
      </c>
      <c r="S78">
        <v>87</v>
      </c>
      <c r="T78">
        <v>60.7</v>
      </c>
      <c r="U78">
        <v>15</v>
      </c>
      <c r="V78">
        <v>29</v>
      </c>
      <c r="W78">
        <v>31</v>
      </c>
      <c r="X78">
        <v>11</v>
      </c>
      <c r="Y78">
        <v>32</v>
      </c>
      <c r="Z78">
        <v>74</v>
      </c>
      <c r="AA78">
        <v>35</v>
      </c>
      <c r="AB78">
        <v>79</v>
      </c>
      <c r="AC78">
        <v>3</v>
      </c>
      <c r="AD78">
        <v>17</v>
      </c>
      <c r="AE78">
        <v>30.1</v>
      </c>
      <c r="AF78">
        <v>1.6</v>
      </c>
      <c r="AG78">
        <v>1.5</v>
      </c>
      <c r="AH78">
        <v>1</v>
      </c>
      <c r="AI78">
        <v>3.3</v>
      </c>
      <c r="AJ78">
        <v>2.2000000000000002</v>
      </c>
      <c r="AK78">
        <v>6.2</v>
      </c>
      <c r="AL78">
        <v>2</v>
      </c>
      <c r="AM78">
        <v>1.9</v>
      </c>
      <c r="AN78">
        <v>1.6</v>
      </c>
      <c r="AO78">
        <v>1</v>
      </c>
      <c r="AP78">
        <v>1.8</v>
      </c>
      <c r="AQ78">
        <v>6</v>
      </c>
    </row>
    <row r="79" spans="1:43">
      <c r="A79" t="s">
        <v>80</v>
      </c>
      <c r="B79">
        <v>0.50498505917362113</v>
      </c>
      <c r="D79">
        <v>0.46746696087190048</v>
      </c>
      <c r="E79">
        <v>-1.1879276317644305</v>
      </c>
      <c r="F79">
        <v>-1.4161830579074025E-2</v>
      </c>
      <c r="G79">
        <v>-0.27517146220270677</v>
      </c>
      <c r="H79">
        <v>4.9102192123698304E-2</v>
      </c>
      <c r="I79">
        <v>-0.32554045142134796</v>
      </c>
      <c r="J79">
        <v>54.6</v>
      </c>
      <c r="K79">
        <v>36.9</v>
      </c>
      <c r="L79">
        <v>64.2</v>
      </c>
      <c r="M79">
        <v>75.400000000000006</v>
      </c>
      <c r="N79">
        <v>77.8</v>
      </c>
      <c r="O79">
        <v>65.099999999999994</v>
      </c>
      <c r="P79">
        <v>35</v>
      </c>
      <c r="Q79">
        <v>40</v>
      </c>
      <c r="R79">
        <v>50</v>
      </c>
      <c r="S79">
        <v>34</v>
      </c>
      <c r="T79">
        <v>67.2</v>
      </c>
      <c r="U79">
        <v>134</v>
      </c>
      <c r="V79">
        <v>165</v>
      </c>
      <c r="W79">
        <v>177</v>
      </c>
      <c r="X79">
        <v>94</v>
      </c>
      <c r="Y79">
        <v>32</v>
      </c>
      <c r="Z79">
        <v>44</v>
      </c>
      <c r="AA79">
        <v>164</v>
      </c>
      <c r="AB79">
        <v>100</v>
      </c>
      <c r="AC79">
        <v>182</v>
      </c>
      <c r="AD79">
        <v>134</v>
      </c>
      <c r="AE79">
        <v>79.3</v>
      </c>
      <c r="AF79">
        <v>8</v>
      </c>
      <c r="AG79">
        <v>5</v>
      </c>
      <c r="AH79">
        <v>8.1999999999999993</v>
      </c>
      <c r="AI79">
        <v>6.2</v>
      </c>
      <c r="AJ79">
        <v>8.5</v>
      </c>
      <c r="AK79">
        <v>5.4</v>
      </c>
      <c r="AL79">
        <v>5.8</v>
      </c>
      <c r="AM79">
        <v>7.2</v>
      </c>
      <c r="AN79">
        <v>5.9</v>
      </c>
      <c r="AO79">
        <v>7.8</v>
      </c>
      <c r="AP79">
        <v>6.8</v>
      </c>
      <c r="AQ79">
        <v>4.5</v>
      </c>
    </row>
    <row r="80" spans="1:43">
      <c r="A80" t="s">
        <v>81</v>
      </c>
      <c r="B80">
        <v>0.76943024575701224</v>
      </c>
      <c r="C80">
        <v>23.50048</v>
      </c>
      <c r="D80">
        <v>-5.2526229682291418E-2</v>
      </c>
      <c r="E80">
        <v>-0.64207339483131209</v>
      </c>
      <c r="F80">
        <v>-0.2114970301100762</v>
      </c>
      <c r="G80">
        <v>-0.28197627200402303</v>
      </c>
      <c r="H80">
        <v>-0.55975802103774319</v>
      </c>
      <c r="I80">
        <v>-0.70741861998601052</v>
      </c>
      <c r="J80">
        <v>56</v>
      </c>
      <c r="K80">
        <v>54.9</v>
      </c>
      <c r="L80">
        <v>73.8</v>
      </c>
      <c r="M80">
        <v>83</v>
      </c>
      <c r="N80">
        <v>88.9</v>
      </c>
      <c r="O80">
        <v>74.3</v>
      </c>
      <c r="P80">
        <v>35</v>
      </c>
      <c r="Q80">
        <v>40</v>
      </c>
      <c r="R80">
        <v>30</v>
      </c>
      <c r="S80">
        <v>28</v>
      </c>
      <c r="T80">
        <v>51.8</v>
      </c>
      <c r="U80">
        <v>121</v>
      </c>
      <c r="V80">
        <v>155</v>
      </c>
      <c r="W80">
        <v>60</v>
      </c>
      <c r="X80">
        <v>98</v>
      </c>
      <c r="Y80">
        <v>116</v>
      </c>
      <c r="Z80">
        <v>44</v>
      </c>
      <c r="AA80">
        <v>130</v>
      </c>
      <c r="AB80">
        <v>47</v>
      </c>
      <c r="AC80">
        <v>154</v>
      </c>
      <c r="AD80">
        <v>142</v>
      </c>
      <c r="AE80">
        <v>81.599999999999994</v>
      </c>
      <c r="AF80">
        <v>7.4</v>
      </c>
      <c r="AG80">
        <v>6.6</v>
      </c>
      <c r="AH80">
        <v>6.6</v>
      </c>
      <c r="AI80">
        <v>6.9</v>
      </c>
      <c r="AJ80">
        <v>7.5</v>
      </c>
      <c r="AK80">
        <v>6.4</v>
      </c>
      <c r="AL80">
        <v>6.7</v>
      </c>
      <c r="AM80">
        <v>6.5</v>
      </c>
      <c r="AN80">
        <v>6.3</v>
      </c>
      <c r="AO80">
        <v>7.1</v>
      </c>
      <c r="AP80">
        <v>7</v>
      </c>
      <c r="AQ80">
        <v>6.5</v>
      </c>
    </row>
    <row r="81" spans="1:43">
      <c r="A81" t="s">
        <v>82</v>
      </c>
      <c r="B81">
        <v>0.80097810076626674</v>
      </c>
      <c r="C81">
        <v>36.48659</v>
      </c>
      <c r="D81">
        <v>-1.4862473823241689</v>
      </c>
      <c r="E81">
        <v>-1.5182016580505442</v>
      </c>
      <c r="F81">
        <v>-0.74279869327733139</v>
      </c>
      <c r="G81">
        <v>-1.7375248111966499</v>
      </c>
      <c r="H81">
        <v>-0.90089577075921157</v>
      </c>
      <c r="I81">
        <v>-0.82998911256156416</v>
      </c>
      <c r="J81">
        <v>42.1</v>
      </c>
      <c r="K81">
        <v>69.400000000000006</v>
      </c>
      <c r="L81">
        <v>44.8</v>
      </c>
      <c r="M81">
        <v>81.099999999999994</v>
      </c>
      <c r="N81">
        <v>76</v>
      </c>
      <c r="O81">
        <v>60.7</v>
      </c>
      <c r="Q81">
        <v>10</v>
      </c>
      <c r="R81">
        <v>10</v>
      </c>
      <c r="S81">
        <v>18</v>
      </c>
      <c r="T81">
        <v>50.7</v>
      </c>
      <c r="AE81">
        <v>90.2</v>
      </c>
      <c r="AF81">
        <v>6.1</v>
      </c>
      <c r="AG81">
        <v>7.9</v>
      </c>
      <c r="AH81">
        <v>8.5</v>
      </c>
      <c r="AI81">
        <v>6.7</v>
      </c>
      <c r="AJ81">
        <v>7</v>
      </c>
      <c r="AK81">
        <v>5.4</v>
      </c>
      <c r="AL81">
        <v>9.1</v>
      </c>
      <c r="AM81">
        <v>5.6</v>
      </c>
      <c r="AN81">
        <v>9</v>
      </c>
      <c r="AO81">
        <v>8.6</v>
      </c>
      <c r="AP81">
        <v>9.1999999999999993</v>
      </c>
      <c r="AQ81">
        <v>7</v>
      </c>
    </row>
    <row r="82" spans="1:43">
      <c r="A82" t="s">
        <v>83</v>
      </c>
      <c r="B82">
        <v>0.6957875743821067</v>
      </c>
      <c r="D82">
        <v>-1.1709031204545888</v>
      </c>
      <c r="E82">
        <v>-2.330425640283972</v>
      </c>
      <c r="F82">
        <v>-1.2554755531864976</v>
      </c>
      <c r="G82">
        <v>-1.0384640294799181</v>
      </c>
      <c r="H82">
        <v>-1.8305615139865732</v>
      </c>
      <c r="I82">
        <v>-1.3815585043550183</v>
      </c>
      <c r="U82">
        <v>166</v>
      </c>
      <c r="V82">
        <v>174</v>
      </c>
      <c r="W82">
        <v>102</v>
      </c>
      <c r="X82">
        <v>96</v>
      </c>
      <c r="Y82">
        <v>168</v>
      </c>
      <c r="Z82">
        <v>120</v>
      </c>
      <c r="AA82">
        <v>54</v>
      </c>
      <c r="AB82">
        <v>179</v>
      </c>
      <c r="AC82">
        <v>141</v>
      </c>
      <c r="AD82">
        <v>183</v>
      </c>
      <c r="AE82">
        <v>104.8</v>
      </c>
      <c r="AF82">
        <v>8.3000000000000007</v>
      </c>
      <c r="AG82">
        <v>9</v>
      </c>
      <c r="AH82">
        <v>9</v>
      </c>
      <c r="AI82">
        <v>8.9</v>
      </c>
      <c r="AJ82">
        <v>9</v>
      </c>
      <c r="AK82">
        <v>7</v>
      </c>
      <c r="AL82">
        <v>8.6999999999999993</v>
      </c>
      <c r="AM82">
        <v>8</v>
      </c>
      <c r="AN82">
        <v>8.6</v>
      </c>
      <c r="AO82">
        <v>9.5</v>
      </c>
      <c r="AP82">
        <v>9.6</v>
      </c>
      <c r="AQ82">
        <v>9.3000000000000007</v>
      </c>
    </row>
    <row r="83" spans="1:43">
      <c r="A83" t="s">
        <v>84</v>
      </c>
      <c r="B83">
        <v>1</v>
      </c>
      <c r="D83">
        <v>1.3703903495238556</v>
      </c>
      <c r="E83">
        <v>0.97605396127891175</v>
      </c>
      <c r="F83">
        <v>1.2987237058539933</v>
      </c>
      <c r="G83">
        <v>1.6294321244438792</v>
      </c>
      <c r="H83">
        <v>1.7128139869272405</v>
      </c>
      <c r="I83">
        <v>1.7240280045230025</v>
      </c>
      <c r="J83">
        <v>78.7</v>
      </c>
      <c r="K83">
        <v>92</v>
      </c>
      <c r="L83">
        <v>87.6</v>
      </c>
      <c r="M83">
        <v>72.099999999999994</v>
      </c>
      <c r="N83">
        <v>47.1</v>
      </c>
      <c r="O83">
        <v>80.7</v>
      </c>
      <c r="P83">
        <v>90</v>
      </c>
      <c r="Q83">
        <v>70</v>
      </c>
      <c r="R83">
        <v>90</v>
      </c>
      <c r="S83">
        <v>80</v>
      </c>
      <c r="T83">
        <v>77.5</v>
      </c>
      <c r="U83">
        <v>9</v>
      </c>
      <c r="V83">
        <v>11</v>
      </c>
      <c r="W83">
        <v>38</v>
      </c>
      <c r="X83">
        <v>78</v>
      </c>
      <c r="Y83">
        <v>15</v>
      </c>
      <c r="Z83">
        <v>5</v>
      </c>
      <c r="AA83">
        <v>7</v>
      </c>
      <c r="AB83">
        <v>23</v>
      </c>
      <c r="AC83">
        <v>37</v>
      </c>
      <c r="AD83">
        <v>9</v>
      </c>
      <c r="AE83">
        <v>25.3</v>
      </c>
      <c r="AF83">
        <v>2.2999999999999998</v>
      </c>
      <c r="AG83">
        <v>2</v>
      </c>
      <c r="AH83">
        <v>1.3</v>
      </c>
      <c r="AI83">
        <v>2.4</v>
      </c>
      <c r="AJ83">
        <v>2.6</v>
      </c>
      <c r="AK83">
        <v>3.9</v>
      </c>
      <c r="AL83">
        <v>2</v>
      </c>
      <c r="AM83">
        <v>2.2000000000000002</v>
      </c>
      <c r="AN83">
        <v>1.2</v>
      </c>
      <c r="AO83">
        <v>1.6</v>
      </c>
      <c r="AP83">
        <v>1.4</v>
      </c>
      <c r="AQ83">
        <v>2.4</v>
      </c>
    </row>
    <row r="84" spans="1:43">
      <c r="A84" t="s">
        <v>85</v>
      </c>
      <c r="B84">
        <v>1</v>
      </c>
      <c r="D84">
        <v>0.57952679502553162</v>
      </c>
      <c r="E84">
        <v>-1.4505107725425137</v>
      </c>
      <c r="F84">
        <v>1.094824377736894</v>
      </c>
      <c r="G84">
        <v>1.0949779612577797</v>
      </c>
      <c r="H84">
        <v>0.83308615025236044</v>
      </c>
      <c r="I84">
        <v>0.78497405780873475</v>
      </c>
      <c r="J84">
        <v>68.5</v>
      </c>
      <c r="K84">
        <v>66.099999999999994</v>
      </c>
      <c r="L84">
        <v>87.8</v>
      </c>
      <c r="M84">
        <v>62.3</v>
      </c>
      <c r="N84">
        <v>44.8</v>
      </c>
      <c r="O84">
        <v>78.400000000000006</v>
      </c>
      <c r="P84">
        <v>80</v>
      </c>
      <c r="Q84">
        <v>70</v>
      </c>
      <c r="R84">
        <v>70</v>
      </c>
      <c r="S84">
        <v>61</v>
      </c>
      <c r="T84">
        <v>64.3</v>
      </c>
      <c r="U84">
        <v>29</v>
      </c>
      <c r="V84">
        <v>36</v>
      </c>
      <c r="W84">
        <v>121</v>
      </c>
      <c r="X84">
        <v>147</v>
      </c>
      <c r="Y84">
        <v>6</v>
      </c>
      <c r="Z84">
        <v>5</v>
      </c>
      <c r="AA84">
        <v>82</v>
      </c>
      <c r="AB84">
        <v>10</v>
      </c>
      <c r="AC84">
        <v>96</v>
      </c>
      <c r="AD84">
        <v>40</v>
      </c>
      <c r="AE84">
        <v>84.4</v>
      </c>
      <c r="AF84">
        <v>6.8</v>
      </c>
      <c r="AG84">
        <v>7.6</v>
      </c>
      <c r="AH84">
        <v>9.6</v>
      </c>
      <c r="AI84">
        <v>3.8</v>
      </c>
      <c r="AJ84">
        <v>7.8</v>
      </c>
      <c r="AK84">
        <v>4.3</v>
      </c>
      <c r="AL84">
        <v>7.3</v>
      </c>
      <c r="AM84">
        <v>6.5</v>
      </c>
      <c r="AN84">
        <v>7.9</v>
      </c>
      <c r="AO84">
        <v>7</v>
      </c>
      <c r="AP84">
        <v>8.1</v>
      </c>
      <c r="AQ84">
        <v>7.8</v>
      </c>
    </row>
    <row r="85" spans="1:43">
      <c r="A85" t="s">
        <v>86</v>
      </c>
      <c r="B85">
        <v>1</v>
      </c>
      <c r="D85">
        <v>1.0402627408545639</v>
      </c>
      <c r="E85">
        <v>0.52961869236831227</v>
      </c>
      <c r="F85">
        <v>0.5169117933287265</v>
      </c>
      <c r="G85">
        <v>0.90010850224151129</v>
      </c>
      <c r="H85">
        <v>0.38830153415756924</v>
      </c>
      <c r="I85">
        <v>5.4778462699348163E-2</v>
      </c>
      <c r="J85">
        <v>60.3</v>
      </c>
      <c r="K85">
        <v>77.3</v>
      </c>
      <c r="L85">
        <v>87.6</v>
      </c>
      <c r="M85">
        <v>55.4</v>
      </c>
      <c r="N85">
        <v>28.6</v>
      </c>
      <c r="O85">
        <v>82.1</v>
      </c>
      <c r="P85">
        <v>75</v>
      </c>
      <c r="Q85">
        <v>60</v>
      </c>
      <c r="R85">
        <v>50</v>
      </c>
      <c r="S85">
        <v>43</v>
      </c>
      <c r="T85">
        <v>44.4</v>
      </c>
      <c r="U85">
        <v>80</v>
      </c>
      <c r="V85">
        <v>68</v>
      </c>
      <c r="W85">
        <v>92</v>
      </c>
      <c r="X85">
        <v>95</v>
      </c>
      <c r="Y85">
        <v>89</v>
      </c>
      <c r="Z85">
        <v>59</v>
      </c>
      <c r="AA85">
        <v>128</v>
      </c>
      <c r="AB85">
        <v>59</v>
      </c>
      <c r="AC85">
        <v>157</v>
      </c>
      <c r="AD85">
        <v>30</v>
      </c>
      <c r="AE85">
        <v>45.8</v>
      </c>
      <c r="AF85">
        <v>3.6</v>
      </c>
      <c r="AG85">
        <v>3.5</v>
      </c>
      <c r="AH85">
        <v>5.3</v>
      </c>
      <c r="AI85">
        <v>3.2</v>
      </c>
      <c r="AJ85">
        <v>4.0999999999999996</v>
      </c>
      <c r="AK85">
        <v>4.2</v>
      </c>
      <c r="AL85">
        <v>4.7</v>
      </c>
      <c r="AM85">
        <v>2.8</v>
      </c>
      <c r="AN85">
        <v>3.1</v>
      </c>
      <c r="AO85">
        <v>4.9000000000000004</v>
      </c>
      <c r="AP85">
        <v>4.4000000000000004</v>
      </c>
      <c r="AQ85">
        <v>2</v>
      </c>
    </row>
    <row r="86" spans="1:43">
      <c r="A86" t="s">
        <v>87</v>
      </c>
      <c r="B86">
        <v>1</v>
      </c>
      <c r="D86">
        <v>0.53069771170693925</v>
      </c>
      <c r="E86">
        <v>-0.33428650312318331</v>
      </c>
      <c r="F86">
        <v>0.12552231478137982</v>
      </c>
      <c r="G86">
        <v>0.31154105029203927</v>
      </c>
      <c r="H86">
        <v>-0.48904925422930401</v>
      </c>
      <c r="I86">
        <v>-0.43943219182737236</v>
      </c>
      <c r="U86">
        <v>81</v>
      </c>
      <c r="V86">
        <v>18</v>
      </c>
      <c r="W86">
        <v>47</v>
      </c>
      <c r="X86">
        <v>106</v>
      </c>
      <c r="Y86">
        <v>89</v>
      </c>
      <c r="Z86">
        <v>74</v>
      </c>
      <c r="AA86">
        <v>174</v>
      </c>
      <c r="AB86">
        <v>104</v>
      </c>
      <c r="AC86">
        <v>128</v>
      </c>
      <c r="AD86">
        <v>24</v>
      </c>
      <c r="AE86">
        <v>67.099999999999994</v>
      </c>
      <c r="AF86">
        <v>6.2</v>
      </c>
      <c r="AG86">
        <v>3.4</v>
      </c>
      <c r="AH86">
        <v>4.3</v>
      </c>
      <c r="AI86">
        <v>6.7</v>
      </c>
      <c r="AJ86">
        <v>6.2</v>
      </c>
      <c r="AK86">
        <v>6.3</v>
      </c>
      <c r="AL86">
        <v>6.5</v>
      </c>
      <c r="AM86">
        <v>5.9</v>
      </c>
      <c r="AN86">
        <v>5.3</v>
      </c>
      <c r="AO86">
        <v>6.3</v>
      </c>
      <c r="AP86">
        <v>3.7</v>
      </c>
      <c r="AQ86">
        <v>6.3</v>
      </c>
    </row>
    <row r="87" spans="1:43">
      <c r="A87" t="s">
        <v>88</v>
      </c>
      <c r="B87">
        <v>1</v>
      </c>
      <c r="D87">
        <v>1.0317753595842329</v>
      </c>
      <c r="E87">
        <v>0.95398267034953133</v>
      </c>
      <c r="F87">
        <v>1.2562340243456187</v>
      </c>
      <c r="G87">
        <v>1.0678359128372008</v>
      </c>
      <c r="H87">
        <v>1.3149847807358455</v>
      </c>
      <c r="I87">
        <v>1.3498446535163409</v>
      </c>
      <c r="J87">
        <v>72.8</v>
      </c>
      <c r="K87">
        <v>83.8</v>
      </c>
      <c r="L87">
        <v>82.6</v>
      </c>
      <c r="M87">
        <v>67</v>
      </c>
      <c r="N87">
        <v>58.7</v>
      </c>
      <c r="O87">
        <v>87.9</v>
      </c>
      <c r="P87">
        <v>60</v>
      </c>
      <c r="Q87">
        <v>50</v>
      </c>
      <c r="R87">
        <v>80</v>
      </c>
      <c r="S87">
        <v>77</v>
      </c>
      <c r="T87">
        <v>81.099999999999994</v>
      </c>
      <c r="U87">
        <v>18</v>
      </c>
      <c r="V87">
        <v>98</v>
      </c>
      <c r="W87">
        <v>44</v>
      </c>
      <c r="X87">
        <v>59</v>
      </c>
      <c r="Y87">
        <v>15</v>
      </c>
      <c r="Z87">
        <v>16</v>
      </c>
      <c r="AA87">
        <v>112</v>
      </c>
      <c r="AB87">
        <v>24</v>
      </c>
      <c r="AC87">
        <v>19</v>
      </c>
      <c r="AD87">
        <v>1</v>
      </c>
      <c r="AE87">
        <v>31</v>
      </c>
      <c r="AF87">
        <v>3.6</v>
      </c>
      <c r="AG87">
        <v>1.1000000000000001</v>
      </c>
      <c r="AH87">
        <v>3.9</v>
      </c>
      <c r="AI87">
        <v>1.8</v>
      </c>
      <c r="AJ87">
        <v>2.2999999999999998</v>
      </c>
      <c r="AK87">
        <v>3.5</v>
      </c>
      <c r="AL87">
        <v>2</v>
      </c>
      <c r="AM87">
        <v>1.7</v>
      </c>
      <c r="AN87">
        <v>3</v>
      </c>
      <c r="AO87">
        <v>2</v>
      </c>
      <c r="AP87">
        <v>2.6</v>
      </c>
      <c r="AQ87">
        <v>3.5</v>
      </c>
    </row>
    <row r="88" spans="1:43">
      <c r="A88" t="s">
        <v>89</v>
      </c>
      <c r="B88">
        <v>1</v>
      </c>
      <c r="D88">
        <v>-0.84908780454787114</v>
      </c>
      <c r="E88">
        <v>-0.22655995070893362</v>
      </c>
      <c r="F88">
        <v>0.28072078917539905</v>
      </c>
      <c r="G88">
        <v>0.35810281022666429</v>
      </c>
      <c r="H88">
        <v>0.37870091704124859</v>
      </c>
      <c r="I88">
        <v>0.2650248874898512</v>
      </c>
      <c r="J88">
        <v>68.900000000000006</v>
      </c>
      <c r="K88">
        <v>65.8</v>
      </c>
      <c r="L88">
        <v>78.8</v>
      </c>
      <c r="M88">
        <v>92.7</v>
      </c>
      <c r="N88">
        <v>60.9</v>
      </c>
      <c r="O88">
        <v>81.400000000000006</v>
      </c>
      <c r="P88">
        <v>70</v>
      </c>
      <c r="Q88">
        <v>60</v>
      </c>
      <c r="R88">
        <v>55</v>
      </c>
      <c r="S88">
        <v>50</v>
      </c>
      <c r="T88">
        <v>74.2</v>
      </c>
      <c r="U88">
        <v>111</v>
      </c>
      <c r="V88">
        <v>127</v>
      </c>
      <c r="W88">
        <v>92</v>
      </c>
      <c r="X88">
        <v>106</v>
      </c>
      <c r="Y88">
        <v>128</v>
      </c>
      <c r="Z88">
        <v>120</v>
      </c>
      <c r="AA88">
        <v>29</v>
      </c>
      <c r="AB88">
        <v>77</v>
      </c>
      <c r="AC88">
        <v>129</v>
      </c>
      <c r="AD88">
        <v>98</v>
      </c>
      <c r="AE88">
        <v>74.5</v>
      </c>
      <c r="AF88">
        <v>6.4</v>
      </c>
      <c r="AG88">
        <v>7.6</v>
      </c>
      <c r="AH88">
        <v>6.7</v>
      </c>
      <c r="AI88">
        <v>4.7</v>
      </c>
      <c r="AJ88">
        <v>6.9</v>
      </c>
      <c r="AK88">
        <v>5.8</v>
      </c>
      <c r="AL88">
        <v>5.7</v>
      </c>
      <c r="AM88">
        <v>4.9000000000000004</v>
      </c>
      <c r="AN88">
        <v>6.8</v>
      </c>
      <c r="AO88">
        <v>6</v>
      </c>
      <c r="AP88">
        <v>6.3</v>
      </c>
      <c r="AQ88">
        <v>6.8</v>
      </c>
    </row>
    <row r="89" spans="1:43">
      <c r="A89" t="s">
        <v>90</v>
      </c>
      <c r="B89">
        <v>1</v>
      </c>
      <c r="C89">
        <v>41.118319999999997</v>
      </c>
      <c r="D89">
        <v>-1.0363284759965257</v>
      </c>
      <c r="E89">
        <v>0.64236205674095792</v>
      </c>
      <c r="F89">
        <v>-0.19451570646724606</v>
      </c>
      <c r="G89">
        <v>-0.36780215037139596</v>
      </c>
      <c r="H89">
        <v>-0.55974654292490422</v>
      </c>
      <c r="I89">
        <v>-0.91363015436844364</v>
      </c>
      <c r="J89">
        <v>62.1</v>
      </c>
      <c r="K89">
        <v>74.3</v>
      </c>
      <c r="L89">
        <v>80.900000000000006</v>
      </c>
      <c r="M89">
        <v>87.3</v>
      </c>
      <c r="N89">
        <v>78.5</v>
      </c>
      <c r="O89">
        <v>69.900000000000006</v>
      </c>
      <c r="P89">
        <v>30</v>
      </c>
      <c r="Q89">
        <v>50</v>
      </c>
      <c r="R89">
        <v>35</v>
      </c>
      <c r="S89">
        <v>27</v>
      </c>
      <c r="T89">
        <v>88.4</v>
      </c>
      <c r="U89">
        <v>59</v>
      </c>
      <c r="V89">
        <v>47</v>
      </c>
      <c r="W89">
        <v>147</v>
      </c>
      <c r="X89">
        <v>28</v>
      </c>
      <c r="Y89">
        <v>72</v>
      </c>
      <c r="Z89">
        <v>44</v>
      </c>
      <c r="AA89">
        <v>39</v>
      </c>
      <c r="AB89">
        <v>181</v>
      </c>
      <c r="AC89">
        <v>36</v>
      </c>
      <c r="AD89">
        <v>48</v>
      </c>
      <c r="AE89">
        <v>70.2</v>
      </c>
      <c r="AF89">
        <v>5.5</v>
      </c>
      <c r="AG89">
        <v>3.8</v>
      </c>
      <c r="AH89">
        <v>6</v>
      </c>
      <c r="AI89">
        <v>3.8</v>
      </c>
      <c r="AJ89">
        <v>5.9</v>
      </c>
      <c r="AK89">
        <v>6.2</v>
      </c>
      <c r="AL89">
        <v>7.2</v>
      </c>
      <c r="AM89">
        <v>5.0999999999999996</v>
      </c>
      <c r="AN89">
        <v>6.9</v>
      </c>
      <c r="AO89">
        <v>6.2</v>
      </c>
      <c r="AP89">
        <v>7.7</v>
      </c>
      <c r="AQ89">
        <v>5.9</v>
      </c>
    </row>
    <row r="90" spans="1:43">
      <c r="A90" t="s">
        <v>91</v>
      </c>
      <c r="B90">
        <v>0.54058011328767563</v>
      </c>
      <c r="C90">
        <v>4.05206</v>
      </c>
      <c r="D90">
        <v>-0.323771169528068</v>
      </c>
      <c r="E90">
        <v>-1.2972853492608933</v>
      </c>
      <c r="F90">
        <v>-0.658990791821221</v>
      </c>
      <c r="G90">
        <v>-0.16533865233790582</v>
      </c>
      <c r="H90">
        <v>-1.0744171479410063</v>
      </c>
      <c r="I90">
        <v>-1.1084087995993344</v>
      </c>
      <c r="J90">
        <v>57.4</v>
      </c>
      <c r="K90">
        <v>62.2</v>
      </c>
      <c r="L90">
        <v>72.8</v>
      </c>
      <c r="M90">
        <v>77.599999999999994</v>
      </c>
      <c r="N90">
        <v>72.8</v>
      </c>
      <c r="O90">
        <v>73.2</v>
      </c>
      <c r="P90">
        <v>50</v>
      </c>
      <c r="Q90">
        <v>50</v>
      </c>
      <c r="R90">
        <v>30</v>
      </c>
      <c r="S90">
        <v>22</v>
      </c>
      <c r="T90">
        <v>62.9</v>
      </c>
      <c r="U90">
        <v>98</v>
      </c>
      <c r="V90">
        <v>125</v>
      </c>
      <c r="W90">
        <v>35</v>
      </c>
      <c r="X90">
        <v>129</v>
      </c>
      <c r="Y90">
        <v>6</v>
      </c>
      <c r="Z90">
        <v>93</v>
      </c>
      <c r="AA90">
        <v>162</v>
      </c>
      <c r="AB90">
        <v>144</v>
      </c>
      <c r="AC90">
        <v>125</v>
      </c>
      <c r="AD90">
        <v>85</v>
      </c>
      <c r="AE90">
        <v>98.7</v>
      </c>
      <c r="AF90">
        <v>8.8000000000000007</v>
      </c>
      <c r="AG90">
        <v>8.5</v>
      </c>
      <c r="AH90">
        <v>8.6999999999999993</v>
      </c>
      <c r="AI90">
        <v>7.6</v>
      </c>
      <c r="AJ90">
        <v>8.5</v>
      </c>
      <c r="AK90">
        <v>7</v>
      </c>
      <c r="AL90">
        <v>8.9</v>
      </c>
      <c r="AM90">
        <v>7.8</v>
      </c>
      <c r="AN90">
        <v>7.7</v>
      </c>
      <c r="AO90">
        <v>7.9</v>
      </c>
      <c r="AP90">
        <v>8.8000000000000007</v>
      </c>
      <c r="AQ90">
        <v>8.5</v>
      </c>
    </row>
    <row r="91" spans="1:43">
      <c r="A91" t="s">
        <v>92</v>
      </c>
      <c r="B91">
        <v>1.1332664706115667E-2</v>
      </c>
      <c r="D91">
        <v>0.73290971969019203</v>
      </c>
      <c r="E91">
        <v>1.4498925079111162</v>
      </c>
      <c r="F91">
        <v>-0.71831299281682393</v>
      </c>
      <c r="G91">
        <v>-1.2576941674328224</v>
      </c>
      <c r="H91">
        <v>0.1762002040901286</v>
      </c>
      <c r="I91">
        <v>-0.10928917009714874</v>
      </c>
      <c r="J91">
        <v>44.8</v>
      </c>
      <c r="K91">
        <v>62.9</v>
      </c>
      <c r="L91">
        <v>55.4</v>
      </c>
      <c r="M91">
        <v>60.3</v>
      </c>
      <c r="O91">
        <v>71.099999999999994</v>
      </c>
      <c r="P91">
        <v>25</v>
      </c>
      <c r="Q91">
        <v>30</v>
      </c>
      <c r="R91">
        <v>30</v>
      </c>
      <c r="S91">
        <v>28</v>
      </c>
      <c r="T91">
        <v>85.1</v>
      </c>
      <c r="U91">
        <v>93</v>
      </c>
      <c r="V91">
        <v>123</v>
      </c>
      <c r="W91">
        <v>72</v>
      </c>
      <c r="X91">
        <v>68</v>
      </c>
      <c r="Y91">
        <v>138</v>
      </c>
      <c r="Z91">
        <v>44</v>
      </c>
      <c r="AA91">
        <v>10</v>
      </c>
      <c r="AB91">
        <v>83</v>
      </c>
      <c r="AC91">
        <v>80</v>
      </c>
      <c r="AD91">
        <v>183</v>
      </c>
    </row>
    <row r="92" spans="1:43">
      <c r="A92" t="s">
        <v>93</v>
      </c>
      <c r="B92">
        <v>3.2191266346441112E-3</v>
      </c>
      <c r="D92">
        <v>-2.2400583655893591</v>
      </c>
      <c r="E92">
        <v>-0.24460245686650983</v>
      </c>
      <c r="F92">
        <v>-1.8866612754857868</v>
      </c>
      <c r="G92">
        <v>-2.3926269038292056</v>
      </c>
      <c r="H92">
        <v>-1.2508442261107247</v>
      </c>
      <c r="I92">
        <v>-1.3885378474309895</v>
      </c>
    </row>
    <row r="93" spans="1:43">
      <c r="A93" t="s">
        <v>94</v>
      </c>
      <c r="B93">
        <v>1</v>
      </c>
      <c r="D93">
        <v>0.69139013682799966</v>
      </c>
      <c r="E93">
        <v>0.21282693032002037</v>
      </c>
      <c r="F93">
        <v>1.1124657302685594</v>
      </c>
      <c r="G93">
        <v>0.84932104628518901</v>
      </c>
      <c r="H93">
        <v>0.99938250837003928</v>
      </c>
      <c r="I93">
        <v>0.5219031371568329</v>
      </c>
      <c r="U93">
        <v>16</v>
      </c>
      <c r="V93">
        <v>60</v>
      </c>
      <c r="W93">
        <v>22</v>
      </c>
      <c r="X93">
        <v>74</v>
      </c>
      <c r="Y93">
        <v>15</v>
      </c>
      <c r="Z93">
        <v>74</v>
      </c>
      <c r="AA93">
        <v>49</v>
      </c>
      <c r="AB93">
        <v>8</v>
      </c>
      <c r="AC93">
        <v>5</v>
      </c>
      <c r="AD93">
        <v>13</v>
      </c>
    </row>
    <row r="94" spans="1:43">
      <c r="A94" t="s">
        <v>95</v>
      </c>
      <c r="B94">
        <v>1</v>
      </c>
      <c r="D94">
        <v>-0.54293447174048826</v>
      </c>
      <c r="E94">
        <v>0.41751978518058508</v>
      </c>
      <c r="F94">
        <v>0.20595033851008104</v>
      </c>
      <c r="G94">
        <v>0.19739963578301195</v>
      </c>
      <c r="H94">
        <v>0.59055363167348562</v>
      </c>
      <c r="I94">
        <v>0.4238365157797504</v>
      </c>
      <c r="J94">
        <v>64.900000000000006</v>
      </c>
      <c r="K94">
        <v>64.400000000000006</v>
      </c>
      <c r="L94">
        <v>81.599999999999994</v>
      </c>
      <c r="M94">
        <v>99.9</v>
      </c>
      <c r="N94">
        <v>69.7</v>
      </c>
      <c r="O94">
        <v>69.3</v>
      </c>
      <c r="P94">
        <v>55</v>
      </c>
      <c r="Q94">
        <v>50</v>
      </c>
      <c r="R94">
        <v>50</v>
      </c>
      <c r="S94">
        <v>41</v>
      </c>
      <c r="T94">
        <v>67.900000000000006</v>
      </c>
      <c r="U94">
        <v>74</v>
      </c>
      <c r="V94">
        <v>141</v>
      </c>
      <c r="W94">
        <v>91</v>
      </c>
      <c r="X94">
        <v>90</v>
      </c>
      <c r="Y94">
        <v>89</v>
      </c>
      <c r="Z94">
        <v>28</v>
      </c>
      <c r="AA94">
        <v>9</v>
      </c>
      <c r="AB94">
        <v>113</v>
      </c>
      <c r="AC94">
        <v>114</v>
      </c>
      <c r="AD94">
        <v>61</v>
      </c>
      <c r="AE94">
        <v>59.5</v>
      </c>
      <c r="AF94">
        <v>5.0999999999999996</v>
      </c>
      <c r="AG94">
        <v>3.8</v>
      </c>
      <c r="AH94">
        <v>4.9000000000000004</v>
      </c>
      <c r="AI94">
        <v>4.3</v>
      </c>
      <c r="AJ94">
        <v>5.9</v>
      </c>
      <c r="AK94">
        <v>4</v>
      </c>
      <c r="AL94">
        <v>5.7</v>
      </c>
      <c r="AM94">
        <v>2.9</v>
      </c>
      <c r="AN94">
        <v>6.2</v>
      </c>
      <c r="AO94">
        <v>4.5</v>
      </c>
      <c r="AP94">
        <v>7.2</v>
      </c>
      <c r="AQ94">
        <v>5</v>
      </c>
    </row>
    <row r="95" spans="1:43">
      <c r="A95" t="s">
        <v>96</v>
      </c>
      <c r="B95">
        <v>0.93692158395426106</v>
      </c>
      <c r="C95">
        <v>50.821849999999998</v>
      </c>
      <c r="D95">
        <v>-0.95579540969091337</v>
      </c>
      <c r="E95">
        <v>-0.54143947964704808</v>
      </c>
      <c r="F95">
        <v>-0.97721801143631082</v>
      </c>
      <c r="G95">
        <v>-0.36319179095617837</v>
      </c>
      <c r="H95">
        <v>-1.2871000771607901</v>
      </c>
      <c r="I95">
        <v>-1.2235569416197647</v>
      </c>
      <c r="J95">
        <v>61.1</v>
      </c>
      <c r="U95">
        <v>44</v>
      </c>
      <c r="V95">
        <v>14</v>
      </c>
      <c r="W95">
        <v>43</v>
      </c>
      <c r="X95">
        <v>17</v>
      </c>
      <c r="Y95">
        <v>15</v>
      </c>
      <c r="Z95">
        <v>12</v>
      </c>
      <c r="AA95">
        <v>150</v>
      </c>
      <c r="AB95">
        <v>156</v>
      </c>
      <c r="AC95">
        <v>54</v>
      </c>
      <c r="AD95">
        <v>138</v>
      </c>
      <c r="AE95">
        <v>91.8</v>
      </c>
      <c r="AF95">
        <v>7.6</v>
      </c>
      <c r="AG95">
        <v>6.5</v>
      </c>
      <c r="AH95">
        <v>8.3000000000000007</v>
      </c>
      <c r="AI95">
        <v>7</v>
      </c>
      <c r="AJ95">
        <v>7.6</v>
      </c>
      <c r="AK95">
        <v>7.6</v>
      </c>
      <c r="AL95">
        <v>9</v>
      </c>
      <c r="AM95">
        <v>6</v>
      </c>
      <c r="AN95">
        <v>8</v>
      </c>
      <c r="AO95">
        <v>8</v>
      </c>
      <c r="AP95">
        <v>8.3000000000000007</v>
      </c>
      <c r="AQ95">
        <v>7.9</v>
      </c>
    </row>
    <row r="96" spans="1:43">
      <c r="A96" t="s">
        <v>97</v>
      </c>
      <c r="B96">
        <v>0.56863967092529111</v>
      </c>
      <c r="D96">
        <v>-1.7104788959921993</v>
      </c>
      <c r="E96">
        <v>-4.0740703870813062E-3</v>
      </c>
      <c r="F96">
        <v>-1.0309944820582955</v>
      </c>
      <c r="G96">
        <v>-1.0537866253186956</v>
      </c>
      <c r="H96">
        <v>-0.93945417647312679</v>
      </c>
      <c r="I96">
        <v>-1.1434666689041271</v>
      </c>
      <c r="J96">
        <v>51.3</v>
      </c>
      <c r="AE96">
        <v>86.7</v>
      </c>
      <c r="AF96">
        <v>7.6</v>
      </c>
      <c r="AG96">
        <v>5.8</v>
      </c>
      <c r="AH96">
        <v>6.5</v>
      </c>
      <c r="AI96">
        <v>6.8</v>
      </c>
      <c r="AJ96">
        <v>5.7</v>
      </c>
      <c r="AK96">
        <v>7.2</v>
      </c>
      <c r="AL96">
        <v>8</v>
      </c>
      <c r="AM96">
        <v>7.7</v>
      </c>
      <c r="AN96">
        <v>8.5</v>
      </c>
      <c r="AO96">
        <v>7.1</v>
      </c>
      <c r="AP96">
        <v>8.6</v>
      </c>
      <c r="AQ96">
        <v>7.2</v>
      </c>
    </row>
    <row r="97" spans="1:43">
      <c r="A97" t="s">
        <v>98</v>
      </c>
      <c r="B97">
        <v>1</v>
      </c>
      <c r="D97">
        <v>0.79211104506573482</v>
      </c>
      <c r="E97">
        <v>0.44069103838536045</v>
      </c>
      <c r="F97">
        <v>0.63683075226937236</v>
      </c>
      <c r="G97">
        <v>0.98465651657423403</v>
      </c>
      <c r="H97">
        <v>0.83269148349011823</v>
      </c>
      <c r="I97">
        <v>0.30165393507823235</v>
      </c>
      <c r="J97">
        <v>65.8</v>
      </c>
      <c r="K97">
        <v>72.8</v>
      </c>
      <c r="L97">
        <v>87.6</v>
      </c>
      <c r="M97">
        <v>82.5</v>
      </c>
      <c r="N97">
        <v>55.5</v>
      </c>
      <c r="O97">
        <v>73.5</v>
      </c>
      <c r="P97">
        <v>80</v>
      </c>
      <c r="Q97">
        <v>50</v>
      </c>
      <c r="R97">
        <v>50</v>
      </c>
      <c r="S97">
        <v>45</v>
      </c>
      <c r="T97">
        <v>61.3</v>
      </c>
      <c r="U97">
        <v>24</v>
      </c>
      <c r="V97">
        <v>53</v>
      </c>
      <c r="W97">
        <v>79</v>
      </c>
      <c r="X97">
        <v>57</v>
      </c>
      <c r="Y97">
        <v>6</v>
      </c>
      <c r="Z97">
        <v>59</v>
      </c>
      <c r="AA97">
        <v>59</v>
      </c>
      <c r="AB97">
        <v>16</v>
      </c>
      <c r="AC97">
        <v>14</v>
      </c>
      <c r="AD97">
        <v>80</v>
      </c>
      <c r="AE97">
        <v>54.2</v>
      </c>
      <c r="AF97">
        <v>4.2</v>
      </c>
      <c r="AG97">
        <v>3.9</v>
      </c>
      <c r="AH97">
        <v>4.9000000000000004</v>
      </c>
      <c r="AI97">
        <v>4.8</v>
      </c>
      <c r="AJ97">
        <v>5.7</v>
      </c>
      <c r="AK97">
        <v>5.8</v>
      </c>
      <c r="AL97">
        <v>5.3</v>
      </c>
      <c r="AM97">
        <v>3.9</v>
      </c>
      <c r="AN97">
        <v>3.6</v>
      </c>
      <c r="AO97">
        <v>3.3</v>
      </c>
      <c r="AP97">
        <v>4.3</v>
      </c>
      <c r="AQ97">
        <v>4.4000000000000004</v>
      </c>
    </row>
    <row r="98" spans="1:43">
      <c r="A98" t="s">
        <v>99</v>
      </c>
      <c r="B98">
        <v>0.40145241590565001</v>
      </c>
      <c r="C98">
        <v>52.518659999999997</v>
      </c>
      <c r="D98">
        <v>-0.33426174703454337</v>
      </c>
      <c r="E98">
        <v>-1.5064939062554754</v>
      </c>
      <c r="F98">
        <v>-0.67478747967606756</v>
      </c>
      <c r="G98">
        <v>-6.6906271050523436E-2</v>
      </c>
      <c r="H98">
        <v>-0.63628175790374675</v>
      </c>
      <c r="I98">
        <v>-0.79740582647959191</v>
      </c>
      <c r="J98">
        <v>60.1</v>
      </c>
      <c r="K98">
        <v>57.5</v>
      </c>
      <c r="L98">
        <v>80.5</v>
      </c>
      <c r="M98">
        <v>91</v>
      </c>
      <c r="N98">
        <v>64.900000000000006</v>
      </c>
      <c r="O98">
        <v>77.7</v>
      </c>
      <c r="P98">
        <v>60</v>
      </c>
      <c r="Q98">
        <v>60</v>
      </c>
      <c r="R98">
        <v>25</v>
      </c>
      <c r="S98">
        <v>25</v>
      </c>
      <c r="T98">
        <v>59</v>
      </c>
      <c r="U98">
        <v>113</v>
      </c>
      <c r="V98">
        <v>103</v>
      </c>
      <c r="W98">
        <v>142</v>
      </c>
      <c r="X98">
        <v>111</v>
      </c>
      <c r="Y98">
        <v>89</v>
      </c>
      <c r="Z98">
        <v>93</v>
      </c>
      <c r="AA98">
        <v>36</v>
      </c>
      <c r="AB98">
        <v>95</v>
      </c>
      <c r="AC98">
        <v>122</v>
      </c>
      <c r="AD98">
        <v>122</v>
      </c>
      <c r="AE98">
        <v>87.7</v>
      </c>
      <c r="AF98">
        <v>6.5</v>
      </c>
      <c r="AG98">
        <v>8.5</v>
      </c>
      <c r="AH98">
        <v>8.6999999999999993</v>
      </c>
      <c r="AI98">
        <v>6.6</v>
      </c>
      <c r="AJ98">
        <v>6.8</v>
      </c>
      <c r="AK98">
        <v>5.7</v>
      </c>
      <c r="AL98">
        <v>7</v>
      </c>
      <c r="AM98">
        <v>5.8</v>
      </c>
      <c r="AN98">
        <v>6.6</v>
      </c>
      <c r="AO98">
        <v>8.6999999999999993</v>
      </c>
      <c r="AP98">
        <v>8.8000000000000007</v>
      </c>
      <c r="AQ98">
        <v>8</v>
      </c>
    </row>
    <row r="99" spans="1:43">
      <c r="A99" t="s">
        <v>100</v>
      </c>
      <c r="B99">
        <v>0.35533295907795337</v>
      </c>
      <c r="D99">
        <v>-0.13556285839114207</v>
      </c>
      <c r="E99">
        <v>0.35554576980386854</v>
      </c>
      <c r="F99">
        <v>-0.25971903448677996</v>
      </c>
      <c r="G99">
        <v>-0.58364112425227277</v>
      </c>
      <c r="H99">
        <v>-0.26188111668272834</v>
      </c>
      <c r="I99">
        <v>0.14327677550849027</v>
      </c>
      <c r="J99">
        <v>47.5</v>
      </c>
      <c r="K99">
        <v>58.9</v>
      </c>
      <c r="L99">
        <v>63.6</v>
      </c>
      <c r="M99">
        <v>48.2</v>
      </c>
      <c r="N99">
        <v>21.4</v>
      </c>
      <c r="O99">
        <v>71.599999999999994</v>
      </c>
      <c r="P99">
        <v>35</v>
      </c>
      <c r="Q99">
        <v>40</v>
      </c>
      <c r="R99">
        <v>40</v>
      </c>
      <c r="S99">
        <v>33</v>
      </c>
      <c r="T99">
        <v>63.7</v>
      </c>
      <c r="U99">
        <v>138</v>
      </c>
      <c r="V99">
        <v>140</v>
      </c>
      <c r="W99">
        <v>163</v>
      </c>
      <c r="X99">
        <v>146</v>
      </c>
      <c r="Y99">
        <v>128</v>
      </c>
      <c r="Z99">
        <v>147</v>
      </c>
      <c r="AA99">
        <v>64</v>
      </c>
      <c r="AB99">
        <v>140</v>
      </c>
      <c r="AC99">
        <v>116</v>
      </c>
      <c r="AD99">
        <v>69</v>
      </c>
      <c r="AE99">
        <v>80.400000000000006</v>
      </c>
      <c r="AF99">
        <v>9</v>
      </c>
      <c r="AG99">
        <v>4.5999999999999996</v>
      </c>
      <c r="AH99">
        <v>5</v>
      </c>
      <c r="AI99">
        <v>6.8</v>
      </c>
      <c r="AJ99">
        <v>6.1</v>
      </c>
      <c r="AK99">
        <v>8.1</v>
      </c>
      <c r="AL99">
        <v>6.9</v>
      </c>
      <c r="AM99">
        <v>8.1999999999999993</v>
      </c>
      <c r="AN99">
        <v>6</v>
      </c>
      <c r="AO99">
        <v>5.5</v>
      </c>
      <c r="AP99">
        <v>7</v>
      </c>
      <c r="AQ99">
        <v>7.2</v>
      </c>
    </row>
    <row r="100" spans="1:43">
      <c r="A100" t="s">
        <v>101</v>
      </c>
      <c r="B100">
        <v>0.23655133328282002</v>
      </c>
      <c r="D100">
        <v>-0.32090781714558264</v>
      </c>
      <c r="E100">
        <v>-0.99325990639488826</v>
      </c>
      <c r="F100">
        <v>-1.1690619020401927</v>
      </c>
      <c r="G100">
        <v>-1.2144144030566757</v>
      </c>
      <c r="H100">
        <v>-1.0923709450792776</v>
      </c>
      <c r="I100">
        <v>-0.55674471315111129</v>
      </c>
      <c r="J100">
        <v>46.5</v>
      </c>
      <c r="K100">
        <v>51.8</v>
      </c>
      <c r="L100">
        <v>53.8</v>
      </c>
      <c r="M100">
        <v>73.3</v>
      </c>
      <c r="N100">
        <v>66.5</v>
      </c>
      <c r="O100">
        <v>69.5</v>
      </c>
      <c r="P100">
        <v>20</v>
      </c>
      <c r="Q100">
        <v>20</v>
      </c>
      <c r="R100">
        <v>30</v>
      </c>
      <c r="S100">
        <v>31</v>
      </c>
      <c r="T100">
        <v>48.9</v>
      </c>
      <c r="U100">
        <v>155</v>
      </c>
      <c r="V100">
        <v>64</v>
      </c>
      <c r="W100">
        <v>135</v>
      </c>
      <c r="X100">
        <v>176</v>
      </c>
      <c r="Y100">
        <v>138</v>
      </c>
      <c r="Z100">
        <v>147</v>
      </c>
      <c r="AA100">
        <v>84</v>
      </c>
      <c r="AB100">
        <v>116</v>
      </c>
      <c r="AC100">
        <v>166</v>
      </c>
      <c r="AD100">
        <v>148</v>
      </c>
      <c r="AE100">
        <v>94</v>
      </c>
      <c r="AF100">
        <v>8.3000000000000007</v>
      </c>
      <c r="AG100">
        <v>8.6</v>
      </c>
      <c r="AH100">
        <v>6.8</v>
      </c>
      <c r="AI100">
        <v>7</v>
      </c>
      <c r="AJ100">
        <v>8</v>
      </c>
      <c r="AK100">
        <v>8.4</v>
      </c>
      <c r="AL100">
        <v>7</v>
      </c>
      <c r="AM100">
        <v>8.8000000000000007</v>
      </c>
      <c r="AN100">
        <v>6.3</v>
      </c>
      <c r="AO100">
        <v>7.3</v>
      </c>
      <c r="AP100">
        <v>8.1</v>
      </c>
      <c r="AQ100">
        <v>9.3000000000000007</v>
      </c>
    </row>
    <row r="101" spans="1:43">
      <c r="A101" t="s">
        <v>102</v>
      </c>
      <c r="B101">
        <v>0.86605373115729556</v>
      </c>
      <c r="D101">
        <v>-1.8893431467033845</v>
      </c>
      <c r="E101">
        <v>0.62027893828173297</v>
      </c>
      <c r="F101">
        <v>-1.1184751725719895</v>
      </c>
      <c r="G101">
        <v>-1.0000299787071969</v>
      </c>
      <c r="H101">
        <v>-0.75235727959613696</v>
      </c>
      <c r="I101">
        <v>-1.0954624726069848</v>
      </c>
      <c r="J101">
        <v>38.6</v>
      </c>
      <c r="AE101">
        <v>68.7</v>
      </c>
      <c r="AF101">
        <v>5.5</v>
      </c>
      <c r="AG101">
        <v>4.5999999999999996</v>
      </c>
      <c r="AH101">
        <v>6</v>
      </c>
      <c r="AI101">
        <v>3.9</v>
      </c>
      <c r="AJ101">
        <v>6.9</v>
      </c>
      <c r="AK101">
        <v>4.5999999999999996</v>
      </c>
      <c r="AL101">
        <v>7.3</v>
      </c>
      <c r="AM101">
        <v>4.3</v>
      </c>
      <c r="AN101">
        <v>8.3000000000000007</v>
      </c>
      <c r="AO101">
        <v>5.9</v>
      </c>
      <c r="AP101">
        <v>7</v>
      </c>
      <c r="AQ101">
        <v>4.4000000000000004</v>
      </c>
    </row>
    <row r="102" spans="1:43">
      <c r="A102" t="s">
        <v>103</v>
      </c>
      <c r="B102">
        <v>1</v>
      </c>
      <c r="D102">
        <v>1.4583858515031081</v>
      </c>
      <c r="E102">
        <v>1.5963953530494861</v>
      </c>
      <c r="F102">
        <v>1.7978994246007984</v>
      </c>
      <c r="G102">
        <v>1.4999466153801282</v>
      </c>
      <c r="H102">
        <v>1.6109079981388756</v>
      </c>
      <c r="I102">
        <v>1.6418379339044775</v>
      </c>
    </row>
    <row r="103" spans="1:43">
      <c r="A103" t="s">
        <v>104</v>
      </c>
      <c r="B103">
        <v>1</v>
      </c>
      <c r="D103">
        <v>0.87964419997140364</v>
      </c>
      <c r="E103">
        <v>0.66064765158878824</v>
      </c>
      <c r="F103">
        <v>0.71822209929702396</v>
      </c>
      <c r="G103">
        <v>0.96864943690308059</v>
      </c>
      <c r="H103">
        <v>0.72404759716494727</v>
      </c>
      <c r="I103">
        <v>0.24969987624702347</v>
      </c>
      <c r="J103">
        <v>71.3</v>
      </c>
      <c r="K103">
        <v>81.7</v>
      </c>
      <c r="L103">
        <v>87.6</v>
      </c>
      <c r="M103">
        <v>86.1</v>
      </c>
      <c r="N103">
        <v>58</v>
      </c>
      <c r="O103">
        <v>74.5</v>
      </c>
      <c r="P103">
        <v>80</v>
      </c>
      <c r="Q103">
        <v>80</v>
      </c>
      <c r="R103">
        <v>60</v>
      </c>
      <c r="S103">
        <v>49</v>
      </c>
      <c r="T103">
        <v>55.6</v>
      </c>
      <c r="U103">
        <v>23</v>
      </c>
      <c r="V103">
        <v>87</v>
      </c>
      <c r="W103">
        <v>59</v>
      </c>
      <c r="X103">
        <v>7</v>
      </c>
      <c r="Y103">
        <v>46</v>
      </c>
      <c r="Z103">
        <v>93</v>
      </c>
      <c r="AA103">
        <v>44</v>
      </c>
      <c r="AB103">
        <v>31</v>
      </c>
      <c r="AC103">
        <v>17</v>
      </c>
      <c r="AD103">
        <v>39</v>
      </c>
      <c r="AE103">
        <v>45.3</v>
      </c>
      <c r="AF103">
        <v>4.0999999999999996</v>
      </c>
      <c r="AG103">
        <v>3.2</v>
      </c>
      <c r="AH103">
        <v>3.7</v>
      </c>
      <c r="AI103">
        <v>4.5999999999999996</v>
      </c>
      <c r="AJ103">
        <v>5.7</v>
      </c>
      <c r="AK103">
        <v>5.3</v>
      </c>
      <c r="AL103">
        <v>3.6</v>
      </c>
      <c r="AM103">
        <v>2.9</v>
      </c>
      <c r="AN103">
        <v>3.1</v>
      </c>
      <c r="AO103">
        <v>2.5</v>
      </c>
      <c r="AP103">
        <v>2.8</v>
      </c>
      <c r="AQ103">
        <v>3.8</v>
      </c>
    </row>
    <row r="104" spans="1:43">
      <c r="A104" t="s">
        <v>105</v>
      </c>
      <c r="B104">
        <v>1</v>
      </c>
      <c r="D104">
        <v>1.549434908739284</v>
      </c>
      <c r="E104">
        <v>1.443597795807948</v>
      </c>
      <c r="F104">
        <v>1.7600004977707309</v>
      </c>
      <c r="G104">
        <v>1.644284335118797</v>
      </c>
      <c r="H104">
        <v>1.8311795703953604</v>
      </c>
      <c r="I104">
        <v>1.9684201721888868</v>
      </c>
      <c r="J104">
        <v>76.2</v>
      </c>
      <c r="K104">
        <v>76.400000000000006</v>
      </c>
      <c r="L104">
        <v>87.6</v>
      </c>
      <c r="M104">
        <v>66.7</v>
      </c>
      <c r="N104">
        <v>58.5</v>
      </c>
      <c r="O104">
        <v>82.1</v>
      </c>
      <c r="P104">
        <v>95</v>
      </c>
      <c r="Q104">
        <v>80</v>
      </c>
      <c r="R104">
        <v>90</v>
      </c>
      <c r="S104">
        <v>82</v>
      </c>
      <c r="T104">
        <v>44.1</v>
      </c>
      <c r="U104">
        <v>45</v>
      </c>
      <c r="V104">
        <v>77</v>
      </c>
      <c r="W104">
        <v>42</v>
      </c>
      <c r="X104">
        <v>129</v>
      </c>
      <c r="Y104">
        <v>116</v>
      </c>
      <c r="Z104">
        <v>120</v>
      </c>
      <c r="AA104">
        <v>15</v>
      </c>
      <c r="AB104">
        <v>32</v>
      </c>
      <c r="AC104">
        <v>1</v>
      </c>
      <c r="AD104">
        <v>45</v>
      </c>
      <c r="AE104">
        <v>26.1</v>
      </c>
      <c r="AF104">
        <v>1.7</v>
      </c>
      <c r="AG104">
        <v>2.1</v>
      </c>
      <c r="AH104">
        <v>2.8</v>
      </c>
      <c r="AI104">
        <v>1.5</v>
      </c>
      <c r="AJ104">
        <v>2</v>
      </c>
      <c r="AK104">
        <v>2.2999999999999998</v>
      </c>
      <c r="AL104">
        <v>2.5</v>
      </c>
      <c r="AM104">
        <v>1.9</v>
      </c>
      <c r="AN104">
        <v>1</v>
      </c>
      <c r="AO104">
        <v>2.2999999999999998</v>
      </c>
      <c r="AP104">
        <v>3.4</v>
      </c>
      <c r="AQ104">
        <v>2.6</v>
      </c>
    </row>
    <row r="105" spans="1:43">
      <c r="A105" t="s">
        <v>119</v>
      </c>
      <c r="B105">
        <v>0.33955707470397667</v>
      </c>
      <c r="C105">
        <v>3.58263</v>
      </c>
      <c r="D105">
        <v>-0.62108053137318475</v>
      </c>
      <c r="E105">
        <v>-0.66998077839514336</v>
      </c>
      <c r="F105">
        <v>-0.63713198761722556</v>
      </c>
      <c r="G105">
        <v>-0.46592818045609047</v>
      </c>
      <c r="H105">
        <v>-0.73539409327231986</v>
      </c>
      <c r="I105">
        <v>-0.24656756264375007</v>
      </c>
      <c r="J105">
        <v>61.2</v>
      </c>
      <c r="K105">
        <v>60</v>
      </c>
      <c r="L105">
        <v>73.2</v>
      </c>
      <c r="M105">
        <v>87.8</v>
      </c>
      <c r="N105">
        <v>89.7</v>
      </c>
      <c r="O105">
        <v>75.900000000000006</v>
      </c>
      <c r="P105">
        <v>55</v>
      </c>
      <c r="Q105">
        <v>50</v>
      </c>
      <c r="R105">
        <v>40</v>
      </c>
      <c r="S105">
        <v>30</v>
      </c>
      <c r="T105">
        <v>50.7</v>
      </c>
      <c r="U105">
        <v>140</v>
      </c>
      <c r="V105">
        <v>70</v>
      </c>
      <c r="W105">
        <v>110</v>
      </c>
      <c r="X105">
        <v>162</v>
      </c>
      <c r="Y105">
        <v>176</v>
      </c>
      <c r="Z105">
        <v>59</v>
      </c>
      <c r="AA105">
        <v>72</v>
      </c>
      <c r="AB105">
        <v>106</v>
      </c>
      <c r="AC105">
        <v>153</v>
      </c>
      <c r="AD105">
        <v>183</v>
      </c>
      <c r="AE105">
        <v>83.2</v>
      </c>
      <c r="AF105">
        <v>8.3000000000000007</v>
      </c>
      <c r="AG105">
        <v>4.5999999999999996</v>
      </c>
      <c r="AH105">
        <v>5.2</v>
      </c>
      <c r="AI105">
        <v>4.9000000000000004</v>
      </c>
      <c r="AJ105">
        <v>7.8</v>
      </c>
      <c r="AK105">
        <v>7.6</v>
      </c>
      <c r="AL105">
        <v>7.1</v>
      </c>
      <c r="AM105">
        <v>8.6</v>
      </c>
      <c r="AN105">
        <v>6</v>
      </c>
      <c r="AO105">
        <v>6.8</v>
      </c>
      <c r="AP105">
        <v>8</v>
      </c>
      <c r="AQ105">
        <v>8.3000000000000007</v>
      </c>
    </row>
    <row r="106" spans="1:43">
      <c r="A106" t="s">
        <v>106</v>
      </c>
      <c r="B106">
        <v>0.17470967783076777</v>
      </c>
      <c r="D106">
        <v>-0.21670360986496107</v>
      </c>
      <c r="E106">
        <v>-5.8973646220602118E-2</v>
      </c>
      <c r="F106">
        <v>-0.52023819102488589</v>
      </c>
      <c r="G106">
        <v>-0.53481649045035629</v>
      </c>
      <c r="H106">
        <v>-0.1917689173683001</v>
      </c>
      <c r="I106">
        <v>-0.47267573894442205</v>
      </c>
      <c r="J106">
        <v>55.8</v>
      </c>
      <c r="K106">
        <v>42.4</v>
      </c>
      <c r="L106">
        <v>71</v>
      </c>
      <c r="M106">
        <v>79.3</v>
      </c>
      <c r="N106">
        <v>56.7</v>
      </c>
      <c r="O106">
        <v>71.599999999999994</v>
      </c>
      <c r="P106">
        <v>50</v>
      </c>
      <c r="Q106">
        <v>50</v>
      </c>
      <c r="R106">
        <v>45</v>
      </c>
      <c r="S106">
        <v>33</v>
      </c>
      <c r="T106">
        <v>59.1</v>
      </c>
      <c r="U106">
        <v>133</v>
      </c>
      <c r="V106">
        <v>132</v>
      </c>
      <c r="W106">
        <v>174</v>
      </c>
      <c r="X106">
        <v>81</v>
      </c>
      <c r="Y106">
        <v>116</v>
      </c>
      <c r="Z106">
        <v>74</v>
      </c>
      <c r="AA106">
        <v>25</v>
      </c>
      <c r="AB106">
        <v>173</v>
      </c>
      <c r="AC106">
        <v>121</v>
      </c>
      <c r="AD106">
        <v>126</v>
      </c>
      <c r="AE106">
        <v>91.2</v>
      </c>
      <c r="AF106">
        <v>9.1</v>
      </c>
      <c r="AG106">
        <v>6.5</v>
      </c>
      <c r="AH106">
        <v>6</v>
      </c>
      <c r="AI106">
        <v>8.1</v>
      </c>
      <c r="AJ106">
        <v>8</v>
      </c>
      <c r="AK106">
        <v>8.8000000000000007</v>
      </c>
      <c r="AL106">
        <v>7.9</v>
      </c>
      <c r="AM106">
        <v>8.1999999999999993</v>
      </c>
      <c r="AN106">
        <v>7</v>
      </c>
      <c r="AO106">
        <v>5.2</v>
      </c>
      <c r="AP106">
        <v>7.6</v>
      </c>
      <c r="AQ106">
        <v>8.6999999999999993</v>
      </c>
    </row>
    <row r="107" spans="1:43">
      <c r="A107" t="s">
        <v>107</v>
      </c>
      <c r="B107">
        <v>1</v>
      </c>
      <c r="D107">
        <v>-0.53067198255239534</v>
      </c>
      <c r="E107">
        <v>6.5159487210417574E-2</v>
      </c>
      <c r="F107">
        <v>0.98925036579735226</v>
      </c>
      <c r="G107">
        <v>0.33479706845234969</v>
      </c>
      <c r="H107">
        <v>0.54723556791382666</v>
      </c>
      <c r="I107">
        <v>2.1034821559804712E-2</v>
      </c>
      <c r="U107">
        <v>21</v>
      </c>
      <c r="V107">
        <v>113</v>
      </c>
      <c r="W107">
        <v>108</v>
      </c>
      <c r="X107">
        <v>60</v>
      </c>
      <c r="Y107">
        <v>1</v>
      </c>
      <c r="Z107">
        <v>4</v>
      </c>
      <c r="AA107">
        <v>23</v>
      </c>
      <c r="AB107">
        <v>37</v>
      </c>
      <c r="AC107">
        <v>59</v>
      </c>
      <c r="AD107">
        <v>55</v>
      </c>
      <c r="AE107">
        <v>68.7</v>
      </c>
      <c r="AF107">
        <v>6</v>
      </c>
      <c r="AG107">
        <v>4.8</v>
      </c>
      <c r="AH107">
        <v>6.7</v>
      </c>
      <c r="AI107">
        <v>4.2</v>
      </c>
      <c r="AJ107">
        <v>6.7</v>
      </c>
      <c r="AK107">
        <v>4.9000000000000004</v>
      </c>
      <c r="AL107">
        <v>6</v>
      </c>
      <c r="AM107">
        <v>5.0999999999999996</v>
      </c>
      <c r="AN107">
        <v>6.9</v>
      </c>
      <c r="AO107">
        <v>6</v>
      </c>
      <c r="AP107">
        <v>6.4</v>
      </c>
      <c r="AQ107">
        <v>5</v>
      </c>
    </row>
    <row r="108" spans="1:43">
      <c r="A108" t="s">
        <v>108</v>
      </c>
      <c r="B108">
        <v>1</v>
      </c>
      <c r="D108">
        <v>-0.14030669218937661</v>
      </c>
      <c r="E108">
        <v>-0.14644384736958993</v>
      </c>
      <c r="F108">
        <v>-0.37324814597406225</v>
      </c>
      <c r="G108">
        <v>-0.40928041991356845</v>
      </c>
      <c r="H108">
        <v>-8.5671988201040647E-2</v>
      </c>
      <c r="I108">
        <v>-0.68762220635216031</v>
      </c>
      <c r="J108">
        <v>48.3</v>
      </c>
      <c r="K108">
        <v>81.5</v>
      </c>
      <c r="L108">
        <v>43.8</v>
      </c>
      <c r="M108">
        <v>95.6</v>
      </c>
      <c r="O108">
        <v>74.099999999999994</v>
      </c>
      <c r="P108">
        <v>35</v>
      </c>
      <c r="Q108">
        <v>30</v>
      </c>
      <c r="R108">
        <v>25</v>
      </c>
      <c r="S108">
        <v>25</v>
      </c>
      <c r="T108">
        <v>73.400000000000006</v>
      </c>
      <c r="U108">
        <v>85</v>
      </c>
      <c r="V108">
        <v>50</v>
      </c>
      <c r="W108">
        <v>9</v>
      </c>
      <c r="X108">
        <v>147</v>
      </c>
      <c r="Y108">
        <v>152</v>
      </c>
      <c r="Z108">
        <v>74</v>
      </c>
      <c r="AA108">
        <v>1</v>
      </c>
      <c r="AB108">
        <v>138</v>
      </c>
      <c r="AC108">
        <v>92</v>
      </c>
      <c r="AD108">
        <v>125</v>
      </c>
      <c r="AE108">
        <v>75.599999999999994</v>
      </c>
      <c r="AF108">
        <v>6</v>
      </c>
      <c r="AG108">
        <v>5.9</v>
      </c>
      <c r="AH108">
        <v>4.9000000000000004</v>
      </c>
      <c r="AI108">
        <v>6.8</v>
      </c>
      <c r="AJ108">
        <v>5</v>
      </c>
      <c r="AK108">
        <v>6.7</v>
      </c>
      <c r="AL108">
        <v>7.4</v>
      </c>
      <c r="AM108">
        <v>6.9</v>
      </c>
      <c r="AN108">
        <v>7</v>
      </c>
      <c r="AO108">
        <v>5.7</v>
      </c>
      <c r="AP108">
        <v>7.6</v>
      </c>
      <c r="AQ108">
        <v>5.8</v>
      </c>
    </row>
    <row r="109" spans="1:43">
      <c r="A109" t="s">
        <v>109</v>
      </c>
      <c r="B109">
        <v>0.31957809269457332</v>
      </c>
      <c r="C109">
        <v>6.0063899999999997</v>
      </c>
      <c r="D109">
        <v>0.15153960712270731</v>
      </c>
      <c r="E109">
        <v>-0.265802780052108</v>
      </c>
      <c r="F109">
        <v>-0.76842035081427551</v>
      </c>
      <c r="G109">
        <v>-0.42927685484275496</v>
      </c>
      <c r="H109">
        <v>-0.41491957083205511</v>
      </c>
      <c r="I109">
        <v>-0.68956469476069671</v>
      </c>
      <c r="J109">
        <v>56.3</v>
      </c>
      <c r="K109">
        <v>51.2</v>
      </c>
      <c r="L109">
        <v>73.2</v>
      </c>
      <c r="M109">
        <v>60.5</v>
      </c>
      <c r="N109">
        <v>86.5</v>
      </c>
      <c r="O109">
        <v>77.599999999999994</v>
      </c>
      <c r="P109">
        <v>50</v>
      </c>
      <c r="Q109">
        <v>40</v>
      </c>
      <c r="R109">
        <v>30</v>
      </c>
      <c r="S109">
        <v>28</v>
      </c>
      <c r="T109">
        <v>65.8</v>
      </c>
      <c r="U109">
        <v>153</v>
      </c>
      <c r="V109">
        <v>117</v>
      </c>
      <c r="W109">
        <v>87</v>
      </c>
      <c r="X109">
        <v>88</v>
      </c>
      <c r="Y109">
        <v>152</v>
      </c>
      <c r="Z109">
        <v>147</v>
      </c>
      <c r="AA109">
        <v>159</v>
      </c>
      <c r="AB109">
        <v>154</v>
      </c>
      <c r="AC109">
        <v>133</v>
      </c>
      <c r="AD109">
        <v>106</v>
      </c>
      <c r="AE109">
        <v>79.3</v>
      </c>
      <c r="AF109">
        <v>8.8000000000000007</v>
      </c>
      <c r="AG109">
        <v>5.3</v>
      </c>
      <c r="AH109">
        <v>6</v>
      </c>
      <c r="AI109">
        <v>7.3</v>
      </c>
      <c r="AJ109">
        <v>6.7</v>
      </c>
      <c r="AK109">
        <v>7.8</v>
      </c>
      <c r="AL109">
        <v>5.5</v>
      </c>
      <c r="AM109">
        <v>8.1999999999999993</v>
      </c>
      <c r="AN109">
        <v>4.9000000000000004</v>
      </c>
      <c r="AO109">
        <v>7.1</v>
      </c>
      <c r="AP109">
        <v>4.5</v>
      </c>
      <c r="AQ109">
        <v>7.2</v>
      </c>
    </row>
    <row r="110" spans="1:43">
      <c r="A110" t="s">
        <v>110</v>
      </c>
      <c r="B110">
        <v>1</v>
      </c>
      <c r="D110">
        <v>1.205132228051857</v>
      </c>
      <c r="E110">
        <v>1.0625310602112936</v>
      </c>
      <c r="F110">
        <v>1.1099171875194873</v>
      </c>
      <c r="G110">
        <v>1.3477974316535106</v>
      </c>
      <c r="H110">
        <v>1.511347466446548</v>
      </c>
      <c r="I110">
        <v>0.90320748872565026</v>
      </c>
      <c r="J110">
        <v>65.7</v>
      </c>
      <c r="K110">
        <v>70</v>
      </c>
      <c r="L110">
        <v>87.6</v>
      </c>
      <c r="M110">
        <v>62.5</v>
      </c>
      <c r="N110">
        <v>39.799999999999997</v>
      </c>
      <c r="O110">
        <v>80.099999999999994</v>
      </c>
      <c r="P110">
        <v>75</v>
      </c>
      <c r="Q110">
        <v>60</v>
      </c>
      <c r="R110">
        <v>70</v>
      </c>
      <c r="S110">
        <v>52</v>
      </c>
      <c r="T110">
        <v>60</v>
      </c>
      <c r="AE110">
        <v>45.4</v>
      </c>
      <c r="AF110">
        <v>3.4</v>
      </c>
      <c r="AG110">
        <v>5.4</v>
      </c>
      <c r="AH110">
        <v>4</v>
      </c>
      <c r="AI110">
        <v>4.4000000000000004</v>
      </c>
      <c r="AJ110">
        <v>4.0999999999999996</v>
      </c>
      <c r="AK110">
        <v>4.0999999999999996</v>
      </c>
      <c r="AL110">
        <v>3.7</v>
      </c>
      <c r="AM110">
        <v>2.9</v>
      </c>
      <c r="AN110">
        <v>3.4</v>
      </c>
      <c r="AO110">
        <v>3.7</v>
      </c>
      <c r="AP110">
        <v>2</v>
      </c>
      <c r="AQ110">
        <v>4.4000000000000004</v>
      </c>
    </row>
    <row r="111" spans="1:43">
      <c r="A111" t="s">
        <v>111</v>
      </c>
      <c r="B111">
        <v>1.8207302793643111E-2</v>
      </c>
      <c r="D111">
        <v>1.1129127716029987</v>
      </c>
      <c r="E111">
        <v>1.4604498785144695</v>
      </c>
      <c r="F111">
        <v>-1.4373711444151573</v>
      </c>
      <c r="G111">
        <v>-1.0123462014945543</v>
      </c>
      <c r="H111">
        <v>-0.32284746367784972</v>
      </c>
      <c r="I111">
        <v>-0.36619673365719624</v>
      </c>
      <c r="U111">
        <v>108</v>
      </c>
      <c r="V111">
        <v>39</v>
      </c>
      <c r="W111">
        <v>6</v>
      </c>
      <c r="X111">
        <v>183</v>
      </c>
      <c r="Y111">
        <v>89</v>
      </c>
      <c r="Z111">
        <v>154</v>
      </c>
      <c r="AA111">
        <v>90</v>
      </c>
      <c r="AB111">
        <v>70</v>
      </c>
      <c r="AC111">
        <v>62</v>
      </c>
      <c r="AD111">
        <v>127</v>
      </c>
    </row>
    <row r="112" spans="1:43">
      <c r="A112" t="s">
        <v>112</v>
      </c>
      <c r="B112">
        <v>0.73685619808702663</v>
      </c>
      <c r="C112">
        <v>3.8105799999999999</v>
      </c>
      <c r="D112">
        <v>-1.0107171211332862</v>
      </c>
      <c r="E112">
        <v>-1.1685960332387804</v>
      </c>
      <c r="F112">
        <v>-0.90399232846787891</v>
      </c>
      <c r="G112">
        <v>-0.66209113842593192</v>
      </c>
      <c r="H112">
        <v>-0.84055409731097031</v>
      </c>
      <c r="I112">
        <v>-0.65672074866097208</v>
      </c>
      <c r="J112">
        <v>52.1</v>
      </c>
      <c r="K112">
        <v>48.3</v>
      </c>
      <c r="L112">
        <v>69.900000000000006</v>
      </c>
      <c r="M112">
        <v>81.099999999999994</v>
      </c>
      <c r="N112">
        <v>73.900000000000006</v>
      </c>
      <c r="O112">
        <v>77.400000000000006</v>
      </c>
      <c r="P112">
        <v>30</v>
      </c>
      <c r="Q112">
        <v>40</v>
      </c>
      <c r="R112">
        <v>25</v>
      </c>
      <c r="S112">
        <v>25</v>
      </c>
      <c r="T112">
        <v>50.3</v>
      </c>
      <c r="U112">
        <v>165</v>
      </c>
      <c r="V112">
        <v>152</v>
      </c>
      <c r="W112">
        <v>153</v>
      </c>
      <c r="X112">
        <v>73</v>
      </c>
      <c r="Y112">
        <v>152</v>
      </c>
      <c r="Z112">
        <v>147</v>
      </c>
      <c r="AA112">
        <v>172</v>
      </c>
      <c r="AB112">
        <v>163</v>
      </c>
      <c r="AC112">
        <v>83</v>
      </c>
      <c r="AD112">
        <v>144</v>
      </c>
      <c r="AE112">
        <v>88</v>
      </c>
      <c r="AF112">
        <v>8.1999999999999993</v>
      </c>
      <c r="AG112">
        <v>6.8</v>
      </c>
      <c r="AH112">
        <v>7.8</v>
      </c>
      <c r="AI112">
        <v>5.5</v>
      </c>
      <c r="AJ112">
        <v>6.5</v>
      </c>
      <c r="AK112">
        <v>7.3</v>
      </c>
      <c r="AL112">
        <v>7.3</v>
      </c>
      <c r="AM112">
        <v>7.9</v>
      </c>
      <c r="AN112">
        <v>7</v>
      </c>
      <c r="AO112">
        <v>7.9</v>
      </c>
      <c r="AP112">
        <v>7.9</v>
      </c>
      <c r="AQ112">
        <v>7.9</v>
      </c>
    </row>
    <row r="113" spans="1:43">
      <c r="A113" t="s">
        <v>113</v>
      </c>
      <c r="B113">
        <v>0.94681722024755888</v>
      </c>
      <c r="D113">
        <v>0.7919228812132113</v>
      </c>
      <c r="E113">
        <v>0.6102044963349591</v>
      </c>
      <c r="F113">
        <v>0.71565688705541208</v>
      </c>
      <c r="G113">
        <v>0.85155239151009465</v>
      </c>
      <c r="H113">
        <v>0.94148272763430685</v>
      </c>
      <c r="I113">
        <v>0.74456939684912549</v>
      </c>
      <c r="J113">
        <v>76.2</v>
      </c>
      <c r="K113">
        <v>82</v>
      </c>
      <c r="L113">
        <v>88</v>
      </c>
      <c r="M113">
        <v>91.9</v>
      </c>
      <c r="N113">
        <v>80</v>
      </c>
      <c r="O113">
        <v>76.099999999999994</v>
      </c>
      <c r="P113">
        <v>90</v>
      </c>
      <c r="Q113">
        <v>70</v>
      </c>
      <c r="R113">
        <v>60</v>
      </c>
      <c r="S113">
        <v>54</v>
      </c>
      <c r="T113">
        <v>70.400000000000006</v>
      </c>
      <c r="U113">
        <v>20</v>
      </c>
      <c r="V113">
        <v>12</v>
      </c>
      <c r="W113">
        <v>39</v>
      </c>
      <c r="X113">
        <v>69</v>
      </c>
      <c r="Y113">
        <v>89</v>
      </c>
      <c r="Z113">
        <v>12</v>
      </c>
      <c r="AA113">
        <v>12</v>
      </c>
      <c r="AB113">
        <v>22</v>
      </c>
      <c r="AC113">
        <v>61</v>
      </c>
      <c r="AD113">
        <v>71</v>
      </c>
      <c r="AE113">
        <v>44.2</v>
      </c>
      <c r="AF113">
        <v>3.3</v>
      </c>
      <c r="AG113">
        <v>1.6</v>
      </c>
      <c r="AH113">
        <v>3.5</v>
      </c>
      <c r="AI113">
        <v>3</v>
      </c>
      <c r="AJ113">
        <v>5.4</v>
      </c>
      <c r="AK113">
        <v>4.5</v>
      </c>
      <c r="AL113">
        <v>4.7</v>
      </c>
      <c r="AM113">
        <v>3.9</v>
      </c>
      <c r="AN113">
        <v>3.5</v>
      </c>
      <c r="AO113">
        <v>3.6</v>
      </c>
      <c r="AP113">
        <v>3.2</v>
      </c>
      <c r="AQ113">
        <v>4</v>
      </c>
    </row>
    <row r="114" spans="1:43">
      <c r="A114" t="s">
        <v>114</v>
      </c>
      <c r="B114">
        <v>0.86388986654411892</v>
      </c>
      <c r="D114">
        <v>0.13099198169163953</v>
      </c>
      <c r="E114">
        <v>-0.68342025724935407</v>
      </c>
      <c r="F114">
        <v>0.16800451836040931</v>
      </c>
      <c r="G114">
        <v>0.34814163311696106</v>
      </c>
      <c r="H114">
        <v>-0.56790981644944205</v>
      </c>
      <c r="I114">
        <v>-0.26814937971794056</v>
      </c>
      <c r="J114">
        <v>67.8</v>
      </c>
      <c r="K114">
        <v>87.3</v>
      </c>
      <c r="L114">
        <v>81.2</v>
      </c>
      <c r="M114">
        <v>81.3</v>
      </c>
      <c r="N114">
        <v>83.1</v>
      </c>
      <c r="O114">
        <v>75.7</v>
      </c>
      <c r="P114">
        <v>65</v>
      </c>
      <c r="Q114">
        <v>60</v>
      </c>
      <c r="R114">
        <v>50</v>
      </c>
      <c r="S114">
        <v>33</v>
      </c>
      <c r="T114">
        <v>60.9</v>
      </c>
      <c r="U114">
        <v>35</v>
      </c>
      <c r="V114">
        <v>67</v>
      </c>
      <c r="W114">
        <v>22</v>
      </c>
      <c r="X114">
        <v>105</v>
      </c>
      <c r="Y114">
        <v>46</v>
      </c>
      <c r="Z114">
        <v>44</v>
      </c>
      <c r="AA114">
        <v>107</v>
      </c>
      <c r="AB114">
        <v>58</v>
      </c>
      <c r="AC114">
        <v>81</v>
      </c>
      <c r="AD114">
        <v>23</v>
      </c>
      <c r="AE114">
        <v>75.099999999999994</v>
      </c>
      <c r="AF114">
        <v>6.5</v>
      </c>
      <c r="AG114">
        <v>4.2</v>
      </c>
      <c r="AH114">
        <v>6.1</v>
      </c>
      <c r="AI114">
        <v>6.5</v>
      </c>
      <c r="AJ114">
        <v>7.7</v>
      </c>
      <c r="AK114">
        <v>6</v>
      </c>
      <c r="AL114">
        <v>6.6</v>
      </c>
      <c r="AM114">
        <v>5.8</v>
      </c>
      <c r="AN114">
        <v>5.9</v>
      </c>
      <c r="AO114">
        <v>7.9</v>
      </c>
      <c r="AP114">
        <v>5.2</v>
      </c>
      <c r="AQ114">
        <v>6.7</v>
      </c>
    </row>
    <row r="115" spans="1:43">
      <c r="A115" t="s">
        <v>115</v>
      </c>
      <c r="B115">
        <v>0.38131477333847108</v>
      </c>
      <c r="D115">
        <v>1.0511015269948789</v>
      </c>
      <c r="E115">
        <v>1.3021263214084808</v>
      </c>
      <c r="F115">
        <v>-0.58936039123562456</v>
      </c>
      <c r="G115">
        <v>-0.88187746151591195</v>
      </c>
      <c r="H115">
        <v>8.770619481128715E-2</v>
      </c>
      <c r="I115">
        <v>-0.1073421110505865</v>
      </c>
      <c r="J115">
        <v>50.3</v>
      </c>
      <c r="U115">
        <v>141</v>
      </c>
      <c r="V115">
        <v>92</v>
      </c>
      <c r="W115">
        <v>11</v>
      </c>
      <c r="X115">
        <v>183</v>
      </c>
      <c r="Y115">
        <v>116</v>
      </c>
      <c r="Z115">
        <v>173</v>
      </c>
      <c r="AA115">
        <v>83</v>
      </c>
      <c r="AB115">
        <v>97</v>
      </c>
      <c r="AC115">
        <v>147</v>
      </c>
      <c r="AD115">
        <v>154</v>
      </c>
      <c r="AE115">
        <v>71.900000000000006</v>
      </c>
      <c r="AF115">
        <v>7.1</v>
      </c>
      <c r="AG115">
        <v>3.5</v>
      </c>
      <c r="AH115">
        <v>4.2</v>
      </c>
      <c r="AI115">
        <v>8</v>
      </c>
      <c r="AJ115">
        <v>7.2</v>
      </c>
      <c r="AK115">
        <v>6.7</v>
      </c>
      <c r="AL115">
        <v>6.3</v>
      </c>
      <c r="AM115">
        <v>6.9</v>
      </c>
      <c r="AN115">
        <v>2.5</v>
      </c>
      <c r="AO115">
        <v>5.4</v>
      </c>
      <c r="AP115">
        <v>5.6</v>
      </c>
      <c r="AQ115">
        <v>8.5</v>
      </c>
    </row>
    <row r="116" spans="1:43">
      <c r="A116" t="s">
        <v>116</v>
      </c>
      <c r="B116">
        <v>0.85867979067546452</v>
      </c>
      <c r="C116">
        <v>38.292859999999997</v>
      </c>
      <c r="D116">
        <v>-0.30956337499703218</v>
      </c>
      <c r="E116">
        <v>-0.50491867194768114</v>
      </c>
      <c r="F116">
        <v>-0.55848189518228342</v>
      </c>
      <c r="G116">
        <v>-0.14622711370805153</v>
      </c>
      <c r="H116">
        <v>-0.45438938458745926</v>
      </c>
      <c r="I116">
        <v>-0.73631213744574675</v>
      </c>
      <c r="J116">
        <v>55.7</v>
      </c>
      <c r="U116">
        <v>90</v>
      </c>
      <c r="V116">
        <v>94</v>
      </c>
      <c r="W116">
        <v>159</v>
      </c>
      <c r="X116">
        <v>18</v>
      </c>
      <c r="Y116">
        <v>89</v>
      </c>
      <c r="Z116">
        <v>109</v>
      </c>
      <c r="AA116">
        <v>106</v>
      </c>
      <c r="AB116">
        <v>141</v>
      </c>
      <c r="AC116">
        <v>20</v>
      </c>
      <c r="AD116">
        <v>92</v>
      </c>
      <c r="AE116">
        <v>81.2</v>
      </c>
      <c r="AF116">
        <v>6.1</v>
      </c>
      <c r="AG116">
        <v>4.4000000000000004</v>
      </c>
      <c r="AH116">
        <v>6.6</v>
      </c>
      <c r="AI116">
        <v>7.5</v>
      </c>
      <c r="AJ116">
        <v>6.5</v>
      </c>
      <c r="AK116">
        <v>6.7</v>
      </c>
      <c r="AL116">
        <v>7.6</v>
      </c>
      <c r="AM116">
        <v>6.3</v>
      </c>
      <c r="AN116">
        <v>6.5</v>
      </c>
      <c r="AO116">
        <v>7.8</v>
      </c>
      <c r="AP116">
        <v>8</v>
      </c>
      <c r="AQ116">
        <v>7.2</v>
      </c>
    </row>
    <row r="117" spans="1:43">
      <c r="A117" t="s">
        <v>117</v>
      </c>
      <c r="D117">
        <v>0.91103867598406629</v>
      </c>
      <c r="E117">
        <v>1.0895475628057252</v>
      </c>
      <c r="H117">
        <v>0.88679078920562915</v>
      </c>
    </row>
    <row r="118" spans="1:43">
      <c r="A118" t="s">
        <v>118</v>
      </c>
      <c r="B118">
        <v>1</v>
      </c>
      <c r="D118">
        <v>0.12878097762632543</v>
      </c>
      <c r="E118">
        <v>-0.21642341459347778</v>
      </c>
      <c r="F118">
        <v>-0.13601301878386787</v>
      </c>
      <c r="G118">
        <v>0.31759753796360907</v>
      </c>
      <c r="H118">
        <v>-0.22348994561158053</v>
      </c>
      <c r="I118">
        <v>-2.8263688083195886E-2</v>
      </c>
      <c r="J118">
        <v>66</v>
      </c>
      <c r="K118">
        <v>64.599999999999994</v>
      </c>
      <c r="L118">
        <v>83.6</v>
      </c>
      <c r="M118">
        <v>90</v>
      </c>
      <c r="N118">
        <v>64.3</v>
      </c>
      <c r="O118">
        <v>84.5</v>
      </c>
      <c r="P118">
        <v>60</v>
      </c>
      <c r="Q118">
        <v>60</v>
      </c>
      <c r="R118">
        <v>35</v>
      </c>
      <c r="S118">
        <v>38</v>
      </c>
      <c r="T118">
        <v>79.7</v>
      </c>
      <c r="AE118">
        <v>71</v>
      </c>
      <c r="AF118">
        <v>4.5</v>
      </c>
      <c r="AG118">
        <v>4.5999999999999996</v>
      </c>
      <c r="AH118">
        <v>7.4</v>
      </c>
      <c r="AI118">
        <v>6.7</v>
      </c>
      <c r="AJ118">
        <v>6.8</v>
      </c>
      <c r="AK118">
        <v>6.2</v>
      </c>
      <c r="AL118">
        <v>6.7</v>
      </c>
      <c r="AM118">
        <v>4.2</v>
      </c>
      <c r="AN118">
        <v>5</v>
      </c>
      <c r="AO118">
        <v>6</v>
      </c>
      <c r="AP118">
        <v>6.7</v>
      </c>
      <c r="AQ118">
        <v>6.2</v>
      </c>
    </row>
    <row r="119" spans="1:43">
      <c r="A119" t="s">
        <v>120</v>
      </c>
      <c r="B119">
        <v>0.9355845205234522</v>
      </c>
      <c r="C119">
        <v>52.742179999999998</v>
      </c>
      <c r="D119">
        <v>-4.9576992861965062E-2</v>
      </c>
      <c r="E119">
        <v>0.3254133167591734</v>
      </c>
      <c r="F119">
        <v>-0.80665828378171633</v>
      </c>
      <c r="G119">
        <v>-0.34541766036050425</v>
      </c>
      <c r="H119">
        <v>-0.39342502601250551</v>
      </c>
      <c r="I119">
        <v>-0.77140355030891294</v>
      </c>
      <c r="J119">
        <v>59.5</v>
      </c>
      <c r="K119">
        <v>67.7</v>
      </c>
      <c r="L119">
        <v>79.8</v>
      </c>
      <c r="M119">
        <v>83.3</v>
      </c>
      <c r="N119">
        <v>49.6</v>
      </c>
      <c r="O119">
        <v>73.599999999999994</v>
      </c>
      <c r="P119">
        <v>50</v>
      </c>
      <c r="Q119">
        <v>60</v>
      </c>
      <c r="R119">
        <v>30</v>
      </c>
      <c r="S119">
        <v>27</v>
      </c>
      <c r="T119">
        <v>74.099999999999994</v>
      </c>
      <c r="U119">
        <v>73</v>
      </c>
      <c r="V119">
        <v>86</v>
      </c>
      <c r="W119">
        <v>104</v>
      </c>
      <c r="X119">
        <v>27</v>
      </c>
      <c r="Y119">
        <v>72</v>
      </c>
      <c r="Z119">
        <v>28</v>
      </c>
      <c r="AA119">
        <v>66</v>
      </c>
      <c r="AB119">
        <v>158</v>
      </c>
      <c r="AC119">
        <v>35</v>
      </c>
      <c r="AD119">
        <v>119</v>
      </c>
      <c r="AE119">
        <v>59.6</v>
      </c>
      <c r="AF119">
        <v>5.5</v>
      </c>
      <c r="AG119">
        <v>1.6</v>
      </c>
      <c r="AH119">
        <v>4</v>
      </c>
      <c r="AI119">
        <v>1.9</v>
      </c>
      <c r="AJ119">
        <v>6.2</v>
      </c>
      <c r="AK119">
        <v>5.3</v>
      </c>
      <c r="AL119">
        <v>5.9</v>
      </c>
      <c r="AM119">
        <v>5.6</v>
      </c>
      <c r="AN119">
        <v>6</v>
      </c>
      <c r="AO119">
        <v>5</v>
      </c>
      <c r="AP119">
        <v>5.5</v>
      </c>
      <c r="AQ119">
        <v>7.1</v>
      </c>
    </row>
    <row r="120" spans="1:43">
      <c r="A120" t="s">
        <v>121</v>
      </c>
      <c r="B120">
        <v>1</v>
      </c>
      <c r="D120">
        <v>0.2991337849794089</v>
      </c>
      <c r="E120">
        <v>0.54861296975995932</v>
      </c>
      <c r="F120">
        <v>-3.139939805819375E-2</v>
      </c>
      <c r="G120">
        <v>3.3354966281519877E-2</v>
      </c>
      <c r="H120">
        <v>3.7067541872224281E-2</v>
      </c>
      <c r="I120">
        <v>-0.31501797808664522</v>
      </c>
      <c r="J120">
        <v>62.5</v>
      </c>
      <c r="K120">
        <v>71.3</v>
      </c>
      <c r="L120">
        <v>83.6</v>
      </c>
      <c r="M120">
        <v>89.4</v>
      </c>
      <c r="N120">
        <v>28.6</v>
      </c>
      <c r="O120">
        <v>76</v>
      </c>
      <c r="P120">
        <v>55</v>
      </c>
      <c r="Q120">
        <v>50</v>
      </c>
      <c r="R120">
        <v>40</v>
      </c>
      <c r="S120">
        <v>39</v>
      </c>
      <c r="T120">
        <v>92.3</v>
      </c>
      <c r="U120">
        <v>66</v>
      </c>
      <c r="V120">
        <v>51</v>
      </c>
      <c r="W120">
        <v>161</v>
      </c>
      <c r="X120">
        <v>116</v>
      </c>
      <c r="Y120">
        <v>32</v>
      </c>
      <c r="Z120">
        <v>28</v>
      </c>
      <c r="AA120">
        <v>139</v>
      </c>
      <c r="AB120">
        <v>34</v>
      </c>
      <c r="AC120">
        <v>135</v>
      </c>
      <c r="AD120">
        <v>47</v>
      </c>
      <c r="AE120">
        <v>56.3</v>
      </c>
      <c r="AF120">
        <v>4.5</v>
      </c>
      <c r="AG120">
        <v>4.5</v>
      </c>
      <c r="AH120">
        <v>6.4</v>
      </c>
      <c r="AI120">
        <v>2.4</v>
      </c>
      <c r="AJ120">
        <v>4.0999999999999996</v>
      </c>
      <c r="AK120">
        <v>5.2</v>
      </c>
      <c r="AL120">
        <v>4.3</v>
      </c>
      <c r="AM120">
        <v>3.6</v>
      </c>
      <c r="AN120">
        <v>5</v>
      </c>
      <c r="AO120">
        <v>4.8</v>
      </c>
      <c r="AP120">
        <v>6.2</v>
      </c>
      <c r="AQ120">
        <v>5.3</v>
      </c>
    </row>
    <row r="121" spans="1:43">
      <c r="A121" t="s">
        <v>122</v>
      </c>
      <c r="B121">
        <v>0.87904933325398105</v>
      </c>
      <c r="C121">
        <v>12.883010000000001</v>
      </c>
      <c r="D121">
        <v>-0.79127833414324156</v>
      </c>
      <c r="E121">
        <v>-0.42732639926245281</v>
      </c>
      <c r="F121">
        <v>-0.1087575881410591</v>
      </c>
      <c r="G121">
        <v>-9.9628652096597527E-3</v>
      </c>
      <c r="H121">
        <v>-0.15778576825406562</v>
      </c>
      <c r="I121">
        <v>-0.23149343114033352</v>
      </c>
      <c r="J121">
        <v>59.6</v>
      </c>
      <c r="K121">
        <v>75.7</v>
      </c>
      <c r="L121">
        <v>75.8</v>
      </c>
      <c r="M121">
        <v>67.8</v>
      </c>
      <c r="N121">
        <v>74.599999999999994</v>
      </c>
      <c r="O121">
        <v>76.5</v>
      </c>
      <c r="P121">
        <v>65</v>
      </c>
      <c r="Q121">
        <v>60</v>
      </c>
      <c r="R121">
        <v>40</v>
      </c>
      <c r="S121">
        <v>33</v>
      </c>
      <c r="T121">
        <v>27.2</v>
      </c>
      <c r="U121">
        <v>114</v>
      </c>
      <c r="V121">
        <v>82</v>
      </c>
      <c r="W121">
        <v>98</v>
      </c>
      <c r="X121">
        <v>124</v>
      </c>
      <c r="Y121">
        <v>89</v>
      </c>
      <c r="Z121">
        <v>154</v>
      </c>
      <c r="AA121">
        <v>124</v>
      </c>
      <c r="AB121">
        <v>80</v>
      </c>
      <c r="AC121">
        <v>106</v>
      </c>
      <c r="AD121">
        <v>59</v>
      </c>
      <c r="AE121">
        <v>76.3</v>
      </c>
      <c r="AF121">
        <v>6.4</v>
      </c>
      <c r="AG121">
        <v>6.5</v>
      </c>
      <c r="AH121">
        <v>6.4</v>
      </c>
      <c r="AI121">
        <v>6.4</v>
      </c>
      <c r="AJ121">
        <v>7.5</v>
      </c>
      <c r="AK121">
        <v>6</v>
      </c>
      <c r="AL121">
        <v>6.9</v>
      </c>
      <c r="AM121">
        <v>6.6</v>
      </c>
      <c r="AN121">
        <v>6.4</v>
      </c>
      <c r="AO121">
        <v>5.9</v>
      </c>
      <c r="AP121">
        <v>6.3</v>
      </c>
      <c r="AQ121">
        <v>4.9000000000000004</v>
      </c>
    </row>
    <row r="122" spans="1:43">
      <c r="A122" t="s">
        <v>123</v>
      </c>
      <c r="B122">
        <v>0.28977530869093887</v>
      </c>
      <c r="D122">
        <v>-6.7670918013847489E-2</v>
      </c>
      <c r="E122">
        <v>0.47899839652140402</v>
      </c>
      <c r="F122">
        <v>-0.34472194149184104</v>
      </c>
      <c r="G122">
        <v>-0.32275677626031196</v>
      </c>
      <c r="H122">
        <v>-0.57719091805006395</v>
      </c>
      <c r="I122">
        <v>-0.41017692231047564</v>
      </c>
      <c r="U122">
        <v>126</v>
      </c>
      <c r="V122">
        <v>65</v>
      </c>
      <c r="W122">
        <v>155</v>
      </c>
      <c r="X122">
        <v>144</v>
      </c>
      <c r="Y122">
        <v>128</v>
      </c>
      <c r="Z122">
        <v>44</v>
      </c>
      <c r="AA122">
        <v>101</v>
      </c>
      <c r="AB122">
        <v>133</v>
      </c>
      <c r="AC122">
        <v>132</v>
      </c>
      <c r="AD122">
        <v>129</v>
      </c>
      <c r="AE122">
        <v>83.6</v>
      </c>
      <c r="AF122">
        <v>9</v>
      </c>
      <c r="AG122">
        <v>4</v>
      </c>
      <c r="AH122">
        <v>4.5999999999999996</v>
      </c>
      <c r="AI122">
        <v>7.7</v>
      </c>
      <c r="AJ122">
        <v>7.4</v>
      </c>
      <c r="AK122">
        <v>8.1999999999999993</v>
      </c>
      <c r="AL122">
        <v>7.6</v>
      </c>
      <c r="AM122">
        <v>8.6</v>
      </c>
      <c r="AN122">
        <v>7</v>
      </c>
      <c r="AO122">
        <v>7.1</v>
      </c>
      <c r="AP122">
        <v>5.6</v>
      </c>
      <c r="AQ122">
        <v>6.7</v>
      </c>
    </row>
    <row r="123" spans="1:43">
      <c r="A123" t="s">
        <v>124</v>
      </c>
      <c r="B123">
        <v>9.9516196899682233E-3</v>
      </c>
      <c r="D123">
        <v>-2.1696337308116287</v>
      </c>
      <c r="E123">
        <v>-1.7154739554671323</v>
      </c>
      <c r="F123">
        <v>-1.8502227138523251</v>
      </c>
      <c r="G123">
        <v>-2.3084704216033463</v>
      </c>
      <c r="H123">
        <v>-1.522097567670476</v>
      </c>
      <c r="I123">
        <v>-1.7548326379201957</v>
      </c>
      <c r="AE123">
        <v>98.3</v>
      </c>
      <c r="AF123">
        <v>8.1999999999999993</v>
      </c>
      <c r="AG123">
        <v>8</v>
      </c>
      <c r="AH123">
        <v>8.6999999999999993</v>
      </c>
      <c r="AI123">
        <v>6</v>
      </c>
      <c r="AJ123">
        <v>9</v>
      </c>
      <c r="AK123">
        <v>7.9</v>
      </c>
      <c r="AL123">
        <v>9.6999999999999993</v>
      </c>
      <c r="AM123">
        <v>8.3000000000000007</v>
      </c>
      <c r="AN123">
        <v>9</v>
      </c>
      <c r="AO123">
        <v>8.5</v>
      </c>
      <c r="AP123">
        <v>8.3000000000000007</v>
      </c>
      <c r="AQ123">
        <v>6.7</v>
      </c>
    </row>
    <row r="124" spans="1:43">
      <c r="A124" t="s">
        <v>125</v>
      </c>
      <c r="B124">
        <v>0.62281754777437892</v>
      </c>
      <c r="D124">
        <v>0.30404664017913025</v>
      </c>
      <c r="E124">
        <v>0.80447411724560547</v>
      </c>
      <c r="F124">
        <v>0.19384670271883578</v>
      </c>
      <c r="G124">
        <v>7.8212160710175588E-2</v>
      </c>
      <c r="H124">
        <v>0.26484812792569196</v>
      </c>
      <c r="I124">
        <v>0.23424542728523132</v>
      </c>
      <c r="J124">
        <v>62.7</v>
      </c>
      <c r="K124">
        <v>72.900000000000006</v>
      </c>
      <c r="L124">
        <v>86.4</v>
      </c>
      <c r="M124">
        <v>67.900000000000006</v>
      </c>
      <c r="N124">
        <v>74.8</v>
      </c>
      <c r="O124">
        <v>70.900000000000006</v>
      </c>
      <c r="P124">
        <v>55</v>
      </c>
      <c r="Q124">
        <v>40</v>
      </c>
      <c r="R124">
        <v>30</v>
      </c>
      <c r="S124">
        <v>45</v>
      </c>
      <c r="T124">
        <v>84.6</v>
      </c>
      <c r="U124">
        <v>69</v>
      </c>
      <c r="V124">
        <v>124</v>
      </c>
      <c r="W124">
        <v>36</v>
      </c>
      <c r="X124">
        <v>136</v>
      </c>
      <c r="Y124">
        <v>15</v>
      </c>
      <c r="Z124">
        <v>74</v>
      </c>
      <c r="AA124">
        <v>99</v>
      </c>
      <c r="AB124">
        <v>153</v>
      </c>
      <c r="AC124">
        <v>41</v>
      </c>
      <c r="AD124">
        <v>53</v>
      </c>
      <c r="AE124">
        <v>71.7</v>
      </c>
      <c r="AF124">
        <v>7.2</v>
      </c>
      <c r="AG124">
        <v>5.6</v>
      </c>
      <c r="AH124">
        <v>5.3</v>
      </c>
      <c r="AI124">
        <v>7.1</v>
      </c>
      <c r="AJ124">
        <v>8.5</v>
      </c>
      <c r="AK124">
        <v>6.3</v>
      </c>
      <c r="AL124">
        <v>4.4000000000000004</v>
      </c>
      <c r="AM124">
        <v>6.7</v>
      </c>
      <c r="AN124">
        <v>5.5</v>
      </c>
      <c r="AO124">
        <v>5.5</v>
      </c>
      <c r="AP124">
        <v>3.5</v>
      </c>
      <c r="AQ124">
        <v>6.2</v>
      </c>
    </row>
    <row r="125" spans="1:43">
      <c r="A125" t="s">
        <v>126</v>
      </c>
      <c r="D125">
        <v>1.0608784355305214</v>
      </c>
      <c r="E125">
        <v>1.4604498785144695</v>
      </c>
      <c r="F125">
        <v>-0.37598564567425646</v>
      </c>
      <c r="G125">
        <v>-1.035433910225579</v>
      </c>
      <c r="H125">
        <v>0.28071255687243857</v>
      </c>
      <c r="I125">
        <v>-0.38736380082523914</v>
      </c>
    </row>
    <row r="126" spans="1:43">
      <c r="A126" t="s">
        <v>127</v>
      </c>
      <c r="B126">
        <v>0.28857968104462445</v>
      </c>
      <c r="D126">
        <v>-0.57542415852422191</v>
      </c>
      <c r="E126">
        <v>-1.808219234007105</v>
      </c>
      <c r="F126">
        <v>-0.95127951159463708</v>
      </c>
      <c r="G126">
        <v>-0.77846188609211631</v>
      </c>
      <c r="H126">
        <v>-0.96168891223070696</v>
      </c>
      <c r="I126">
        <v>-0.75095980338345758</v>
      </c>
      <c r="J126">
        <v>50.1</v>
      </c>
      <c r="K126">
        <v>59.2</v>
      </c>
      <c r="L126">
        <v>61.4</v>
      </c>
      <c r="M126">
        <v>86.4</v>
      </c>
      <c r="N126">
        <v>88.4</v>
      </c>
      <c r="O126">
        <v>73.8</v>
      </c>
      <c r="P126">
        <v>5</v>
      </c>
      <c r="Q126">
        <v>30</v>
      </c>
      <c r="R126">
        <v>30</v>
      </c>
      <c r="S126">
        <v>23</v>
      </c>
      <c r="T126">
        <v>44.3</v>
      </c>
      <c r="U126">
        <v>116</v>
      </c>
      <c r="V126">
        <v>96</v>
      </c>
      <c r="W126">
        <v>130</v>
      </c>
      <c r="X126">
        <v>25</v>
      </c>
      <c r="Y126">
        <v>89</v>
      </c>
      <c r="Z126">
        <v>74</v>
      </c>
      <c r="AA126">
        <v>123</v>
      </c>
      <c r="AB126">
        <v>164</v>
      </c>
      <c r="AC126">
        <v>123</v>
      </c>
      <c r="AD126">
        <v>107</v>
      </c>
      <c r="AE126">
        <v>93.7</v>
      </c>
      <c r="AF126">
        <v>7.8</v>
      </c>
      <c r="AG126">
        <v>7.4</v>
      </c>
      <c r="AH126">
        <v>9</v>
      </c>
      <c r="AI126">
        <v>5.9</v>
      </c>
      <c r="AJ126">
        <v>8.6999999999999993</v>
      </c>
      <c r="AK126">
        <v>7.9</v>
      </c>
      <c r="AL126">
        <v>7.9</v>
      </c>
      <c r="AM126">
        <v>7.7</v>
      </c>
      <c r="AN126">
        <v>8.5</v>
      </c>
      <c r="AO126">
        <v>7.8</v>
      </c>
      <c r="AP126">
        <v>8</v>
      </c>
      <c r="AQ126">
        <v>7.1</v>
      </c>
    </row>
    <row r="127" spans="1:43">
      <c r="A127" t="s">
        <v>128</v>
      </c>
      <c r="B127">
        <v>1</v>
      </c>
      <c r="D127">
        <v>1.5514139921858676</v>
      </c>
      <c r="E127">
        <v>0.94677761564711416</v>
      </c>
      <c r="F127">
        <v>1.6907839306725192</v>
      </c>
      <c r="G127">
        <v>1.6809368081328453</v>
      </c>
      <c r="H127">
        <v>1.7810473186901454</v>
      </c>
      <c r="I127">
        <v>2.1013990214644438</v>
      </c>
      <c r="U127">
        <v>30</v>
      </c>
      <c r="V127">
        <v>71</v>
      </c>
      <c r="W127">
        <v>105</v>
      </c>
      <c r="X127">
        <v>46</v>
      </c>
      <c r="Y127">
        <v>46</v>
      </c>
      <c r="Z127">
        <v>109</v>
      </c>
      <c r="AA127">
        <v>27</v>
      </c>
      <c r="AB127">
        <v>13</v>
      </c>
      <c r="AC127">
        <v>29</v>
      </c>
      <c r="AD127">
        <v>11</v>
      </c>
      <c r="AE127">
        <v>28.3</v>
      </c>
      <c r="AF127">
        <v>3</v>
      </c>
      <c r="AG127">
        <v>3</v>
      </c>
      <c r="AH127">
        <v>4.4000000000000004</v>
      </c>
      <c r="AI127">
        <v>2.2000000000000002</v>
      </c>
      <c r="AJ127">
        <v>2.9</v>
      </c>
      <c r="AK127">
        <v>3.2</v>
      </c>
      <c r="AL127">
        <v>1.1000000000000001</v>
      </c>
      <c r="AM127">
        <v>1.7</v>
      </c>
      <c r="AN127">
        <v>1</v>
      </c>
      <c r="AO127">
        <v>1.4</v>
      </c>
      <c r="AP127">
        <v>2.4</v>
      </c>
      <c r="AQ127">
        <v>2.1</v>
      </c>
    </row>
    <row r="128" spans="1:43">
      <c r="A128" t="s">
        <v>129</v>
      </c>
      <c r="B128">
        <v>1</v>
      </c>
      <c r="D128">
        <v>1.4916605481411247</v>
      </c>
      <c r="E128">
        <v>0.99190616337860338</v>
      </c>
      <c r="F128">
        <v>1.8758652160041613</v>
      </c>
      <c r="G128">
        <v>1.76852296819931</v>
      </c>
      <c r="H128">
        <v>1.9099086204239799</v>
      </c>
      <c r="I128">
        <v>2.3766949490033227</v>
      </c>
      <c r="J128">
        <v>82.3</v>
      </c>
      <c r="K128">
        <v>99.9</v>
      </c>
      <c r="L128">
        <v>86.6</v>
      </c>
      <c r="M128">
        <v>64.7</v>
      </c>
      <c r="N128">
        <v>49.3</v>
      </c>
      <c r="O128">
        <v>84.8</v>
      </c>
      <c r="P128">
        <v>80</v>
      </c>
      <c r="Q128">
        <v>80</v>
      </c>
      <c r="R128">
        <v>95</v>
      </c>
      <c r="S128">
        <v>94</v>
      </c>
      <c r="T128">
        <v>89.2</v>
      </c>
      <c r="U128">
        <v>3</v>
      </c>
      <c r="V128">
        <v>1</v>
      </c>
      <c r="W128">
        <v>5</v>
      </c>
      <c r="X128">
        <v>3</v>
      </c>
      <c r="Y128">
        <v>2</v>
      </c>
      <c r="Z128">
        <v>1</v>
      </c>
      <c r="AA128">
        <v>26</v>
      </c>
      <c r="AB128">
        <v>28</v>
      </c>
      <c r="AC128">
        <v>9</v>
      </c>
      <c r="AD128">
        <v>16</v>
      </c>
      <c r="AE128">
        <v>24.8</v>
      </c>
      <c r="AF128">
        <v>2</v>
      </c>
      <c r="AG128">
        <v>1.7</v>
      </c>
      <c r="AH128">
        <v>3.5</v>
      </c>
      <c r="AI128">
        <v>2.4</v>
      </c>
      <c r="AJ128">
        <v>4</v>
      </c>
      <c r="AK128">
        <v>3.8</v>
      </c>
      <c r="AL128">
        <v>1.1000000000000001</v>
      </c>
      <c r="AM128">
        <v>1.9</v>
      </c>
      <c r="AN128">
        <v>1.2</v>
      </c>
      <c r="AO128">
        <v>1.1000000000000001</v>
      </c>
      <c r="AP128">
        <v>1.1000000000000001</v>
      </c>
      <c r="AQ128">
        <v>1.1000000000000001</v>
      </c>
    </row>
    <row r="129" spans="1:43">
      <c r="A129" t="s">
        <v>130</v>
      </c>
      <c r="B129">
        <v>0.61997767252520997</v>
      </c>
      <c r="D129">
        <v>-0.4919815390891803</v>
      </c>
      <c r="E129">
        <v>-0.50993055301533663</v>
      </c>
      <c r="F129">
        <v>-1.0436427705090194</v>
      </c>
      <c r="G129">
        <v>-0.39258559915491803</v>
      </c>
      <c r="H129">
        <v>-0.83211499034872471</v>
      </c>
      <c r="I129">
        <v>-0.7572953245378975</v>
      </c>
      <c r="U129">
        <v>117</v>
      </c>
      <c r="V129">
        <v>97</v>
      </c>
      <c r="W129">
        <v>138</v>
      </c>
      <c r="X129">
        <v>142</v>
      </c>
      <c r="Y129">
        <v>89</v>
      </c>
      <c r="Z129">
        <v>93</v>
      </c>
      <c r="AA129">
        <v>158</v>
      </c>
      <c r="AB129">
        <v>85</v>
      </c>
      <c r="AC129">
        <v>66</v>
      </c>
      <c r="AD129">
        <v>75</v>
      </c>
      <c r="AE129">
        <v>81.2</v>
      </c>
      <c r="AF129">
        <v>6.9</v>
      </c>
      <c r="AG129">
        <v>4.9000000000000004</v>
      </c>
      <c r="AH129">
        <v>6</v>
      </c>
      <c r="AI129">
        <v>7.2</v>
      </c>
      <c r="AJ129">
        <v>8.1999999999999993</v>
      </c>
      <c r="AK129">
        <v>7.3</v>
      </c>
      <c r="AL129">
        <v>7.3</v>
      </c>
      <c r="AM129">
        <v>7.3</v>
      </c>
      <c r="AN129">
        <v>6</v>
      </c>
      <c r="AO129">
        <v>6.2</v>
      </c>
      <c r="AP129">
        <v>6.8</v>
      </c>
      <c r="AQ129">
        <v>7.1</v>
      </c>
    </row>
    <row r="130" spans="1:43">
      <c r="A130" t="s">
        <v>131</v>
      </c>
      <c r="B130">
        <v>0.18886582821865888</v>
      </c>
      <c r="C130">
        <v>1.3901399999999999</v>
      </c>
      <c r="D130">
        <v>-0.69809379299595065</v>
      </c>
      <c r="E130">
        <v>-1.1667431176500596</v>
      </c>
      <c r="F130">
        <v>-0.75141183884212581</v>
      </c>
      <c r="G130">
        <v>-0.47450202059313312</v>
      </c>
      <c r="H130">
        <v>-0.64143353572919659</v>
      </c>
      <c r="I130">
        <v>-0.65530877434755597</v>
      </c>
      <c r="J130">
        <v>54.3</v>
      </c>
      <c r="K130">
        <v>36.9</v>
      </c>
      <c r="L130">
        <v>71.8</v>
      </c>
      <c r="M130">
        <v>77.5</v>
      </c>
      <c r="N130">
        <v>83</v>
      </c>
      <c r="O130">
        <v>80</v>
      </c>
      <c r="P130">
        <v>55</v>
      </c>
      <c r="Q130">
        <v>40</v>
      </c>
      <c r="R130">
        <v>30</v>
      </c>
      <c r="S130">
        <v>29</v>
      </c>
      <c r="T130">
        <v>40.299999999999997</v>
      </c>
      <c r="U130">
        <v>173</v>
      </c>
      <c r="V130">
        <v>159</v>
      </c>
      <c r="W130">
        <v>162</v>
      </c>
      <c r="X130">
        <v>84</v>
      </c>
      <c r="Y130">
        <v>152</v>
      </c>
      <c r="Z130">
        <v>154</v>
      </c>
      <c r="AA130">
        <v>144</v>
      </c>
      <c r="AB130">
        <v>174</v>
      </c>
      <c r="AC130">
        <v>138</v>
      </c>
      <c r="AD130">
        <v>136</v>
      </c>
      <c r="AE130">
        <v>99.1</v>
      </c>
      <c r="AF130">
        <v>9.8000000000000007</v>
      </c>
      <c r="AG130">
        <v>6.6</v>
      </c>
      <c r="AH130">
        <v>7.8</v>
      </c>
      <c r="AI130">
        <v>6.2</v>
      </c>
      <c r="AJ130">
        <v>7.9</v>
      </c>
      <c r="AK130">
        <v>8.9</v>
      </c>
      <c r="AL130">
        <v>8.9</v>
      </c>
      <c r="AM130">
        <v>9.5</v>
      </c>
      <c r="AN130">
        <v>8.1999999999999993</v>
      </c>
      <c r="AO130">
        <v>8</v>
      </c>
      <c r="AP130">
        <v>8.6</v>
      </c>
      <c r="AQ130">
        <v>8.6999999999999993</v>
      </c>
    </row>
    <row r="131" spans="1:43">
      <c r="A131" t="s">
        <v>132</v>
      </c>
      <c r="B131">
        <v>0.5249275473243733</v>
      </c>
      <c r="D131">
        <v>-0.85256629768025527</v>
      </c>
      <c r="E131">
        <v>-1.9529387608915261</v>
      </c>
      <c r="F131">
        <v>-1.2364645075245007</v>
      </c>
      <c r="G131">
        <v>-0.70439398209641435</v>
      </c>
      <c r="H131">
        <v>-1.2202765486782119</v>
      </c>
      <c r="I131">
        <v>-1.0651623880934384</v>
      </c>
      <c r="J131">
        <v>56.7</v>
      </c>
      <c r="K131">
        <v>51.6</v>
      </c>
      <c r="L131">
        <v>65</v>
      </c>
      <c r="M131">
        <v>84.4</v>
      </c>
      <c r="N131">
        <v>73</v>
      </c>
      <c r="O131">
        <v>73.5</v>
      </c>
      <c r="P131">
        <v>40</v>
      </c>
      <c r="Q131">
        <v>40</v>
      </c>
      <c r="R131">
        <v>30</v>
      </c>
      <c r="S131">
        <v>25</v>
      </c>
      <c r="T131">
        <v>84.5</v>
      </c>
      <c r="U131">
        <v>137</v>
      </c>
      <c r="V131">
        <v>110</v>
      </c>
      <c r="W131">
        <v>167</v>
      </c>
      <c r="X131">
        <v>179</v>
      </c>
      <c r="Y131">
        <v>89</v>
      </c>
      <c r="Z131">
        <v>59</v>
      </c>
      <c r="AA131">
        <v>134</v>
      </c>
      <c r="AB131">
        <v>146</v>
      </c>
      <c r="AC131">
        <v>97</v>
      </c>
      <c r="AD131">
        <v>99</v>
      </c>
      <c r="AE131">
        <v>99.9</v>
      </c>
      <c r="AF131">
        <v>8.3000000000000007</v>
      </c>
      <c r="AG131">
        <v>6</v>
      </c>
      <c r="AH131">
        <v>9.6</v>
      </c>
      <c r="AI131">
        <v>7.7</v>
      </c>
      <c r="AJ131">
        <v>9</v>
      </c>
      <c r="AK131">
        <v>7.3</v>
      </c>
      <c r="AL131">
        <v>9</v>
      </c>
      <c r="AM131">
        <v>9</v>
      </c>
      <c r="AN131">
        <v>8.6</v>
      </c>
      <c r="AO131">
        <v>9.1</v>
      </c>
      <c r="AP131">
        <v>9.5</v>
      </c>
      <c r="AQ131">
        <v>6.9</v>
      </c>
    </row>
    <row r="132" spans="1:43">
      <c r="A132" t="s">
        <v>133</v>
      </c>
      <c r="B132">
        <v>1</v>
      </c>
      <c r="D132">
        <v>1.5679934233973332</v>
      </c>
      <c r="E132">
        <v>1.1880091791878682</v>
      </c>
      <c r="F132">
        <v>1.7255104948464244</v>
      </c>
      <c r="G132">
        <v>1.3931789019611849</v>
      </c>
      <c r="H132">
        <v>1.8775829080497892</v>
      </c>
      <c r="I132">
        <v>1.9364140031144528</v>
      </c>
      <c r="J132">
        <v>70.3</v>
      </c>
      <c r="K132">
        <v>88.3</v>
      </c>
      <c r="L132">
        <v>89.4</v>
      </c>
      <c r="M132">
        <v>51.6</v>
      </c>
      <c r="N132">
        <v>51.5</v>
      </c>
      <c r="O132">
        <v>75.099999999999994</v>
      </c>
      <c r="P132">
        <v>65</v>
      </c>
      <c r="Q132">
        <v>60</v>
      </c>
      <c r="R132">
        <v>90</v>
      </c>
      <c r="S132">
        <v>86</v>
      </c>
      <c r="T132">
        <v>45.8</v>
      </c>
      <c r="U132">
        <v>8</v>
      </c>
      <c r="V132">
        <v>33</v>
      </c>
      <c r="W132">
        <v>65</v>
      </c>
      <c r="X132">
        <v>8</v>
      </c>
      <c r="Y132">
        <v>46</v>
      </c>
      <c r="Z132">
        <v>20</v>
      </c>
      <c r="AA132">
        <v>18</v>
      </c>
      <c r="AB132">
        <v>9</v>
      </c>
      <c r="AC132">
        <v>4</v>
      </c>
      <c r="AD132">
        <v>4</v>
      </c>
      <c r="AE132">
        <v>20.399999999999999</v>
      </c>
      <c r="AF132">
        <v>2</v>
      </c>
      <c r="AG132">
        <v>2</v>
      </c>
      <c r="AH132">
        <v>1.3</v>
      </c>
      <c r="AI132">
        <v>1.5</v>
      </c>
      <c r="AJ132">
        <v>2.1</v>
      </c>
      <c r="AK132">
        <v>2.9</v>
      </c>
      <c r="AL132">
        <v>1</v>
      </c>
      <c r="AM132">
        <v>1.4</v>
      </c>
      <c r="AN132">
        <v>1.9</v>
      </c>
      <c r="AO132">
        <v>1.2</v>
      </c>
      <c r="AP132">
        <v>1.2</v>
      </c>
      <c r="AQ132">
        <v>1.9</v>
      </c>
    </row>
    <row r="133" spans="1:43">
      <c r="A133" t="s">
        <v>134</v>
      </c>
      <c r="B133">
        <v>1</v>
      </c>
      <c r="C133">
        <v>26.43665</v>
      </c>
      <c r="D133">
        <v>-1.075330110753961</v>
      </c>
      <c r="E133">
        <v>0.81220612941148707</v>
      </c>
      <c r="F133">
        <v>0.64527711134725041</v>
      </c>
      <c r="G133">
        <v>0.66077089260601651</v>
      </c>
      <c r="H133">
        <v>0.68349029153840568</v>
      </c>
      <c r="I133">
        <v>0.47863357323675154</v>
      </c>
      <c r="J133">
        <v>69.8</v>
      </c>
      <c r="K133">
        <v>69.400000000000006</v>
      </c>
      <c r="L133">
        <v>83.6</v>
      </c>
      <c r="M133">
        <v>98.5</v>
      </c>
      <c r="N133">
        <v>68.099999999999994</v>
      </c>
      <c r="O133">
        <v>69.5</v>
      </c>
      <c r="P133">
        <v>55</v>
      </c>
      <c r="Q133">
        <v>60</v>
      </c>
      <c r="R133">
        <v>50</v>
      </c>
      <c r="S133">
        <v>55</v>
      </c>
      <c r="T133">
        <v>89.1</v>
      </c>
      <c r="U133">
        <v>57</v>
      </c>
      <c r="V133">
        <v>76</v>
      </c>
      <c r="W133">
        <v>70</v>
      </c>
      <c r="X133">
        <v>21</v>
      </c>
      <c r="Y133">
        <v>128</v>
      </c>
      <c r="Z133">
        <v>93</v>
      </c>
      <c r="AA133">
        <v>8</v>
      </c>
      <c r="AB133">
        <v>88</v>
      </c>
      <c r="AC133">
        <v>104</v>
      </c>
      <c r="AD133">
        <v>72</v>
      </c>
      <c r="AE133">
        <v>49.3</v>
      </c>
      <c r="AF133">
        <v>5.0999999999999996</v>
      </c>
      <c r="AG133">
        <v>1.5</v>
      </c>
      <c r="AH133">
        <v>3</v>
      </c>
      <c r="AI133">
        <v>1.5</v>
      </c>
      <c r="AJ133">
        <v>3</v>
      </c>
      <c r="AK133">
        <v>3.8</v>
      </c>
      <c r="AL133">
        <v>5.9</v>
      </c>
      <c r="AM133">
        <v>4.4000000000000004</v>
      </c>
      <c r="AN133">
        <v>6.9</v>
      </c>
      <c r="AO133">
        <v>5.3</v>
      </c>
      <c r="AP133">
        <v>6.3</v>
      </c>
      <c r="AQ133">
        <v>2.4</v>
      </c>
    </row>
    <row r="134" spans="1:43">
      <c r="A134" t="s">
        <v>135</v>
      </c>
      <c r="B134">
        <v>0.67422878238667439</v>
      </c>
      <c r="C134">
        <v>6.41113</v>
      </c>
      <c r="D134">
        <v>-0.99731803679108577</v>
      </c>
      <c r="E134">
        <v>-2.756399217856325</v>
      </c>
      <c r="F134">
        <v>-0.93393969434850865</v>
      </c>
      <c r="G134">
        <v>-0.49889414286568745</v>
      </c>
      <c r="H134">
        <v>-0.9250583117580029</v>
      </c>
      <c r="I134">
        <v>-1.0968580840405111</v>
      </c>
      <c r="U134">
        <v>83</v>
      </c>
      <c r="V134">
        <v>85</v>
      </c>
      <c r="W134">
        <v>98</v>
      </c>
      <c r="X134">
        <v>126</v>
      </c>
      <c r="Y134">
        <v>65</v>
      </c>
      <c r="Z134">
        <v>28</v>
      </c>
      <c r="AA134">
        <v>145</v>
      </c>
      <c r="AB134">
        <v>81</v>
      </c>
      <c r="AC134">
        <v>155</v>
      </c>
      <c r="AD134">
        <v>67</v>
      </c>
      <c r="AE134">
        <v>102.3</v>
      </c>
      <c r="AF134">
        <v>8.8000000000000007</v>
      </c>
      <c r="AG134">
        <v>9.1999999999999993</v>
      </c>
      <c r="AH134">
        <v>9.3000000000000007</v>
      </c>
      <c r="AI134">
        <v>7.5</v>
      </c>
      <c r="AJ134">
        <v>8.5</v>
      </c>
      <c r="AK134">
        <v>6.6</v>
      </c>
      <c r="AL134">
        <v>8.6</v>
      </c>
      <c r="AM134">
        <v>7.3</v>
      </c>
      <c r="AN134">
        <v>8.6999999999999993</v>
      </c>
      <c r="AO134">
        <v>9.4</v>
      </c>
      <c r="AP134">
        <v>9.1</v>
      </c>
      <c r="AQ134">
        <v>9.3000000000000007</v>
      </c>
    </row>
    <row r="135" spans="1:43">
      <c r="A135" t="s">
        <v>136</v>
      </c>
      <c r="B135">
        <v>0.71663984182775442</v>
      </c>
      <c r="D135">
        <v>1.2706535128155259</v>
      </c>
      <c r="E135">
        <v>1.4604498785144695</v>
      </c>
      <c r="F135">
        <v>-0.52845915071216187</v>
      </c>
      <c r="G135">
        <v>-0.83859452485877584</v>
      </c>
      <c r="H135">
        <v>0.71807030631590263</v>
      </c>
      <c r="I135">
        <v>-0.38736380082523914</v>
      </c>
      <c r="U135">
        <v>120</v>
      </c>
      <c r="V135">
        <v>105</v>
      </c>
      <c r="W135">
        <v>54</v>
      </c>
      <c r="X135">
        <v>20</v>
      </c>
      <c r="Y135">
        <v>183</v>
      </c>
      <c r="Z135">
        <v>173</v>
      </c>
      <c r="AA135">
        <v>89</v>
      </c>
      <c r="AB135">
        <v>121</v>
      </c>
      <c r="AC135">
        <v>145</v>
      </c>
      <c r="AD135">
        <v>60</v>
      </c>
    </row>
    <row r="136" spans="1:43">
      <c r="A136" t="s">
        <v>137</v>
      </c>
      <c r="B136">
        <v>1</v>
      </c>
      <c r="D136">
        <v>0.56464159269630798</v>
      </c>
      <c r="E136">
        <v>0.1458396518128669</v>
      </c>
      <c r="F136">
        <v>0.24568342068178231</v>
      </c>
      <c r="G136">
        <v>0.44342520265564311</v>
      </c>
      <c r="H136">
        <v>-8.9524189531357365E-2</v>
      </c>
      <c r="I136">
        <v>-0.26236326962538675</v>
      </c>
      <c r="U136">
        <v>72</v>
      </c>
      <c r="V136">
        <v>23</v>
      </c>
      <c r="W136">
        <v>66</v>
      </c>
      <c r="X136">
        <v>113</v>
      </c>
      <c r="Y136">
        <v>32</v>
      </c>
      <c r="Z136">
        <v>109</v>
      </c>
      <c r="AA136">
        <v>175</v>
      </c>
      <c r="AB136">
        <v>11</v>
      </c>
      <c r="AC136">
        <v>119</v>
      </c>
      <c r="AD136">
        <v>78</v>
      </c>
      <c r="AE136">
        <v>57.8</v>
      </c>
      <c r="AF136">
        <v>6</v>
      </c>
      <c r="AG136">
        <v>3.9</v>
      </c>
      <c r="AH136">
        <v>4.5999999999999996</v>
      </c>
      <c r="AI136">
        <v>4.9000000000000004</v>
      </c>
      <c r="AJ136">
        <v>7.4</v>
      </c>
      <c r="AK136">
        <v>4.9000000000000004</v>
      </c>
      <c r="AL136">
        <v>4.5999999999999996</v>
      </c>
      <c r="AM136">
        <v>5.2</v>
      </c>
      <c r="AN136">
        <v>4.5</v>
      </c>
      <c r="AO136">
        <v>5.7</v>
      </c>
      <c r="AP136">
        <v>2.5</v>
      </c>
      <c r="AQ136">
        <v>3.6</v>
      </c>
    </row>
    <row r="137" spans="1:43">
      <c r="A137" t="s">
        <v>138</v>
      </c>
      <c r="B137">
        <v>0.14854075787574222</v>
      </c>
      <c r="D137">
        <v>0.11219831625229744</v>
      </c>
      <c r="E137">
        <v>-0.61151892141200825</v>
      </c>
      <c r="F137">
        <v>-0.8386808982979076</v>
      </c>
      <c r="G137">
        <v>-0.5302747783756262</v>
      </c>
      <c r="H137">
        <v>-0.97462783601482672</v>
      </c>
      <c r="I137">
        <v>-1.3857081576764649</v>
      </c>
      <c r="J137">
        <v>52.6</v>
      </c>
      <c r="K137">
        <v>60.2</v>
      </c>
      <c r="L137">
        <v>85.4</v>
      </c>
      <c r="M137">
        <v>66.3</v>
      </c>
      <c r="N137">
        <v>63.3</v>
      </c>
      <c r="O137">
        <v>72.900000000000006</v>
      </c>
      <c r="P137">
        <v>35</v>
      </c>
      <c r="Q137">
        <v>30</v>
      </c>
      <c r="R137">
        <v>20</v>
      </c>
      <c r="S137">
        <v>21</v>
      </c>
      <c r="T137">
        <v>72.400000000000006</v>
      </c>
      <c r="U137">
        <v>103</v>
      </c>
      <c r="V137">
        <v>81</v>
      </c>
      <c r="W137">
        <v>120</v>
      </c>
      <c r="X137">
        <v>85</v>
      </c>
      <c r="Y137">
        <v>89</v>
      </c>
      <c r="Z137">
        <v>44</v>
      </c>
      <c r="AA137">
        <v>101</v>
      </c>
      <c r="AB137">
        <v>96</v>
      </c>
      <c r="AC137">
        <v>163</v>
      </c>
      <c r="AD137">
        <v>108</v>
      </c>
      <c r="AE137">
        <v>84.2</v>
      </c>
      <c r="AF137">
        <v>7.4</v>
      </c>
      <c r="AG137">
        <v>4.5</v>
      </c>
      <c r="AH137">
        <v>6.9</v>
      </c>
      <c r="AI137">
        <v>7.4</v>
      </c>
      <c r="AJ137">
        <v>9.1</v>
      </c>
      <c r="AK137">
        <v>6.4</v>
      </c>
      <c r="AL137">
        <v>7.5</v>
      </c>
      <c r="AM137">
        <v>8.6999999999999993</v>
      </c>
      <c r="AN137">
        <v>6.3</v>
      </c>
      <c r="AO137">
        <v>6.6</v>
      </c>
      <c r="AP137">
        <v>7.1</v>
      </c>
      <c r="AQ137">
        <v>6.4</v>
      </c>
    </row>
    <row r="138" spans="1:43">
      <c r="A138" t="s">
        <v>139</v>
      </c>
      <c r="B138">
        <v>0.98330663674170338</v>
      </c>
      <c r="D138">
        <v>-0.2406110290931962</v>
      </c>
      <c r="E138">
        <v>-0.98757672602736657</v>
      </c>
      <c r="F138">
        <v>-0.92792185110230974</v>
      </c>
      <c r="G138">
        <v>-0.40968168149138712</v>
      </c>
      <c r="H138">
        <v>-0.98239705935946342</v>
      </c>
      <c r="I138">
        <v>-0.88016048287324578</v>
      </c>
      <c r="U138">
        <v>106</v>
      </c>
      <c r="V138">
        <v>102</v>
      </c>
      <c r="W138">
        <v>71</v>
      </c>
      <c r="X138">
        <v>60</v>
      </c>
      <c r="Y138">
        <v>72</v>
      </c>
      <c r="Z138">
        <v>59</v>
      </c>
      <c r="AA138">
        <v>110</v>
      </c>
      <c r="AB138">
        <v>152</v>
      </c>
      <c r="AC138">
        <v>107</v>
      </c>
      <c r="AD138">
        <v>135</v>
      </c>
      <c r="AE138">
        <v>72.400000000000006</v>
      </c>
      <c r="AF138">
        <v>5.9</v>
      </c>
      <c r="AG138">
        <v>1.9</v>
      </c>
      <c r="AH138">
        <v>6.5</v>
      </c>
      <c r="AI138">
        <v>5.5</v>
      </c>
      <c r="AJ138">
        <v>8.3000000000000007</v>
      </c>
      <c r="AK138">
        <v>5.9</v>
      </c>
      <c r="AL138">
        <v>7.9</v>
      </c>
      <c r="AM138">
        <v>5.5</v>
      </c>
      <c r="AN138">
        <v>6.4</v>
      </c>
      <c r="AO138">
        <v>6.4</v>
      </c>
      <c r="AP138">
        <v>7.7</v>
      </c>
      <c r="AQ138">
        <v>4.5</v>
      </c>
    </row>
    <row r="139" spans="1:43">
      <c r="A139" t="s">
        <v>140</v>
      </c>
      <c r="B139">
        <v>0.9410236428668155</v>
      </c>
      <c r="D139">
        <v>4.4033039985451425E-2</v>
      </c>
      <c r="E139">
        <v>-0.92911983420005617</v>
      </c>
      <c r="F139">
        <v>-0.35589609834504693</v>
      </c>
      <c r="G139">
        <v>0.4100798199127923</v>
      </c>
      <c r="H139">
        <v>-0.65564368114182536</v>
      </c>
      <c r="I139">
        <v>-0.35930223212683632</v>
      </c>
      <c r="J139">
        <v>68.599999999999994</v>
      </c>
      <c r="K139">
        <v>71.900000000000006</v>
      </c>
      <c r="L139">
        <v>86</v>
      </c>
      <c r="M139">
        <v>79.400000000000006</v>
      </c>
      <c r="N139">
        <v>91</v>
      </c>
      <c r="O139">
        <v>83.1</v>
      </c>
      <c r="P139">
        <v>70</v>
      </c>
      <c r="Q139">
        <v>60</v>
      </c>
      <c r="R139">
        <v>40</v>
      </c>
      <c r="S139">
        <v>37</v>
      </c>
      <c r="T139">
        <v>67.7</v>
      </c>
      <c r="U139">
        <v>36</v>
      </c>
      <c r="V139">
        <v>54</v>
      </c>
      <c r="W139">
        <v>97</v>
      </c>
      <c r="X139">
        <v>24</v>
      </c>
      <c r="Y139">
        <v>15</v>
      </c>
      <c r="Z139">
        <v>20</v>
      </c>
      <c r="AA139">
        <v>86</v>
      </c>
      <c r="AB139">
        <v>53</v>
      </c>
      <c r="AC139">
        <v>110</v>
      </c>
      <c r="AD139">
        <v>96</v>
      </c>
      <c r="AE139">
        <v>73.599999999999994</v>
      </c>
      <c r="AF139">
        <v>6.1</v>
      </c>
      <c r="AG139">
        <v>4.0999999999999996</v>
      </c>
      <c r="AH139">
        <v>6.8</v>
      </c>
      <c r="AI139">
        <v>6.7</v>
      </c>
      <c r="AJ139">
        <v>8</v>
      </c>
      <c r="AK139">
        <v>5.0999999999999996</v>
      </c>
      <c r="AL139">
        <v>6.6</v>
      </c>
      <c r="AM139">
        <v>6.1</v>
      </c>
      <c r="AN139">
        <v>5.2</v>
      </c>
      <c r="AO139">
        <v>7.2</v>
      </c>
      <c r="AP139">
        <v>6.6</v>
      </c>
      <c r="AQ139">
        <v>5.0999999999999996</v>
      </c>
    </row>
    <row r="140" spans="1:43">
      <c r="A140" t="s">
        <v>141</v>
      </c>
      <c r="B140">
        <v>0.8997908719751111</v>
      </c>
      <c r="D140">
        <v>-0.11687231978373638</v>
      </c>
      <c r="E140">
        <v>-1.4172264399563086</v>
      </c>
      <c r="F140">
        <v>-0.13971937469147391</v>
      </c>
      <c r="G140">
        <v>1.6070026357609769E-2</v>
      </c>
      <c r="H140">
        <v>-0.53120082874639485</v>
      </c>
      <c r="I140">
        <v>-0.71160705808515923</v>
      </c>
      <c r="U140">
        <v>148</v>
      </c>
      <c r="V140">
        <v>156</v>
      </c>
      <c r="W140">
        <v>156</v>
      </c>
      <c r="X140">
        <v>102</v>
      </c>
      <c r="Y140">
        <v>128</v>
      </c>
      <c r="Z140">
        <v>132</v>
      </c>
      <c r="AA140">
        <v>124</v>
      </c>
      <c r="AB140">
        <v>61</v>
      </c>
      <c r="AC140">
        <v>118</v>
      </c>
      <c r="AD140">
        <v>153</v>
      </c>
      <c r="AE140">
        <v>85</v>
      </c>
      <c r="AF140">
        <v>7.3</v>
      </c>
      <c r="AG140">
        <v>6.5</v>
      </c>
      <c r="AH140">
        <v>7.2</v>
      </c>
      <c r="AI140">
        <v>6.7</v>
      </c>
      <c r="AJ140">
        <v>7.1</v>
      </c>
      <c r="AK140">
        <v>5.6</v>
      </c>
      <c r="AL140">
        <v>8.3000000000000007</v>
      </c>
      <c r="AM140">
        <v>6.1</v>
      </c>
      <c r="AN140">
        <v>7.3</v>
      </c>
      <c r="AO140">
        <v>8.3000000000000007</v>
      </c>
      <c r="AP140">
        <v>8.5</v>
      </c>
      <c r="AQ140">
        <v>6.1</v>
      </c>
    </row>
    <row r="141" spans="1:43">
      <c r="A141" t="s">
        <v>142</v>
      </c>
      <c r="B141">
        <v>1</v>
      </c>
      <c r="D141">
        <v>1.0255815193085156</v>
      </c>
      <c r="E141">
        <v>0.90664529422696905</v>
      </c>
      <c r="F141">
        <v>0.64450563470209854</v>
      </c>
      <c r="G141">
        <v>0.93392029275039556</v>
      </c>
      <c r="H141">
        <v>0.6828305563324456</v>
      </c>
      <c r="I141">
        <v>0.48266157531792336</v>
      </c>
      <c r="J141">
        <v>64.099999999999994</v>
      </c>
      <c r="K141">
        <v>61.4</v>
      </c>
      <c r="L141">
        <v>87.6</v>
      </c>
      <c r="M141">
        <v>74</v>
      </c>
      <c r="N141">
        <v>43.8</v>
      </c>
      <c r="O141">
        <v>78.099999999999994</v>
      </c>
      <c r="P141">
        <v>65</v>
      </c>
      <c r="Q141">
        <v>60</v>
      </c>
      <c r="R141">
        <v>60</v>
      </c>
      <c r="S141">
        <v>50</v>
      </c>
      <c r="T141">
        <v>61.2</v>
      </c>
      <c r="U141">
        <v>70</v>
      </c>
      <c r="V141">
        <v>113</v>
      </c>
      <c r="W141">
        <v>164</v>
      </c>
      <c r="X141">
        <v>86</v>
      </c>
      <c r="Y141">
        <v>15</v>
      </c>
      <c r="Z141">
        <v>44</v>
      </c>
      <c r="AA141">
        <v>121</v>
      </c>
      <c r="AB141">
        <v>49</v>
      </c>
      <c r="AC141">
        <v>77</v>
      </c>
      <c r="AD141">
        <v>81</v>
      </c>
      <c r="AE141">
        <v>46.8</v>
      </c>
      <c r="AF141">
        <v>4.3</v>
      </c>
      <c r="AG141">
        <v>3.5</v>
      </c>
      <c r="AH141">
        <v>3.5</v>
      </c>
      <c r="AI141">
        <v>5.6</v>
      </c>
      <c r="AJ141">
        <v>4.7</v>
      </c>
      <c r="AK141">
        <v>4.3</v>
      </c>
      <c r="AL141">
        <v>4.2</v>
      </c>
      <c r="AM141">
        <v>3.3</v>
      </c>
      <c r="AN141">
        <v>3.5</v>
      </c>
      <c r="AO141">
        <v>2.5</v>
      </c>
      <c r="AP141">
        <v>3.6</v>
      </c>
      <c r="AQ141">
        <v>3.9</v>
      </c>
    </row>
    <row r="142" spans="1:43">
      <c r="A142" t="s">
        <v>143</v>
      </c>
      <c r="B142">
        <v>1</v>
      </c>
      <c r="D142">
        <v>1.2111197854986735</v>
      </c>
      <c r="E142">
        <v>0.79080088525453218</v>
      </c>
      <c r="F142">
        <v>1.2071866806446825</v>
      </c>
      <c r="G142">
        <v>1.0369422457196769</v>
      </c>
      <c r="H142">
        <v>1.0371249596519339</v>
      </c>
      <c r="I142">
        <v>1.0802799218000312</v>
      </c>
      <c r="J142">
        <v>64</v>
      </c>
      <c r="K142">
        <v>80.099999999999994</v>
      </c>
      <c r="L142">
        <v>87.6</v>
      </c>
      <c r="M142">
        <v>61.1</v>
      </c>
      <c r="N142">
        <v>36.200000000000003</v>
      </c>
      <c r="O142">
        <v>82.3</v>
      </c>
      <c r="P142">
        <v>70</v>
      </c>
      <c r="Q142">
        <v>60</v>
      </c>
      <c r="R142">
        <v>70</v>
      </c>
      <c r="S142">
        <v>58</v>
      </c>
      <c r="T142">
        <v>34.700000000000003</v>
      </c>
      <c r="U142">
        <v>31</v>
      </c>
      <c r="V142">
        <v>59</v>
      </c>
      <c r="W142">
        <v>111</v>
      </c>
      <c r="X142">
        <v>31</v>
      </c>
      <c r="Y142">
        <v>89</v>
      </c>
      <c r="Z142">
        <v>44</v>
      </c>
      <c r="AA142">
        <v>73</v>
      </c>
      <c r="AB142">
        <v>27</v>
      </c>
      <c r="AC142">
        <v>24</v>
      </c>
      <c r="AD142">
        <v>21</v>
      </c>
      <c r="AE142">
        <v>32.299999999999997</v>
      </c>
      <c r="AF142">
        <v>3.3</v>
      </c>
      <c r="AG142">
        <v>2</v>
      </c>
      <c r="AH142">
        <v>2.5</v>
      </c>
      <c r="AI142">
        <v>2.5</v>
      </c>
      <c r="AJ142">
        <v>3.6</v>
      </c>
      <c r="AK142">
        <v>4.8</v>
      </c>
      <c r="AL142">
        <v>1.6</v>
      </c>
      <c r="AM142">
        <v>3.3</v>
      </c>
      <c r="AN142">
        <v>3.3</v>
      </c>
      <c r="AO142">
        <v>1.6</v>
      </c>
      <c r="AP142">
        <v>1.4</v>
      </c>
      <c r="AQ142">
        <v>2.5</v>
      </c>
    </row>
    <row r="143" spans="1:43">
      <c r="A143" t="s">
        <v>144</v>
      </c>
      <c r="B143">
        <v>1</v>
      </c>
      <c r="C143">
        <v>10.2392</v>
      </c>
      <c r="D143">
        <v>-0.88991361621617826</v>
      </c>
      <c r="E143">
        <v>1.117574683483572</v>
      </c>
      <c r="F143">
        <v>1.1300858579577293</v>
      </c>
      <c r="G143">
        <v>0.62442644528035707</v>
      </c>
      <c r="H143">
        <v>0.95888925982565376</v>
      </c>
      <c r="I143">
        <v>1.6391479412236227</v>
      </c>
      <c r="J143">
        <v>70.5</v>
      </c>
      <c r="K143">
        <v>70.3</v>
      </c>
      <c r="L143">
        <v>82.4</v>
      </c>
      <c r="M143">
        <v>99.8</v>
      </c>
      <c r="N143">
        <v>78.099999999999994</v>
      </c>
      <c r="O143">
        <v>71.900000000000006</v>
      </c>
      <c r="P143">
        <v>45</v>
      </c>
      <c r="Q143">
        <v>50</v>
      </c>
      <c r="R143">
        <v>70</v>
      </c>
      <c r="S143">
        <v>70</v>
      </c>
      <c r="T143">
        <v>67</v>
      </c>
      <c r="U143">
        <v>50</v>
      </c>
      <c r="V143">
        <v>111</v>
      </c>
      <c r="W143">
        <v>30</v>
      </c>
      <c r="X143">
        <v>58</v>
      </c>
      <c r="Y143">
        <v>138</v>
      </c>
      <c r="Z143">
        <v>93</v>
      </c>
      <c r="AA143">
        <v>2</v>
      </c>
      <c r="AB143">
        <v>46</v>
      </c>
      <c r="AC143">
        <v>95</v>
      </c>
      <c r="AD143">
        <v>36</v>
      </c>
      <c r="AE143">
        <v>49.5</v>
      </c>
      <c r="AF143">
        <v>4.2</v>
      </c>
      <c r="AG143">
        <v>2.7</v>
      </c>
      <c r="AH143">
        <v>4.9000000000000004</v>
      </c>
      <c r="AI143">
        <v>3.1</v>
      </c>
      <c r="AJ143">
        <v>5</v>
      </c>
      <c r="AK143">
        <v>3.7</v>
      </c>
      <c r="AL143">
        <v>6</v>
      </c>
      <c r="AM143">
        <v>2.2999999999999998</v>
      </c>
      <c r="AN143">
        <v>5</v>
      </c>
      <c r="AO143">
        <v>3</v>
      </c>
      <c r="AP143">
        <v>5</v>
      </c>
      <c r="AQ143">
        <v>4.5999999999999996</v>
      </c>
    </row>
    <row r="144" spans="1:43">
      <c r="A144" t="s">
        <v>145</v>
      </c>
      <c r="B144">
        <v>1</v>
      </c>
      <c r="D144">
        <v>0.46209167516052624</v>
      </c>
      <c r="E144">
        <v>0.40080158591466675</v>
      </c>
      <c r="F144">
        <v>-0.12700959765804729</v>
      </c>
      <c r="G144">
        <v>0.61800088406115328</v>
      </c>
      <c r="H144">
        <v>0.10065671663975244</v>
      </c>
      <c r="I144">
        <v>-0.12922395923131064</v>
      </c>
      <c r="J144">
        <v>64.7</v>
      </c>
      <c r="K144">
        <v>72</v>
      </c>
      <c r="L144">
        <v>87.6</v>
      </c>
      <c r="M144">
        <v>86.8</v>
      </c>
      <c r="N144">
        <v>57.6</v>
      </c>
      <c r="O144">
        <v>74.400000000000006</v>
      </c>
      <c r="P144">
        <v>80</v>
      </c>
      <c r="Q144">
        <v>50</v>
      </c>
      <c r="R144">
        <v>40</v>
      </c>
      <c r="S144">
        <v>38</v>
      </c>
      <c r="T144">
        <v>60.8</v>
      </c>
      <c r="U144">
        <v>56</v>
      </c>
      <c r="V144">
        <v>44</v>
      </c>
      <c r="W144">
        <v>84</v>
      </c>
      <c r="X144">
        <v>92</v>
      </c>
      <c r="Y144">
        <v>15</v>
      </c>
      <c r="Z144">
        <v>44</v>
      </c>
      <c r="AA144">
        <v>151</v>
      </c>
      <c r="AB144">
        <v>47</v>
      </c>
      <c r="AC144">
        <v>54</v>
      </c>
      <c r="AD144">
        <v>102</v>
      </c>
      <c r="AE144">
        <v>59.8</v>
      </c>
      <c r="AF144">
        <v>5.0999999999999996</v>
      </c>
      <c r="AG144">
        <v>3.2</v>
      </c>
      <c r="AH144">
        <v>6</v>
      </c>
      <c r="AI144">
        <v>5</v>
      </c>
      <c r="AJ144">
        <v>5.8</v>
      </c>
      <c r="AK144">
        <v>5.8</v>
      </c>
      <c r="AL144">
        <v>5.9</v>
      </c>
      <c r="AM144">
        <v>4.5</v>
      </c>
      <c r="AN144">
        <v>4</v>
      </c>
      <c r="AO144">
        <v>4.0999999999999996</v>
      </c>
      <c r="AP144">
        <v>5.2</v>
      </c>
      <c r="AQ144">
        <v>5.2</v>
      </c>
    </row>
    <row r="145" spans="1:43">
      <c r="A145" t="s">
        <v>146</v>
      </c>
      <c r="B145">
        <v>1</v>
      </c>
      <c r="D145">
        <v>-0.94827056144976984</v>
      </c>
      <c r="E145">
        <v>-0.72489022191081987</v>
      </c>
      <c r="F145">
        <v>-0.28174094210370548</v>
      </c>
      <c r="G145">
        <v>-0.46150267503938325</v>
      </c>
      <c r="H145">
        <v>-0.77274388278957662</v>
      </c>
      <c r="I145">
        <v>-1.1218929207647161</v>
      </c>
      <c r="J145">
        <v>50.5</v>
      </c>
      <c r="U145">
        <v>123</v>
      </c>
      <c r="V145">
        <v>108</v>
      </c>
      <c r="W145">
        <v>182</v>
      </c>
      <c r="X145">
        <v>51</v>
      </c>
      <c r="Y145">
        <v>89</v>
      </c>
      <c r="Z145">
        <v>93</v>
      </c>
      <c r="AA145">
        <v>105</v>
      </c>
      <c r="AB145">
        <v>162</v>
      </c>
      <c r="AC145">
        <v>18</v>
      </c>
      <c r="AD145">
        <v>103</v>
      </c>
      <c r="AE145">
        <v>77.7</v>
      </c>
      <c r="AF145">
        <v>6.3</v>
      </c>
      <c r="AG145">
        <v>5.0999999999999996</v>
      </c>
      <c r="AH145">
        <v>7.6</v>
      </c>
      <c r="AI145">
        <v>5.7</v>
      </c>
      <c r="AJ145">
        <v>7.6</v>
      </c>
      <c r="AK145">
        <v>4.5999999999999996</v>
      </c>
      <c r="AL145">
        <v>7.8</v>
      </c>
      <c r="AM145">
        <v>5.3</v>
      </c>
      <c r="AN145">
        <v>8.1</v>
      </c>
      <c r="AO145">
        <v>7.2</v>
      </c>
      <c r="AP145">
        <v>7.8</v>
      </c>
      <c r="AQ145">
        <v>4.5999999999999996</v>
      </c>
    </row>
    <row r="146" spans="1:43">
      <c r="A146" t="s">
        <v>147</v>
      </c>
      <c r="B146">
        <v>0.26998130642860219</v>
      </c>
      <c r="C146">
        <v>4.8184800000000001</v>
      </c>
      <c r="D146">
        <v>-1.2853375146949846</v>
      </c>
      <c r="E146">
        <v>-0.32578836814650125</v>
      </c>
      <c r="F146">
        <v>-0.18084414606462051</v>
      </c>
      <c r="G146">
        <v>-0.33675338486377648</v>
      </c>
      <c r="H146">
        <v>-0.50566220983894927</v>
      </c>
      <c r="I146">
        <v>0.12571146841572228</v>
      </c>
      <c r="J146">
        <v>62.7</v>
      </c>
      <c r="K146">
        <v>76.900000000000006</v>
      </c>
      <c r="L146">
        <v>77.8</v>
      </c>
      <c r="M146">
        <v>76.900000000000006</v>
      </c>
      <c r="N146">
        <v>78.599999999999994</v>
      </c>
      <c r="O146">
        <v>68.5</v>
      </c>
      <c r="P146">
        <v>50</v>
      </c>
      <c r="Q146">
        <v>40</v>
      </c>
      <c r="R146">
        <v>35</v>
      </c>
      <c r="S146">
        <v>33</v>
      </c>
      <c r="T146">
        <v>89.9</v>
      </c>
      <c r="U146">
        <v>58</v>
      </c>
      <c r="V146">
        <v>9</v>
      </c>
      <c r="W146">
        <v>82</v>
      </c>
      <c r="X146">
        <v>41</v>
      </c>
      <c r="Y146">
        <v>32</v>
      </c>
      <c r="Z146">
        <v>28</v>
      </c>
      <c r="AA146">
        <v>43</v>
      </c>
      <c r="AB146">
        <v>159</v>
      </c>
      <c r="AC146">
        <v>39</v>
      </c>
      <c r="AD146">
        <v>183</v>
      </c>
      <c r="AE146">
        <v>91</v>
      </c>
      <c r="AF146">
        <v>8.9</v>
      </c>
      <c r="AG146">
        <v>7.3</v>
      </c>
      <c r="AH146">
        <v>8.1999999999999993</v>
      </c>
      <c r="AI146">
        <v>6.8</v>
      </c>
      <c r="AJ146">
        <v>7.4</v>
      </c>
      <c r="AK146">
        <v>7</v>
      </c>
      <c r="AL146">
        <v>7.1</v>
      </c>
      <c r="AM146">
        <v>7.8</v>
      </c>
      <c r="AN146">
        <v>8.1999999999999993</v>
      </c>
      <c r="AO146">
        <v>5.8</v>
      </c>
      <c r="AP146">
        <v>8.4</v>
      </c>
      <c r="AQ146">
        <v>8</v>
      </c>
    </row>
    <row r="147" spans="1:43">
      <c r="A147" t="s">
        <v>148</v>
      </c>
      <c r="B147">
        <v>1</v>
      </c>
      <c r="D147">
        <v>1.0253272954940602</v>
      </c>
      <c r="E147">
        <v>1.1741569131131235</v>
      </c>
      <c r="F147">
        <v>0.8973226733943872</v>
      </c>
      <c r="G147">
        <v>0.5264553926906832</v>
      </c>
      <c r="H147">
        <v>0.74703577397158805</v>
      </c>
      <c r="I147">
        <v>1.1058868394180563</v>
      </c>
    </row>
    <row r="148" spans="1:43">
      <c r="A148" t="s">
        <v>149</v>
      </c>
      <c r="B148">
        <v>1</v>
      </c>
      <c r="C148">
        <v>16.040389999999999</v>
      </c>
      <c r="D148">
        <v>1.2668277181694081</v>
      </c>
      <c r="E148">
        <v>0.74977112921447697</v>
      </c>
      <c r="F148">
        <v>0.96617613922365864</v>
      </c>
      <c r="G148">
        <v>0.50184648032033385</v>
      </c>
      <c r="H148">
        <v>0.83937929066017802</v>
      </c>
      <c r="I148">
        <v>1.2653833889225874</v>
      </c>
      <c r="J148">
        <v>70.8</v>
      </c>
      <c r="K148">
        <v>86.2</v>
      </c>
      <c r="L148">
        <v>71.900000000000006</v>
      </c>
      <c r="M148">
        <v>74.400000000000006</v>
      </c>
      <c r="N148">
        <v>71.400000000000006</v>
      </c>
      <c r="O148">
        <v>85.3</v>
      </c>
      <c r="P148">
        <v>55</v>
      </c>
      <c r="Q148">
        <v>40</v>
      </c>
      <c r="R148">
        <v>70</v>
      </c>
      <c r="S148">
        <v>70</v>
      </c>
      <c r="T148">
        <v>83.4</v>
      </c>
    </row>
    <row r="149" spans="1:43">
      <c r="A149" t="s">
        <v>150</v>
      </c>
      <c r="B149">
        <v>1</v>
      </c>
      <c r="D149">
        <v>1.0935584150040243</v>
      </c>
      <c r="E149">
        <v>0.89753731571711259</v>
      </c>
      <c r="F149">
        <v>0.8973226733943872</v>
      </c>
      <c r="G149">
        <v>0.50184648032033385</v>
      </c>
      <c r="H149">
        <v>0.88112172958062518</v>
      </c>
      <c r="I149">
        <v>1.1058868394180563</v>
      </c>
      <c r="J149">
        <v>66.900000000000006</v>
      </c>
      <c r="K149">
        <v>79.3</v>
      </c>
      <c r="L149">
        <v>73.3</v>
      </c>
      <c r="M149">
        <v>72.3</v>
      </c>
      <c r="N149">
        <v>65.099999999999994</v>
      </c>
      <c r="O149">
        <v>78.2</v>
      </c>
      <c r="P149">
        <v>50</v>
      </c>
      <c r="Q149">
        <v>40</v>
      </c>
      <c r="R149">
        <v>70</v>
      </c>
      <c r="S149">
        <v>64</v>
      </c>
      <c r="T149">
        <v>76.8</v>
      </c>
    </row>
    <row r="150" spans="1:43">
      <c r="A150" t="s">
        <v>151</v>
      </c>
      <c r="B150">
        <v>0.93811311283326337</v>
      </c>
      <c r="D150">
        <v>0.54089914078905443</v>
      </c>
      <c r="E150">
        <v>1.0840194963192618</v>
      </c>
      <c r="F150">
        <v>2.2421814117273627E-2</v>
      </c>
      <c r="G150">
        <v>-0.24488016075339661</v>
      </c>
      <c r="H150">
        <v>0.64694486478822666</v>
      </c>
      <c r="I150">
        <v>0.10445856122222812</v>
      </c>
      <c r="J150">
        <v>60.6</v>
      </c>
      <c r="K150">
        <v>72.8</v>
      </c>
      <c r="L150">
        <v>70</v>
      </c>
      <c r="M150">
        <v>80.099999999999994</v>
      </c>
      <c r="N150">
        <v>67.900000000000006</v>
      </c>
      <c r="O150">
        <v>68.5</v>
      </c>
      <c r="P150">
        <v>30</v>
      </c>
      <c r="Q150">
        <v>30</v>
      </c>
      <c r="R150">
        <v>60</v>
      </c>
      <c r="S150">
        <v>45</v>
      </c>
      <c r="T150">
        <v>82.1</v>
      </c>
      <c r="U150">
        <v>61</v>
      </c>
      <c r="V150">
        <v>20</v>
      </c>
      <c r="W150">
        <v>47</v>
      </c>
      <c r="X150">
        <v>34</v>
      </c>
      <c r="Y150">
        <v>128</v>
      </c>
      <c r="Z150">
        <v>28</v>
      </c>
      <c r="AA150">
        <v>68</v>
      </c>
      <c r="AB150">
        <v>94</v>
      </c>
      <c r="AC150">
        <v>82</v>
      </c>
      <c r="AD150">
        <v>140</v>
      </c>
      <c r="AE150">
        <v>69.5</v>
      </c>
      <c r="AF150">
        <v>7</v>
      </c>
      <c r="AG150">
        <v>2.7</v>
      </c>
      <c r="AH150">
        <v>4.8</v>
      </c>
      <c r="AI150">
        <v>8.3000000000000007</v>
      </c>
      <c r="AJ150">
        <v>6.6</v>
      </c>
      <c r="AK150">
        <v>5.9</v>
      </c>
      <c r="AL150">
        <v>6.2</v>
      </c>
      <c r="AM150">
        <v>4.7</v>
      </c>
      <c r="AN150">
        <v>4.2</v>
      </c>
      <c r="AO150">
        <v>5.5</v>
      </c>
      <c r="AP150">
        <v>5.0999999999999996</v>
      </c>
      <c r="AQ150">
        <v>8.6</v>
      </c>
    </row>
    <row r="151" spans="1:43">
      <c r="A151" t="s">
        <v>152</v>
      </c>
      <c r="B151">
        <v>0.84787977064852227</v>
      </c>
      <c r="D151">
        <v>1.2257017105401675</v>
      </c>
      <c r="E151">
        <v>1.4604498785144695</v>
      </c>
      <c r="H151">
        <v>0.88679078920562915</v>
      </c>
    </row>
    <row r="152" spans="1:43">
      <c r="A152" t="s">
        <v>153</v>
      </c>
      <c r="B152">
        <v>0.4369212074044489</v>
      </c>
      <c r="C152">
        <v>4.0705400000000003</v>
      </c>
      <c r="D152">
        <v>0.17089112932679829</v>
      </c>
      <c r="E152">
        <v>0.21597458930501343</v>
      </c>
      <c r="F152">
        <v>-0.68405283906872549</v>
      </c>
      <c r="G152">
        <v>-0.75627329416370925</v>
      </c>
      <c r="H152">
        <v>-0.72883639746952233</v>
      </c>
      <c r="I152">
        <v>-0.39674981078454541</v>
      </c>
      <c r="J152">
        <v>49.5</v>
      </c>
      <c r="U152">
        <v>178</v>
      </c>
      <c r="V152">
        <v>177</v>
      </c>
      <c r="W152">
        <v>113</v>
      </c>
      <c r="X152">
        <v>161</v>
      </c>
      <c r="Y152">
        <v>176</v>
      </c>
      <c r="Z152">
        <v>154</v>
      </c>
      <c r="AA152">
        <v>135</v>
      </c>
      <c r="AB152">
        <v>92</v>
      </c>
      <c r="AC152">
        <v>179</v>
      </c>
      <c r="AD152">
        <v>183</v>
      </c>
      <c r="AE152">
        <v>74.5</v>
      </c>
      <c r="AF152">
        <v>7.1</v>
      </c>
      <c r="AG152">
        <v>4.3</v>
      </c>
      <c r="AH152">
        <v>4.8</v>
      </c>
      <c r="AI152">
        <v>7.3</v>
      </c>
      <c r="AJ152">
        <v>6.2</v>
      </c>
      <c r="AK152">
        <v>6.9</v>
      </c>
      <c r="AL152">
        <v>6.9</v>
      </c>
      <c r="AM152">
        <v>7</v>
      </c>
      <c r="AN152">
        <v>4.9000000000000004</v>
      </c>
      <c r="AO152">
        <v>5.8</v>
      </c>
      <c r="AP152">
        <v>6.3</v>
      </c>
      <c r="AQ152">
        <v>6.9</v>
      </c>
    </row>
    <row r="153" spans="1:43">
      <c r="A153" t="s">
        <v>154</v>
      </c>
      <c r="B153">
        <v>1</v>
      </c>
      <c r="C153">
        <v>32.775730000000003</v>
      </c>
      <c r="D153">
        <v>-1.773743967945987</v>
      </c>
      <c r="E153">
        <v>-0.36734902118430457</v>
      </c>
      <c r="F153">
        <v>-9.4806828667952869E-2</v>
      </c>
      <c r="G153">
        <v>0.22275929096616781</v>
      </c>
      <c r="H153">
        <v>0.12345947094625426</v>
      </c>
      <c r="I153">
        <v>0.14646431626894724</v>
      </c>
      <c r="J153">
        <v>66.2</v>
      </c>
      <c r="K153">
        <v>86.1</v>
      </c>
      <c r="L153">
        <v>82.2</v>
      </c>
      <c r="M153">
        <v>99.4</v>
      </c>
      <c r="N153">
        <v>74.599999999999994</v>
      </c>
      <c r="O153">
        <v>64.3</v>
      </c>
      <c r="P153">
        <v>40</v>
      </c>
      <c r="Q153">
        <v>50</v>
      </c>
      <c r="R153">
        <v>45</v>
      </c>
      <c r="S153">
        <v>43</v>
      </c>
      <c r="T153">
        <v>77</v>
      </c>
      <c r="U153">
        <v>11</v>
      </c>
      <c r="V153">
        <v>13</v>
      </c>
      <c r="W153">
        <v>14</v>
      </c>
      <c r="X153">
        <v>1</v>
      </c>
      <c r="Y153">
        <v>46</v>
      </c>
      <c r="Z153">
        <v>16</v>
      </c>
      <c r="AA153">
        <v>6</v>
      </c>
      <c r="AB153">
        <v>18</v>
      </c>
      <c r="AC153">
        <v>140</v>
      </c>
      <c r="AD153">
        <v>65</v>
      </c>
      <c r="AE153">
        <v>75.2</v>
      </c>
      <c r="AF153">
        <v>6</v>
      </c>
      <c r="AG153">
        <v>5.8</v>
      </c>
      <c r="AH153">
        <v>7.5</v>
      </c>
      <c r="AI153">
        <v>3.2</v>
      </c>
      <c r="AJ153">
        <v>7</v>
      </c>
      <c r="AK153">
        <v>3.4</v>
      </c>
      <c r="AL153">
        <v>7.9</v>
      </c>
      <c r="AM153">
        <v>4.2</v>
      </c>
      <c r="AN153">
        <v>8.9</v>
      </c>
      <c r="AO153">
        <v>7.5</v>
      </c>
      <c r="AP153">
        <v>7.9</v>
      </c>
      <c r="AQ153">
        <v>5.9</v>
      </c>
    </row>
    <row r="154" spans="1:43">
      <c r="A154" t="s">
        <v>155</v>
      </c>
      <c r="B154">
        <v>0.61179072571876336</v>
      </c>
      <c r="C154">
        <v>8.0458400000000001</v>
      </c>
      <c r="D154">
        <v>-0.31164742071603702</v>
      </c>
      <c r="E154">
        <v>-0.14666736148500858</v>
      </c>
      <c r="F154">
        <v>-0.40412998740402711</v>
      </c>
      <c r="G154">
        <v>-0.2616838946053035</v>
      </c>
      <c r="H154">
        <v>-0.3083626447232975</v>
      </c>
      <c r="I154">
        <v>-0.52876284766171577</v>
      </c>
      <c r="J154">
        <v>55.7</v>
      </c>
      <c r="K154">
        <v>62.3</v>
      </c>
      <c r="L154">
        <v>73.2</v>
      </c>
      <c r="M154">
        <v>65.400000000000006</v>
      </c>
      <c r="N154">
        <v>78.8</v>
      </c>
      <c r="O154">
        <v>79.7</v>
      </c>
      <c r="P154">
        <v>45</v>
      </c>
      <c r="Q154">
        <v>40</v>
      </c>
      <c r="R154">
        <v>40</v>
      </c>
      <c r="S154">
        <v>30</v>
      </c>
      <c r="T154">
        <v>42.9</v>
      </c>
      <c r="U154">
        <v>152</v>
      </c>
      <c r="V154">
        <v>101</v>
      </c>
      <c r="W154">
        <v>117</v>
      </c>
      <c r="X154">
        <v>167</v>
      </c>
      <c r="Y154">
        <v>152</v>
      </c>
      <c r="Z154">
        <v>167</v>
      </c>
      <c r="AA154">
        <v>170</v>
      </c>
      <c r="AB154">
        <v>67</v>
      </c>
      <c r="AC154">
        <v>148</v>
      </c>
      <c r="AD154">
        <v>79</v>
      </c>
      <c r="AE154">
        <v>76.8</v>
      </c>
      <c r="AF154">
        <v>7.6</v>
      </c>
      <c r="AG154">
        <v>6.4</v>
      </c>
      <c r="AH154">
        <v>6.3</v>
      </c>
      <c r="AI154">
        <v>6</v>
      </c>
      <c r="AJ154">
        <v>7.2</v>
      </c>
      <c r="AK154">
        <v>6.5</v>
      </c>
      <c r="AL154">
        <v>5.9</v>
      </c>
      <c r="AM154">
        <v>7.8</v>
      </c>
      <c r="AN154">
        <v>6.2</v>
      </c>
      <c r="AO154">
        <v>6.3</v>
      </c>
      <c r="AP154">
        <v>4.5</v>
      </c>
      <c r="AQ154">
        <v>6.1</v>
      </c>
    </row>
    <row r="155" spans="1:43">
      <c r="A155" t="s">
        <v>156</v>
      </c>
      <c r="B155">
        <v>1</v>
      </c>
      <c r="C155">
        <v>49.849670000000003</v>
      </c>
      <c r="D155">
        <v>0.31816682226381005</v>
      </c>
      <c r="E155">
        <v>-0.50047687910021244</v>
      </c>
      <c r="F155">
        <v>-0.15398025732864554</v>
      </c>
      <c r="G155">
        <v>-0.10331803114424055</v>
      </c>
      <c r="H155">
        <v>-0.41127882411474204</v>
      </c>
      <c r="I155">
        <v>-0.18816150512085969</v>
      </c>
      <c r="U155">
        <v>89</v>
      </c>
      <c r="V155">
        <v>83</v>
      </c>
      <c r="W155">
        <v>176</v>
      </c>
      <c r="X155">
        <v>100</v>
      </c>
      <c r="Y155">
        <v>15</v>
      </c>
      <c r="Z155">
        <v>74</v>
      </c>
      <c r="AA155">
        <v>138</v>
      </c>
      <c r="AB155">
        <v>74</v>
      </c>
      <c r="AC155">
        <v>94</v>
      </c>
      <c r="AD155">
        <v>86</v>
      </c>
      <c r="AE155">
        <v>74.400000000000006</v>
      </c>
      <c r="AF155">
        <v>5.3</v>
      </c>
      <c r="AG155">
        <v>6.4</v>
      </c>
      <c r="AH155">
        <v>7.5</v>
      </c>
      <c r="AI155">
        <v>5</v>
      </c>
      <c r="AJ155">
        <v>6.5</v>
      </c>
      <c r="AK155">
        <v>5.7</v>
      </c>
      <c r="AL155">
        <v>6.5</v>
      </c>
      <c r="AM155">
        <v>4.9000000000000004</v>
      </c>
      <c r="AN155">
        <v>5.3</v>
      </c>
      <c r="AO155">
        <v>6.5</v>
      </c>
      <c r="AP155">
        <v>8</v>
      </c>
      <c r="AQ155">
        <v>6.8</v>
      </c>
    </row>
    <row r="156" spans="1:43">
      <c r="A156" t="s">
        <v>157</v>
      </c>
      <c r="B156">
        <v>1</v>
      </c>
      <c r="D156">
        <v>3.8639991687271273E-2</v>
      </c>
      <c r="E156">
        <v>0.71142541870688358</v>
      </c>
      <c r="F156">
        <v>0.15935856231700568</v>
      </c>
      <c r="G156">
        <v>-0.64572762207798262</v>
      </c>
      <c r="H156">
        <v>7.5406944882264418E-2</v>
      </c>
      <c r="I156">
        <v>0.32577072948611296</v>
      </c>
      <c r="J156">
        <v>51.2</v>
      </c>
      <c r="K156">
        <v>62.4</v>
      </c>
      <c r="L156">
        <v>33.4</v>
      </c>
      <c r="M156">
        <v>77.7</v>
      </c>
      <c r="N156">
        <v>52.5</v>
      </c>
      <c r="O156">
        <v>54.9</v>
      </c>
      <c r="P156">
        <v>45</v>
      </c>
      <c r="Q156">
        <v>30</v>
      </c>
      <c r="R156">
        <v>50</v>
      </c>
      <c r="S156">
        <v>48</v>
      </c>
      <c r="T156">
        <v>58.1</v>
      </c>
      <c r="U156">
        <v>95</v>
      </c>
      <c r="V156">
        <v>109</v>
      </c>
      <c r="W156">
        <v>61</v>
      </c>
      <c r="X156">
        <v>62</v>
      </c>
      <c r="Y156">
        <v>152</v>
      </c>
      <c r="Z156">
        <v>59</v>
      </c>
      <c r="AA156">
        <v>38</v>
      </c>
      <c r="AB156">
        <v>36</v>
      </c>
      <c r="AC156">
        <v>69</v>
      </c>
      <c r="AD156">
        <v>183</v>
      </c>
      <c r="AE156">
        <v>67</v>
      </c>
      <c r="AF156">
        <v>5.8</v>
      </c>
      <c r="AG156">
        <v>3.9</v>
      </c>
      <c r="AH156">
        <v>4.8</v>
      </c>
      <c r="AI156">
        <v>4.9000000000000004</v>
      </c>
      <c r="AJ156">
        <v>6.6</v>
      </c>
      <c r="AK156">
        <v>5.4</v>
      </c>
      <c r="AL156">
        <v>6.8</v>
      </c>
      <c r="AM156">
        <v>4.0999999999999996</v>
      </c>
      <c r="AN156">
        <v>5.8</v>
      </c>
      <c r="AO156">
        <v>6.1</v>
      </c>
      <c r="AP156">
        <v>5.7</v>
      </c>
      <c r="AQ156">
        <v>7.1</v>
      </c>
    </row>
    <row r="157" spans="1:43">
      <c r="A157" t="s">
        <v>158</v>
      </c>
      <c r="B157">
        <v>0.22626094100872113</v>
      </c>
      <c r="D157">
        <v>-0.2597997748056417</v>
      </c>
      <c r="E157">
        <v>-0.39949118294657093</v>
      </c>
      <c r="F157">
        <v>-1.1829393456543811</v>
      </c>
      <c r="G157">
        <v>-0.76151471857869502</v>
      </c>
      <c r="H157">
        <v>-0.97413204004343601</v>
      </c>
      <c r="I157">
        <v>-0.97821279477639345</v>
      </c>
      <c r="J157">
        <v>49.6</v>
      </c>
      <c r="K157">
        <v>54.9</v>
      </c>
      <c r="L157">
        <v>62.8</v>
      </c>
      <c r="M157">
        <v>80.8</v>
      </c>
      <c r="N157">
        <v>86.8</v>
      </c>
      <c r="O157">
        <v>74.2</v>
      </c>
      <c r="P157">
        <v>45</v>
      </c>
      <c r="Q157">
        <v>20</v>
      </c>
      <c r="R157">
        <v>10</v>
      </c>
      <c r="S157">
        <v>22</v>
      </c>
      <c r="T157">
        <v>39.4</v>
      </c>
      <c r="U157">
        <v>143</v>
      </c>
      <c r="V157">
        <v>61</v>
      </c>
      <c r="W157">
        <v>166</v>
      </c>
      <c r="X157">
        <v>169</v>
      </c>
      <c r="Y157">
        <v>128</v>
      </c>
      <c r="Z157">
        <v>28</v>
      </c>
      <c r="AA157">
        <v>159</v>
      </c>
      <c r="AB157">
        <v>136</v>
      </c>
      <c r="AC157">
        <v>144</v>
      </c>
      <c r="AD157">
        <v>149</v>
      </c>
      <c r="AE157">
        <v>92.1</v>
      </c>
      <c r="AF157">
        <v>8.9</v>
      </c>
      <c r="AG157">
        <v>7.5</v>
      </c>
      <c r="AH157">
        <v>6.5</v>
      </c>
      <c r="AI157">
        <v>8</v>
      </c>
      <c r="AJ157">
        <v>8.5</v>
      </c>
      <c r="AK157">
        <v>8</v>
      </c>
      <c r="AL157">
        <v>7.7</v>
      </c>
      <c r="AM157">
        <v>8.8000000000000007</v>
      </c>
      <c r="AN157">
        <v>6.7</v>
      </c>
      <c r="AO157">
        <v>6</v>
      </c>
      <c r="AP157">
        <v>7.9</v>
      </c>
      <c r="AQ157">
        <v>7.6</v>
      </c>
    </row>
    <row r="158" spans="1:43">
      <c r="A158" t="s">
        <v>159</v>
      </c>
      <c r="B158">
        <v>1</v>
      </c>
      <c r="D158">
        <v>-0.40499531681984208</v>
      </c>
      <c r="E158">
        <v>1.1493828666322905</v>
      </c>
      <c r="F158">
        <v>2.1940100762497536</v>
      </c>
      <c r="G158">
        <v>1.83516296911058</v>
      </c>
      <c r="H158">
        <v>1.6114916793975687</v>
      </c>
      <c r="I158">
        <v>2.2611225873721481</v>
      </c>
      <c r="J158">
        <v>87.2</v>
      </c>
      <c r="K158">
        <v>98.2</v>
      </c>
      <c r="L158">
        <v>90</v>
      </c>
      <c r="M158">
        <v>91.1</v>
      </c>
      <c r="N158">
        <v>91.3</v>
      </c>
      <c r="O158">
        <v>86.2</v>
      </c>
      <c r="P158">
        <v>75</v>
      </c>
      <c r="Q158">
        <v>60</v>
      </c>
      <c r="R158">
        <v>90</v>
      </c>
      <c r="S158">
        <v>92</v>
      </c>
      <c r="T158">
        <v>98</v>
      </c>
      <c r="U158">
        <v>1</v>
      </c>
      <c r="V158">
        <v>4</v>
      </c>
      <c r="W158">
        <v>2</v>
      </c>
      <c r="X158">
        <v>15</v>
      </c>
      <c r="Y158">
        <v>6</v>
      </c>
      <c r="Z158">
        <v>2</v>
      </c>
      <c r="AA158">
        <v>4</v>
      </c>
      <c r="AB158">
        <v>1</v>
      </c>
      <c r="AC158">
        <v>13</v>
      </c>
      <c r="AD158">
        <v>2</v>
      </c>
      <c r="AE158">
        <v>35.1</v>
      </c>
      <c r="AF158">
        <v>2.5</v>
      </c>
      <c r="AG158">
        <v>0.9</v>
      </c>
      <c r="AH158">
        <v>3</v>
      </c>
      <c r="AI158">
        <v>2.8</v>
      </c>
      <c r="AJ158">
        <v>3.4</v>
      </c>
      <c r="AK158">
        <v>3.6</v>
      </c>
      <c r="AL158">
        <v>3.9</v>
      </c>
      <c r="AM158">
        <v>2</v>
      </c>
      <c r="AN158">
        <v>4.7</v>
      </c>
      <c r="AO158">
        <v>1.5</v>
      </c>
      <c r="AP158">
        <v>4</v>
      </c>
      <c r="AQ158">
        <v>2.8</v>
      </c>
    </row>
    <row r="159" spans="1:43">
      <c r="A159" t="s">
        <v>160</v>
      </c>
      <c r="B159">
        <v>1</v>
      </c>
      <c r="D159">
        <v>0.87151373432127255</v>
      </c>
      <c r="E159">
        <v>0.8863634779261117</v>
      </c>
      <c r="F159">
        <v>0.91745601159098522</v>
      </c>
      <c r="G159">
        <v>1.1041742458343282</v>
      </c>
      <c r="H159">
        <v>0.65422056902952219</v>
      </c>
      <c r="I159">
        <v>0.32454651813028468</v>
      </c>
      <c r="J159">
        <v>69.5</v>
      </c>
      <c r="K159">
        <v>73.400000000000006</v>
      </c>
      <c r="L159">
        <v>87.6</v>
      </c>
      <c r="M159">
        <v>84.2</v>
      </c>
      <c r="N159">
        <v>63.7</v>
      </c>
      <c r="O159">
        <v>81.599999999999994</v>
      </c>
      <c r="P159">
        <v>75</v>
      </c>
      <c r="Q159">
        <v>70</v>
      </c>
      <c r="R159">
        <v>50</v>
      </c>
      <c r="S159">
        <v>45</v>
      </c>
      <c r="T159">
        <v>64.5</v>
      </c>
      <c r="U159">
        <v>41</v>
      </c>
      <c r="V159">
        <v>68</v>
      </c>
      <c r="W159">
        <v>56</v>
      </c>
      <c r="X159">
        <v>9</v>
      </c>
      <c r="Y159">
        <v>15</v>
      </c>
      <c r="Z159">
        <v>109</v>
      </c>
      <c r="AA159">
        <v>122</v>
      </c>
      <c r="AB159">
        <v>102</v>
      </c>
      <c r="AC159">
        <v>71</v>
      </c>
      <c r="AD159">
        <v>33</v>
      </c>
      <c r="AE159">
        <v>47.1</v>
      </c>
      <c r="AF159">
        <v>3.8</v>
      </c>
      <c r="AG159">
        <v>2.2999999999999998</v>
      </c>
      <c r="AH159">
        <v>5</v>
      </c>
      <c r="AI159">
        <v>5.0999999999999996</v>
      </c>
      <c r="AJ159">
        <v>5.2</v>
      </c>
      <c r="AK159">
        <v>4.5999999999999996</v>
      </c>
      <c r="AL159">
        <v>3.9</v>
      </c>
      <c r="AM159">
        <v>3.6</v>
      </c>
      <c r="AN159">
        <v>3.6</v>
      </c>
      <c r="AO159">
        <v>2.2999999999999998</v>
      </c>
      <c r="AP159">
        <v>3.7</v>
      </c>
      <c r="AQ159">
        <v>3.9</v>
      </c>
    </row>
    <row r="160" spans="1:43">
      <c r="A160" t="s">
        <v>161</v>
      </c>
      <c r="B160">
        <v>1</v>
      </c>
      <c r="D160">
        <v>0.98683932525382423</v>
      </c>
      <c r="E160">
        <v>0.86899948244172576</v>
      </c>
      <c r="F160">
        <v>1.1626361429307022</v>
      </c>
      <c r="G160">
        <v>0.89155724063612263</v>
      </c>
      <c r="H160">
        <v>1.1125056997459191</v>
      </c>
      <c r="I160">
        <v>1.0564999806000501</v>
      </c>
      <c r="J160">
        <v>64.599999999999994</v>
      </c>
      <c r="K160">
        <v>83.6</v>
      </c>
      <c r="L160">
        <v>87.6</v>
      </c>
      <c r="M160">
        <v>65.099999999999994</v>
      </c>
      <c r="N160">
        <v>41.1</v>
      </c>
      <c r="O160">
        <v>80.5</v>
      </c>
      <c r="P160">
        <v>70</v>
      </c>
      <c r="Q160">
        <v>50</v>
      </c>
      <c r="R160">
        <v>60</v>
      </c>
      <c r="S160">
        <v>66</v>
      </c>
      <c r="T160">
        <v>41.8</v>
      </c>
      <c r="U160">
        <v>42</v>
      </c>
      <c r="V160">
        <v>28</v>
      </c>
      <c r="W160">
        <v>63</v>
      </c>
      <c r="X160">
        <v>97</v>
      </c>
      <c r="Y160">
        <v>116</v>
      </c>
      <c r="Z160">
        <v>20</v>
      </c>
      <c r="AA160">
        <v>80</v>
      </c>
      <c r="AB160">
        <v>56</v>
      </c>
      <c r="AC160">
        <v>60</v>
      </c>
      <c r="AD160">
        <v>38</v>
      </c>
      <c r="AE160">
        <v>35.5</v>
      </c>
      <c r="AF160">
        <v>3.1</v>
      </c>
      <c r="AG160">
        <v>1.7</v>
      </c>
      <c r="AH160">
        <v>3.1</v>
      </c>
      <c r="AI160">
        <v>3.6</v>
      </c>
      <c r="AJ160">
        <v>4.7</v>
      </c>
      <c r="AK160">
        <v>3.7</v>
      </c>
      <c r="AL160">
        <v>3</v>
      </c>
      <c r="AM160">
        <v>2.8</v>
      </c>
      <c r="AN160">
        <v>2.8</v>
      </c>
      <c r="AO160">
        <v>3</v>
      </c>
      <c r="AP160">
        <v>1.1000000000000001</v>
      </c>
      <c r="AQ160">
        <v>2.9</v>
      </c>
    </row>
    <row r="161" spans="1:43">
      <c r="A161" t="s">
        <v>162</v>
      </c>
      <c r="B161">
        <v>6.3714152824767001E-2</v>
      </c>
      <c r="D161">
        <v>0.18657069103671167</v>
      </c>
      <c r="E161">
        <v>0.34872457685794761</v>
      </c>
      <c r="F161">
        <v>-1.003408240436495</v>
      </c>
      <c r="G161">
        <v>-1.2543126597692429</v>
      </c>
      <c r="H161">
        <v>-0.67171512382747622</v>
      </c>
      <c r="I161">
        <v>-0.36842996153982294</v>
      </c>
      <c r="J161">
        <v>45.9</v>
      </c>
      <c r="K161">
        <v>59.8</v>
      </c>
      <c r="L161">
        <v>62.4</v>
      </c>
      <c r="M161">
        <v>69.2</v>
      </c>
      <c r="N161">
        <v>32.9</v>
      </c>
      <c r="O161">
        <v>70.400000000000006</v>
      </c>
      <c r="P161">
        <v>10</v>
      </c>
      <c r="Q161">
        <v>30</v>
      </c>
      <c r="R161">
        <v>30</v>
      </c>
      <c r="S161">
        <v>28</v>
      </c>
      <c r="T161">
        <v>66.599999999999994</v>
      </c>
      <c r="U161">
        <v>96</v>
      </c>
      <c r="V161">
        <v>112</v>
      </c>
      <c r="W161">
        <v>46</v>
      </c>
      <c r="X161">
        <v>173</v>
      </c>
      <c r="Y161">
        <v>89</v>
      </c>
      <c r="Z161">
        <v>59</v>
      </c>
      <c r="AA161">
        <v>51</v>
      </c>
      <c r="AB161">
        <v>86</v>
      </c>
      <c r="AC161">
        <v>108</v>
      </c>
      <c r="AD161">
        <v>110</v>
      </c>
      <c r="AE161">
        <v>85.9</v>
      </c>
      <c r="AF161">
        <v>7.9</v>
      </c>
      <c r="AG161">
        <v>4.5</v>
      </c>
      <c r="AH161">
        <v>6.8</v>
      </c>
      <c r="AI161">
        <v>5.0999999999999996</v>
      </c>
      <c r="AJ161">
        <v>8</v>
      </c>
      <c r="AK161">
        <v>7.6</v>
      </c>
      <c r="AL161">
        <v>7.9</v>
      </c>
      <c r="AM161">
        <v>8.1</v>
      </c>
      <c r="AN161">
        <v>6.5</v>
      </c>
      <c r="AO161">
        <v>6.7</v>
      </c>
      <c r="AP161">
        <v>8</v>
      </c>
      <c r="AQ161">
        <v>8.8000000000000007</v>
      </c>
    </row>
    <row r="162" spans="1:43">
      <c r="A162" t="s">
        <v>163</v>
      </c>
      <c r="B162">
        <v>7.7982322611871116E-2</v>
      </c>
      <c r="D162">
        <v>-1.9923707261949379</v>
      </c>
      <c r="E162">
        <v>-3.3117127091785705</v>
      </c>
      <c r="F162">
        <v>-2.2970883492397931</v>
      </c>
      <c r="G162">
        <v>-2.5604806276105876</v>
      </c>
      <c r="H162">
        <v>-2.5320069339402629</v>
      </c>
      <c r="I162">
        <v>-1.7336294554174905</v>
      </c>
      <c r="AE162">
        <v>113.4</v>
      </c>
      <c r="AF162">
        <v>9.6999999999999993</v>
      </c>
      <c r="AG162">
        <v>10</v>
      </c>
      <c r="AH162">
        <v>9.5</v>
      </c>
      <c r="AI162">
        <v>8.1999999999999993</v>
      </c>
      <c r="AJ162">
        <v>8.4</v>
      </c>
      <c r="AK162">
        <v>9.3000000000000007</v>
      </c>
      <c r="AL162">
        <v>9.8000000000000007</v>
      </c>
      <c r="AM162">
        <v>9.4</v>
      </c>
      <c r="AN162">
        <v>9.6999999999999993</v>
      </c>
      <c r="AO162">
        <v>10</v>
      </c>
      <c r="AP162">
        <v>9.8000000000000007</v>
      </c>
      <c r="AQ162">
        <v>9.6999999999999993</v>
      </c>
    </row>
    <row r="163" spans="1:43">
      <c r="A163" t="s">
        <v>164</v>
      </c>
      <c r="B163">
        <v>1</v>
      </c>
      <c r="D163">
        <v>0.56474314969133244</v>
      </c>
      <c r="E163">
        <v>1.9270835370654969E-2</v>
      </c>
      <c r="F163">
        <v>0.50684983662043126</v>
      </c>
      <c r="G163">
        <v>0.41669188841198285</v>
      </c>
      <c r="H163">
        <v>5.6244326640351644E-2</v>
      </c>
      <c r="I163">
        <v>0.10268848742046517</v>
      </c>
      <c r="J163">
        <v>62.7</v>
      </c>
      <c r="K163">
        <v>72.3</v>
      </c>
      <c r="L163">
        <v>77.2</v>
      </c>
      <c r="M163">
        <v>69.599999999999994</v>
      </c>
      <c r="N163">
        <v>77.5</v>
      </c>
      <c r="O163">
        <v>71.900000000000006</v>
      </c>
      <c r="P163">
        <v>45</v>
      </c>
      <c r="Q163">
        <v>60</v>
      </c>
      <c r="R163">
        <v>50</v>
      </c>
      <c r="S163">
        <v>47</v>
      </c>
      <c r="T163">
        <v>56.7</v>
      </c>
      <c r="U163">
        <v>34</v>
      </c>
      <c r="V163">
        <v>75</v>
      </c>
      <c r="W163">
        <v>52</v>
      </c>
      <c r="X163">
        <v>91</v>
      </c>
      <c r="Y163">
        <v>2</v>
      </c>
      <c r="Z163">
        <v>10</v>
      </c>
      <c r="AA163">
        <v>24</v>
      </c>
      <c r="AB163">
        <v>149</v>
      </c>
      <c r="AC163">
        <v>85</v>
      </c>
      <c r="AD163">
        <v>74</v>
      </c>
      <c r="AE163">
        <v>67.599999999999994</v>
      </c>
      <c r="AF163">
        <v>8.4</v>
      </c>
      <c r="AG163">
        <v>6.7</v>
      </c>
      <c r="AH163">
        <v>5.9</v>
      </c>
      <c r="AI163">
        <v>4.0999999999999996</v>
      </c>
      <c r="AJ163">
        <v>8.1999999999999993</v>
      </c>
      <c r="AK163">
        <v>5.3</v>
      </c>
      <c r="AL163">
        <v>5.5</v>
      </c>
      <c r="AM163">
        <v>5.5</v>
      </c>
      <c r="AN163">
        <v>4.5999999999999996</v>
      </c>
      <c r="AO163">
        <v>4.5</v>
      </c>
      <c r="AP163">
        <v>5.9</v>
      </c>
      <c r="AQ163">
        <v>3</v>
      </c>
    </row>
    <row r="164" spans="1:43">
      <c r="A164" t="s">
        <v>165</v>
      </c>
      <c r="B164">
        <v>1</v>
      </c>
      <c r="D164">
        <v>1.1872676219758354</v>
      </c>
      <c r="E164">
        <v>-0.1798009461626443</v>
      </c>
      <c r="F164">
        <v>0.93573653852570982</v>
      </c>
      <c r="G164">
        <v>1.1687708670550925</v>
      </c>
      <c r="H164">
        <v>1.1333244567199809</v>
      </c>
      <c r="I164">
        <v>1.0107214799496291</v>
      </c>
      <c r="J164">
        <v>70.2</v>
      </c>
      <c r="K164">
        <v>77.2</v>
      </c>
      <c r="L164">
        <v>87.6</v>
      </c>
      <c r="M164">
        <v>61</v>
      </c>
      <c r="N164">
        <v>49.3</v>
      </c>
      <c r="O164">
        <v>82.4</v>
      </c>
      <c r="P164">
        <v>80</v>
      </c>
      <c r="Q164">
        <v>80</v>
      </c>
      <c r="R164">
        <v>70</v>
      </c>
      <c r="S164">
        <v>61</v>
      </c>
      <c r="T164">
        <v>53</v>
      </c>
      <c r="U164">
        <v>49</v>
      </c>
      <c r="V164">
        <v>147</v>
      </c>
      <c r="W164">
        <v>49</v>
      </c>
      <c r="X164">
        <v>54</v>
      </c>
      <c r="Y164">
        <v>46</v>
      </c>
      <c r="Z164">
        <v>93</v>
      </c>
      <c r="AA164">
        <v>71</v>
      </c>
      <c r="AB164">
        <v>54</v>
      </c>
      <c r="AC164">
        <v>52</v>
      </c>
      <c r="AD164">
        <v>19</v>
      </c>
      <c r="AE164">
        <v>43.1</v>
      </c>
      <c r="AF164">
        <v>3.3</v>
      </c>
      <c r="AG164">
        <v>2.9</v>
      </c>
      <c r="AH164">
        <v>6</v>
      </c>
      <c r="AI164">
        <v>1.9</v>
      </c>
      <c r="AJ164">
        <v>4.7</v>
      </c>
      <c r="AK164">
        <v>4.5</v>
      </c>
      <c r="AL164">
        <v>2.1</v>
      </c>
      <c r="AM164">
        <v>2.4</v>
      </c>
      <c r="AN164">
        <v>2.6</v>
      </c>
      <c r="AO164">
        <v>4.9000000000000004</v>
      </c>
      <c r="AP164">
        <v>5.6</v>
      </c>
      <c r="AQ164">
        <v>2.2000000000000002</v>
      </c>
    </row>
    <row r="165" spans="1:43">
      <c r="A165" t="s">
        <v>166</v>
      </c>
      <c r="B165">
        <v>0.77137012598976551</v>
      </c>
      <c r="D165">
        <v>-0.50086185359101421</v>
      </c>
      <c r="E165">
        <v>-1.3282769424133347</v>
      </c>
      <c r="F165">
        <v>-0.16955583560361451</v>
      </c>
      <c r="G165">
        <v>-0.28019308257042724</v>
      </c>
      <c r="H165">
        <v>-7.4976100995009079E-2</v>
      </c>
      <c r="I165">
        <v>-0.36077756284385926</v>
      </c>
      <c r="J165">
        <v>57.1</v>
      </c>
      <c r="K165">
        <v>71.900000000000006</v>
      </c>
      <c r="L165">
        <v>72.2</v>
      </c>
      <c r="M165">
        <v>73.400000000000006</v>
      </c>
      <c r="N165">
        <v>84.7</v>
      </c>
      <c r="O165">
        <v>65.8</v>
      </c>
      <c r="P165">
        <v>30</v>
      </c>
      <c r="Q165">
        <v>40</v>
      </c>
      <c r="R165">
        <v>40</v>
      </c>
      <c r="S165">
        <v>31</v>
      </c>
      <c r="T165">
        <v>61.8</v>
      </c>
      <c r="U165">
        <v>102</v>
      </c>
      <c r="V165">
        <v>34</v>
      </c>
      <c r="W165">
        <v>169</v>
      </c>
      <c r="X165">
        <v>155</v>
      </c>
      <c r="Y165">
        <v>72</v>
      </c>
      <c r="Z165">
        <v>74</v>
      </c>
      <c r="AA165">
        <v>166</v>
      </c>
      <c r="AB165">
        <v>72</v>
      </c>
      <c r="AC165">
        <v>137</v>
      </c>
      <c r="AD165">
        <v>43</v>
      </c>
      <c r="AE165">
        <v>93.1</v>
      </c>
      <c r="AF165">
        <v>7</v>
      </c>
      <c r="AG165">
        <v>8.6</v>
      </c>
      <c r="AH165">
        <v>9.4</v>
      </c>
      <c r="AI165">
        <v>6.9</v>
      </c>
      <c r="AJ165">
        <v>8.4</v>
      </c>
      <c r="AK165">
        <v>5.3</v>
      </c>
      <c r="AL165">
        <v>8.5</v>
      </c>
      <c r="AM165">
        <v>6.1</v>
      </c>
      <c r="AN165">
        <v>8.6</v>
      </c>
      <c r="AO165">
        <v>8</v>
      </c>
      <c r="AP165">
        <v>9.5</v>
      </c>
      <c r="AQ165">
        <v>6.8</v>
      </c>
    </row>
    <row r="166" spans="1:43">
      <c r="A166" t="s">
        <v>167</v>
      </c>
      <c r="B166">
        <v>0.40320193946191557</v>
      </c>
      <c r="D166">
        <v>-1.585930007286386</v>
      </c>
      <c r="E166">
        <v>-2.6469856564904295</v>
      </c>
      <c r="F166">
        <v>-1.3200541689693166</v>
      </c>
      <c r="G166">
        <v>-1.2459217554942343</v>
      </c>
      <c r="H166">
        <v>-1.3438088434349877</v>
      </c>
      <c r="I166">
        <v>-1.2439009177224964</v>
      </c>
      <c r="U166">
        <v>154</v>
      </c>
      <c r="V166">
        <v>121</v>
      </c>
      <c r="W166">
        <v>139</v>
      </c>
      <c r="X166">
        <v>40</v>
      </c>
      <c r="Y166">
        <v>138</v>
      </c>
      <c r="Z166">
        <v>154</v>
      </c>
      <c r="AA166">
        <v>94</v>
      </c>
      <c r="AB166">
        <v>143</v>
      </c>
      <c r="AC166">
        <v>146</v>
      </c>
      <c r="AD166">
        <v>183</v>
      </c>
      <c r="AE166">
        <v>108.7</v>
      </c>
      <c r="AF166">
        <v>8.5</v>
      </c>
      <c r="AG166">
        <v>9.6</v>
      </c>
      <c r="AH166">
        <v>9.9</v>
      </c>
      <c r="AI166">
        <v>8.1999999999999993</v>
      </c>
      <c r="AJ166">
        <v>9.1</v>
      </c>
      <c r="AK166">
        <v>6.4</v>
      </c>
      <c r="AL166">
        <v>9.4</v>
      </c>
      <c r="AM166">
        <v>9</v>
      </c>
      <c r="AN166">
        <v>9.6999999999999993</v>
      </c>
      <c r="AO166">
        <v>9.6</v>
      </c>
      <c r="AP166">
        <v>9.9</v>
      </c>
      <c r="AQ166">
        <v>9.5</v>
      </c>
    </row>
    <row r="167" spans="1:43">
      <c r="A167" t="s">
        <v>168</v>
      </c>
      <c r="B167">
        <v>1</v>
      </c>
      <c r="D167">
        <v>0.41115333891985828</v>
      </c>
      <c r="E167">
        <v>0.17754059449352788</v>
      </c>
      <c r="F167">
        <v>-1.0905240517807214E-2</v>
      </c>
      <c r="G167">
        <v>-0.64715064562589009</v>
      </c>
      <c r="H167">
        <v>-0.12618456929995611</v>
      </c>
      <c r="I167">
        <v>-0.33161381807242896</v>
      </c>
      <c r="J167">
        <v>53.1</v>
      </c>
      <c r="K167">
        <v>40.700000000000003</v>
      </c>
      <c r="L167">
        <v>66.400000000000006</v>
      </c>
      <c r="M167">
        <v>68.099999999999994</v>
      </c>
      <c r="N167">
        <v>80.3</v>
      </c>
      <c r="O167">
        <v>76.400000000000006</v>
      </c>
      <c r="P167">
        <v>10</v>
      </c>
      <c r="Q167">
        <v>30</v>
      </c>
      <c r="R167">
        <v>40</v>
      </c>
      <c r="S167">
        <v>37</v>
      </c>
      <c r="T167">
        <v>81.8</v>
      </c>
      <c r="U167">
        <v>161</v>
      </c>
      <c r="V167">
        <v>171</v>
      </c>
      <c r="W167">
        <v>94</v>
      </c>
      <c r="X167">
        <v>168</v>
      </c>
      <c r="Y167">
        <v>138</v>
      </c>
      <c r="Z167">
        <v>181</v>
      </c>
      <c r="AA167">
        <v>34</v>
      </c>
      <c r="AB167">
        <v>101</v>
      </c>
      <c r="AC167">
        <v>178</v>
      </c>
      <c r="AD167">
        <v>146</v>
      </c>
      <c r="AE167">
        <v>71.099999999999994</v>
      </c>
      <c r="AF167">
        <v>6</v>
      </c>
      <c r="AG167">
        <v>3.5</v>
      </c>
      <c r="AH167">
        <v>6.1</v>
      </c>
      <c r="AI167">
        <v>7</v>
      </c>
      <c r="AJ167">
        <v>7.5</v>
      </c>
      <c r="AK167">
        <v>6.1</v>
      </c>
      <c r="AL167">
        <v>6.1</v>
      </c>
      <c r="AM167">
        <v>4.9000000000000004</v>
      </c>
      <c r="AN167">
        <v>5.6</v>
      </c>
      <c r="AO167">
        <v>5.8</v>
      </c>
      <c r="AP167">
        <v>5.8</v>
      </c>
      <c r="AQ167">
        <v>6.7</v>
      </c>
    </row>
    <row r="168" spans="1:43">
      <c r="A168" t="s">
        <v>169</v>
      </c>
      <c r="B168">
        <v>0.61512933094183109</v>
      </c>
      <c r="D168">
        <v>-1.2120816820020317</v>
      </c>
      <c r="E168">
        <v>2.3618274250889696E-2</v>
      </c>
      <c r="F168">
        <v>-0.70246560406234704</v>
      </c>
      <c r="G168">
        <v>-0.51720355901364934</v>
      </c>
      <c r="H168">
        <v>-0.63302983630038989</v>
      </c>
      <c r="I168">
        <v>-0.26855933314931513</v>
      </c>
      <c r="J168">
        <v>59.1</v>
      </c>
      <c r="K168">
        <v>66.400000000000006</v>
      </c>
      <c r="L168">
        <v>79.8</v>
      </c>
      <c r="M168">
        <v>67.2</v>
      </c>
      <c r="N168">
        <v>65.900000000000006</v>
      </c>
      <c r="O168">
        <v>71</v>
      </c>
      <c r="P168">
        <v>55</v>
      </c>
      <c r="Q168">
        <v>40</v>
      </c>
      <c r="R168">
        <v>40</v>
      </c>
      <c r="S168">
        <v>36</v>
      </c>
      <c r="T168">
        <v>69.400000000000006</v>
      </c>
      <c r="U168">
        <v>118</v>
      </c>
      <c r="V168">
        <v>153</v>
      </c>
      <c r="W168">
        <v>40</v>
      </c>
      <c r="X168">
        <v>156</v>
      </c>
      <c r="Y168">
        <v>46</v>
      </c>
      <c r="Z168">
        <v>120</v>
      </c>
      <c r="AA168">
        <v>52</v>
      </c>
      <c r="AB168">
        <v>147</v>
      </c>
      <c r="AC168">
        <v>170</v>
      </c>
      <c r="AD168">
        <v>63</v>
      </c>
      <c r="AE168">
        <v>82.5</v>
      </c>
      <c r="AF168">
        <v>9.1999999999999993</v>
      </c>
      <c r="AG168">
        <v>4.5999999999999996</v>
      </c>
      <c r="AH168">
        <v>3.9</v>
      </c>
      <c r="AI168">
        <v>5.9</v>
      </c>
      <c r="AJ168">
        <v>6.5</v>
      </c>
      <c r="AK168">
        <v>7.8</v>
      </c>
      <c r="AL168">
        <v>8.5</v>
      </c>
      <c r="AM168">
        <v>7.5</v>
      </c>
      <c r="AN168">
        <v>8.1999999999999993</v>
      </c>
      <c r="AO168">
        <v>6.6</v>
      </c>
      <c r="AP168">
        <v>7</v>
      </c>
      <c r="AQ168">
        <v>6.9</v>
      </c>
    </row>
    <row r="169" spans="1:43">
      <c r="A169" t="s">
        <v>170</v>
      </c>
      <c r="B169">
        <v>1</v>
      </c>
      <c r="D169">
        <v>1.5556668702647256</v>
      </c>
      <c r="E169">
        <v>1.1003004298527905</v>
      </c>
      <c r="F169">
        <v>1.9854581491876671</v>
      </c>
      <c r="G169">
        <v>1.6610666410990977</v>
      </c>
      <c r="H169">
        <v>1.9271461265585814</v>
      </c>
      <c r="I169">
        <v>2.2296150753476613</v>
      </c>
      <c r="J169">
        <v>71.900000000000006</v>
      </c>
      <c r="K169">
        <v>95</v>
      </c>
      <c r="L169">
        <v>87.6</v>
      </c>
      <c r="M169">
        <v>37.6</v>
      </c>
      <c r="N169">
        <v>17.3</v>
      </c>
      <c r="O169">
        <v>80.099999999999994</v>
      </c>
      <c r="P169">
        <v>85</v>
      </c>
      <c r="Q169">
        <v>80</v>
      </c>
      <c r="R169">
        <v>90</v>
      </c>
      <c r="S169">
        <v>92</v>
      </c>
      <c r="T169">
        <v>54</v>
      </c>
      <c r="U169">
        <v>14</v>
      </c>
      <c r="V169">
        <v>39</v>
      </c>
      <c r="W169">
        <v>20</v>
      </c>
      <c r="X169">
        <v>15</v>
      </c>
      <c r="Y169">
        <v>72</v>
      </c>
      <c r="Z169">
        <v>28</v>
      </c>
      <c r="AA169">
        <v>39</v>
      </c>
      <c r="AB169">
        <v>7</v>
      </c>
      <c r="AC169">
        <v>52</v>
      </c>
      <c r="AD169">
        <v>18</v>
      </c>
      <c r="AE169">
        <v>22.8</v>
      </c>
      <c r="AF169">
        <v>2.8</v>
      </c>
      <c r="AG169">
        <v>2.9</v>
      </c>
      <c r="AH169">
        <v>1.3</v>
      </c>
      <c r="AI169">
        <v>2</v>
      </c>
      <c r="AJ169">
        <v>2.2000000000000002</v>
      </c>
      <c r="AK169">
        <v>1.9</v>
      </c>
      <c r="AL169">
        <v>0.9</v>
      </c>
      <c r="AM169">
        <v>1.5</v>
      </c>
      <c r="AN169">
        <v>1.6</v>
      </c>
      <c r="AO169">
        <v>2.2999999999999998</v>
      </c>
      <c r="AP169">
        <v>1.8</v>
      </c>
      <c r="AQ169">
        <v>1.6</v>
      </c>
    </row>
    <row r="170" spans="1:43">
      <c r="A170" t="s">
        <v>171</v>
      </c>
      <c r="B170">
        <v>1</v>
      </c>
      <c r="D170">
        <v>1.559692160086702</v>
      </c>
      <c r="E170">
        <v>1.2136482849827925</v>
      </c>
      <c r="F170">
        <v>1.9152046673379297</v>
      </c>
      <c r="G170">
        <v>1.5538274101773768</v>
      </c>
      <c r="H170">
        <v>1.750680490201455</v>
      </c>
      <c r="I170">
        <v>2.0107290975118906</v>
      </c>
      <c r="J170">
        <v>81.900000000000006</v>
      </c>
      <c r="K170">
        <v>80.2</v>
      </c>
      <c r="L170">
        <v>90</v>
      </c>
      <c r="M170">
        <v>68.400000000000006</v>
      </c>
      <c r="N170">
        <v>69.3</v>
      </c>
      <c r="O170">
        <v>83.8</v>
      </c>
      <c r="P170">
        <v>80</v>
      </c>
      <c r="Q170">
        <v>80</v>
      </c>
      <c r="R170">
        <v>90</v>
      </c>
      <c r="S170">
        <v>90</v>
      </c>
      <c r="T170">
        <v>87.8</v>
      </c>
      <c r="U170">
        <v>27</v>
      </c>
      <c r="V170">
        <v>80</v>
      </c>
      <c r="W170">
        <v>37</v>
      </c>
      <c r="X170">
        <v>14</v>
      </c>
      <c r="Y170">
        <v>15</v>
      </c>
      <c r="Z170">
        <v>167</v>
      </c>
      <c r="AA170">
        <v>16</v>
      </c>
      <c r="AB170">
        <v>43</v>
      </c>
      <c r="AC170">
        <v>28</v>
      </c>
      <c r="AD170">
        <v>41</v>
      </c>
      <c r="AE170">
        <v>23.2</v>
      </c>
      <c r="AF170">
        <v>2.1</v>
      </c>
      <c r="AG170">
        <v>1.9</v>
      </c>
      <c r="AH170">
        <v>3.5</v>
      </c>
      <c r="AI170">
        <v>2.1</v>
      </c>
      <c r="AJ170">
        <v>2.8</v>
      </c>
      <c r="AK170">
        <v>2.4</v>
      </c>
      <c r="AL170">
        <v>1</v>
      </c>
      <c r="AM170">
        <v>1.6</v>
      </c>
      <c r="AN170">
        <v>2</v>
      </c>
      <c r="AO170">
        <v>1.4</v>
      </c>
      <c r="AP170">
        <v>1</v>
      </c>
      <c r="AQ170">
        <v>1.4</v>
      </c>
    </row>
    <row r="171" spans="1:43">
      <c r="A171" t="s">
        <v>172</v>
      </c>
      <c r="B171">
        <v>0.51082773627478895</v>
      </c>
      <c r="D171">
        <v>-1.632522185018811</v>
      </c>
      <c r="E171">
        <v>-0.68316897659222742</v>
      </c>
      <c r="F171">
        <v>-0.60879171607629157</v>
      </c>
      <c r="G171">
        <v>-1.07075545242616</v>
      </c>
      <c r="H171">
        <v>-0.46669972628052797</v>
      </c>
      <c r="I171">
        <v>-0.95773852411096005</v>
      </c>
      <c r="J171">
        <v>51.3</v>
      </c>
      <c r="U171">
        <v>144</v>
      </c>
      <c r="V171">
        <v>134</v>
      </c>
      <c r="W171">
        <v>134</v>
      </c>
      <c r="X171">
        <v>80</v>
      </c>
      <c r="Y171">
        <v>168</v>
      </c>
      <c r="Z171">
        <v>109</v>
      </c>
      <c r="AA171">
        <v>110</v>
      </c>
      <c r="AB171">
        <v>120</v>
      </c>
      <c r="AC171">
        <v>176</v>
      </c>
      <c r="AD171">
        <v>95</v>
      </c>
      <c r="AE171">
        <v>85.9</v>
      </c>
      <c r="AF171">
        <v>5.6</v>
      </c>
      <c r="AG171">
        <v>8.5</v>
      </c>
      <c r="AH171">
        <v>8.6999999999999993</v>
      </c>
      <c r="AI171">
        <v>6.3</v>
      </c>
      <c r="AJ171">
        <v>7.4</v>
      </c>
      <c r="AK171">
        <v>5.8</v>
      </c>
      <c r="AL171">
        <v>8.3000000000000007</v>
      </c>
      <c r="AM171">
        <v>5.8</v>
      </c>
      <c r="AN171">
        <v>8.6</v>
      </c>
      <c r="AO171">
        <v>7.5</v>
      </c>
      <c r="AP171">
        <v>7.9</v>
      </c>
      <c r="AQ171">
        <v>5.5</v>
      </c>
    </row>
    <row r="172" spans="1:43">
      <c r="A172" t="s">
        <v>173</v>
      </c>
      <c r="B172">
        <v>0.78312281473773893</v>
      </c>
      <c r="C172">
        <v>19.75338</v>
      </c>
      <c r="D172">
        <v>-1.3250184185371103</v>
      </c>
      <c r="E172">
        <v>-1.0018554877706904</v>
      </c>
      <c r="F172">
        <v>-1.1082129666414446</v>
      </c>
      <c r="G172">
        <v>-1.07500020722477</v>
      </c>
      <c r="H172">
        <v>-1.2164395909658843</v>
      </c>
      <c r="I172">
        <v>-1.106840713624371</v>
      </c>
      <c r="J172">
        <v>53.5</v>
      </c>
      <c r="K172">
        <v>60.7</v>
      </c>
      <c r="L172">
        <v>82.5</v>
      </c>
      <c r="M172">
        <v>88.6</v>
      </c>
      <c r="N172">
        <v>77.3</v>
      </c>
      <c r="O172">
        <v>64.5</v>
      </c>
      <c r="P172">
        <v>20</v>
      </c>
      <c r="Q172">
        <v>40</v>
      </c>
      <c r="R172">
        <v>25</v>
      </c>
      <c r="S172">
        <v>20</v>
      </c>
      <c r="T172">
        <v>56.4</v>
      </c>
      <c r="U172">
        <v>139</v>
      </c>
      <c r="V172">
        <v>136</v>
      </c>
      <c r="W172">
        <v>178</v>
      </c>
      <c r="X172">
        <v>87</v>
      </c>
      <c r="Y172">
        <v>168</v>
      </c>
      <c r="Z172">
        <v>59</v>
      </c>
      <c r="AA172">
        <v>165</v>
      </c>
      <c r="AB172">
        <v>178</v>
      </c>
      <c r="AC172">
        <v>40</v>
      </c>
      <c r="AD172">
        <v>64</v>
      </c>
      <c r="AE172">
        <v>88.3</v>
      </c>
      <c r="AF172">
        <v>7.7</v>
      </c>
      <c r="AG172">
        <v>5.9</v>
      </c>
      <c r="AH172">
        <v>7.2</v>
      </c>
      <c r="AI172">
        <v>6</v>
      </c>
      <c r="AJ172">
        <v>6.8</v>
      </c>
      <c r="AK172">
        <v>7.4</v>
      </c>
      <c r="AL172">
        <v>8.9</v>
      </c>
      <c r="AM172">
        <v>6.9</v>
      </c>
      <c r="AN172">
        <v>8.5</v>
      </c>
      <c r="AO172">
        <v>7.4</v>
      </c>
      <c r="AP172">
        <v>8.6</v>
      </c>
      <c r="AQ172">
        <v>7</v>
      </c>
    </row>
    <row r="173" spans="1:43">
      <c r="A173" t="s">
        <v>174</v>
      </c>
      <c r="B173">
        <v>0.44378054750204776</v>
      </c>
      <c r="D173">
        <v>-0.14092505886835199</v>
      </c>
      <c r="E173">
        <v>8.2915830833137708E-2</v>
      </c>
      <c r="F173">
        <v>-0.42129192812884669</v>
      </c>
      <c r="G173">
        <v>-0.3786605816313634</v>
      </c>
      <c r="H173">
        <v>-0.43875110458562133</v>
      </c>
      <c r="I173">
        <v>-0.41844372120637452</v>
      </c>
      <c r="J173">
        <v>57</v>
      </c>
      <c r="U173">
        <v>128</v>
      </c>
      <c r="V173">
        <v>122</v>
      </c>
      <c r="W173">
        <v>179</v>
      </c>
      <c r="X173">
        <v>151</v>
      </c>
      <c r="Y173">
        <v>89</v>
      </c>
      <c r="Z173">
        <v>93</v>
      </c>
      <c r="AA173">
        <v>120</v>
      </c>
      <c r="AB173">
        <v>109</v>
      </c>
      <c r="AC173">
        <v>32</v>
      </c>
      <c r="AD173">
        <v>113</v>
      </c>
      <c r="AE173">
        <v>81.3</v>
      </c>
      <c r="AF173">
        <v>8.1</v>
      </c>
      <c r="AG173">
        <v>7.4</v>
      </c>
      <c r="AH173">
        <v>6.1</v>
      </c>
      <c r="AI173">
        <v>5.8</v>
      </c>
      <c r="AJ173">
        <v>6.3</v>
      </c>
      <c r="AK173">
        <v>7.4</v>
      </c>
      <c r="AL173">
        <v>6.5</v>
      </c>
      <c r="AM173">
        <v>8.6</v>
      </c>
      <c r="AN173">
        <v>6.2</v>
      </c>
      <c r="AO173">
        <v>5.5</v>
      </c>
      <c r="AP173">
        <v>6</v>
      </c>
      <c r="AQ173">
        <v>7.4</v>
      </c>
    </row>
    <row r="174" spans="1:43">
      <c r="A174" t="s">
        <v>175</v>
      </c>
      <c r="B174">
        <v>1</v>
      </c>
      <c r="C174">
        <v>44.603729999999999</v>
      </c>
      <c r="D174">
        <v>-0.40332736930951296</v>
      </c>
      <c r="E174">
        <v>-1.1051803195088554</v>
      </c>
      <c r="F174">
        <v>0.15230110530831548</v>
      </c>
      <c r="G174">
        <v>0.36687021565598138</v>
      </c>
      <c r="H174">
        <v>-0.13367977098736139</v>
      </c>
      <c r="I174">
        <v>-0.23169735500909516</v>
      </c>
      <c r="U174">
        <v>19</v>
      </c>
      <c r="V174">
        <v>95</v>
      </c>
      <c r="W174">
        <v>12</v>
      </c>
      <c r="X174">
        <v>19</v>
      </c>
      <c r="Y174">
        <v>72</v>
      </c>
      <c r="Z174">
        <v>12</v>
      </c>
      <c r="AA174">
        <v>91</v>
      </c>
      <c r="AB174">
        <v>12</v>
      </c>
      <c r="AC174">
        <v>25</v>
      </c>
      <c r="AD174">
        <v>46</v>
      </c>
      <c r="AE174">
        <v>78.3</v>
      </c>
      <c r="AF174">
        <v>6.4</v>
      </c>
      <c r="AG174">
        <v>6.6</v>
      </c>
      <c r="AH174">
        <v>8</v>
      </c>
      <c r="AI174">
        <v>4.4000000000000004</v>
      </c>
      <c r="AJ174">
        <v>7.2</v>
      </c>
      <c r="AK174">
        <v>4</v>
      </c>
      <c r="AL174">
        <v>8.4</v>
      </c>
      <c r="AM174">
        <v>5</v>
      </c>
      <c r="AN174">
        <v>7.3</v>
      </c>
      <c r="AO174">
        <v>7.6</v>
      </c>
      <c r="AP174">
        <v>8.5</v>
      </c>
      <c r="AQ174">
        <v>4.9000000000000004</v>
      </c>
    </row>
    <row r="175" spans="1:43">
      <c r="A175" t="s">
        <v>176</v>
      </c>
      <c r="C175">
        <v>15.196</v>
      </c>
      <c r="D175">
        <v>8.841006578819896E-2</v>
      </c>
      <c r="E175">
        <v>-0.48324644204243039</v>
      </c>
      <c r="F175">
        <v>-1.1340004015458165</v>
      </c>
      <c r="G175">
        <v>-1.1587020849256984</v>
      </c>
      <c r="H175">
        <v>-1.2475617146995255</v>
      </c>
      <c r="I175">
        <v>-0.98569369993829781</v>
      </c>
      <c r="J175">
        <v>42.8</v>
      </c>
      <c r="K175">
        <v>44.2</v>
      </c>
      <c r="L175">
        <v>73</v>
      </c>
      <c r="M175">
        <v>64.7</v>
      </c>
      <c r="O175">
        <v>78.099999999999994</v>
      </c>
      <c r="P175">
        <v>30</v>
      </c>
      <c r="Q175">
        <v>20</v>
      </c>
      <c r="R175">
        <v>20</v>
      </c>
      <c r="S175">
        <v>22</v>
      </c>
      <c r="T175">
        <v>76.5</v>
      </c>
      <c r="U175">
        <v>174</v>
      </c>
      <c r="V175">
        <v>167</v>
      </c>
      <c r="W175">
        <v>128</v>
      </c>
      <c r="X175">
        <v>183</v>
      </c>
      <c r="Y175">
        <v>182</v>
      </c>
      <c r="Z175">
        <v>132</v>
      </c>
      <c r="AA175">
        <v>20</v>
      </c>
      <c r="AB175">
        <v>91</v>
      </c>
      <c r="AC175">
        <v>183</v>
      </c>
      <c r="AD175">
        <v>183</v>
      </c>
      <c r="AE175">
        <v>94.9</v>
      </c>
      <c r="AF175">
        <v>8.5</v>
      </c>
      <c r="AG175">
        <v>8</v>
      </c>
      <c r="AH175">
        <v>7.1</v>
      </c>
      <c r="AI175">
        <v>5.8</v>
      </c>
      <c r="AJ175">
        <v>7.3</v>
      </c>
      <c r="AK175">
        <v>7.9</v>
      </c>
      <c r="AL175">
        <v>8.8000000000000007</v>
      </c>
      <c r="AM175">
        <v>8.6999999999999993</v>
      </c>
      <c r="AN175">
        <v>6.8</v>
      </c>
      <c r="AO175">
        <v>8.3000000000000007</v>
      </c>
      <c r="AP175">
        <v>8.3000000000000007</v>
      </c>
      <c r="AQ175">
        <v>9.3000000000000007</v>
      </c>
    </row>
    <row r="176" spans="1:43">
      <c r="A176" t="s">
        <v>177</v>
      </c>
      <c r="B176">
        <v>0.36720248050627996</v>
      </c>
      <c r="D176">
        <v>-1.0364496464146775</v>
      </c>
      <c r="E176">
        <v>-0.21337430611570168</v>
      </c>
      <c r="F176">
        <v>-1.3587368955135766</v>
      </c>
      <c r="G176">
        <v>-0.83384772546034025</v>
      </c>
      <c r="H176">
        <v>-0.89515288737419807</v>
      </c>
      <c r="I176">
        <v>-1.0797902206688172</v>
      </c>
      <c r="J176">
        <v>49.1</v>
      </c>
      <c r="K176">
        <v>36.799999999999997</v>
      </c>
      <c r="L176">
        <v>62.2</v>
      </c>
      <c r="M176">
        <v>68.099999999999994</v>
      </c>
      <c r="N176">
        <v>88.6</v>
      </c>
      <c r="O176">
        <v>78.099999999999994</v>
      </c>
      <c r="P176">
        <v>25</v>
      </c>
      <c r="Q176">
        <v>30</v>
      </c>
      <c r="R176">
        <v>30</v>
      </c>
      <c r="S176">
        <v>28</v>
      </c>
      <c r="T176">
        <v>43.7</v>
      </c>
      <c r="U176">
        <v>160</v>
      </c>
      <c r="V176">
        <v>169</v>
      </c>
      <c r="W176">
        <v>152</v>
      </c>
      <c r="X176">
        <v>158</v>
      </c>
      <c r="Y176">
        <v>152</v>
      </c>
      <c r="Z176">
        <v>147</v>
      </c>
      <c r="AA176">
        <v>157</v>
      </c>
      <c r="AB176">
        <v>93</v>
      </c>
      <c r="AC176">
        <v>151</v>
      </c>
      <c r="AD176">
        <v>84</v>
      </c>
      <c r="AE176">
        <v>89.4</v>
      </c>
      <c r="AF176">
        <v>8.1</v>
      </c>
      <c r="AG176">
        <v>6.5</v>
      </c>
      <c r="AH176">
        <v>5.4</v>
      </c>
      <c r="AI176">
        <v>7</v>
      </c>
      <c r="AJ176">
        <v>7.9</v>
      </c>
      <c r="AK176">
        <v>8</v>
      </c>
      <c r="AL176">
        <v>8</v>
      </c>
      <c r="AM176">
        <v>8.5</v>
      </c>
      <c r="AN176">
        <v>7.7</v>
      </c>
      <c r="AO176">
        <v>7.3</v>
      </c>
      <c r="AP176">
        <v>7.8</v>
      </c>
      <c r="AQ176">
        <v>7.1</v>
      </c>
    </row>
    <row r="177" spans="1:43">
      <c r="A177" t="s">
        <v>178</v>
      </c>
      <c r="B177">
        <v>0.56641904535947785</v>
      </c>
      <c r="D177">
        <v>-5.3967707143057278E-2</v>
      </c>
      <c r="E177">
        <v>0.20095839035531202</v>
      </c>
      <c r="F177">
        <v>-0.36069262651485601</v>
      </c>
      <c r="G177">
        <v>-0.60479157477662115</v>
      </c>
      <c r="H177">
        <v>-2.803576541007469E-2</v>
      </c>
      <c r="I177">
        <v>-0.70277515131945634</v>
      </c>
      <c r="J177">
        <v>55.8</v>
      </c>
      <c r="K177">
        <v>77.400000000000006</v>
      </c>
      <c r="L177">
        <v>56.2</v>
      </c>
      <c r="M177">
        <v>83.1</v>
      </c>
      <c r="N177">
        <v>73.2</v>
      </c>
      <c r="O177">
        <v>71.099999999999994</v>
      </c>
      <c r="P177">
        <v>30</v>
      </c>
      <c r="Q177">
        <v>20</v>
      </c>
      <c r="R177">
        <v>25</v>
      </c>
      <c r="S177">
        <v>30</v>
      </c>
      <c r="T177">
        <v>92.1</v>
      </c>
      <c r="U177">
        <v>71</v>
      </c>
      <c r="V177">
        <v>30</v>
      </c>
      <c r="W177">
        <v>34</v>
      </c>
      <c r="X177">
        <v>125</v>
      </c>
      <c r="Y177">
        <v>116</v>
      </c>
      <c r="Z177">
        <v>109</v>
      </c>
      <c r="AA177">
        <v>31</v>
      </c>
      <c r="AB177">
        <v>60</v>
      </c>
      <c r="AC177">
        <v>56</v>
      </c>
      <c r="AD177">
        <v>104</v>
      </c>
    </row>
    <row r="178" spans="1:43">
      <c r="A178" t="s">
        <v>179</v>
      </c>
      <c r="B178">
        <v>1</v>
      </c>
      <c r="D178">
        <v>0.49838388757926055</v>
      </c>
      <c r="E178">
        <v>2.1533900426466957E-2</v>
      </c>
      <c r="F178">
        <v>0.39298903697229165</v>
      </c>
      <c r="G178">
        <v>0.58978606797155508</v>
      </c>
      <c r="H178">
        <v>-0.18810255097260922</v>
      </c>
      <c r="I178">
        <v>-9.242972169840151E-2</v>
      </c>
      <c r="J178">
        <v>66.5</v>
      </c>
      <c r="K178">
        <v>58.4</v>
      </c>
      <c r="L178">
        <v>81.7</v>
      </c>
      <c r="M178">
        <v>83.7</v>
      </c>
      <c r="N178">
        <v>75.8</v>
      </c>
      <c r="O178">
        <v>71.8</v>
      </c>
      <c r="P178">
        <v>60</v>
      </c>
      <c r="Q178">
        <v>70</v>
      </c>
      <c r="R178">
        <v>50</v>
      </c>
      <c r="S178">
        <v>36</v>
      </c>
      <c r="T178">
        <v>77.099999999999994</v>
      </c>
      <c r="U178">
        <v>97</v>
      </c>
      <c r="V178">
        <v>74</v>
      </c>
      <c r="W178">
        <v>85</v>
      </c>
      <c r="X178">
        <v>171</v>
      </c>
      <c r="Y178">
        <v>32</v>
      </c>
      <c r="Z178">
        <v>20</v>
      </c>
      <c r="AA178">
        <v>91</v>
      </c>
      <c r="AB178">
        <v>51</v>
      </c>
      <c r="AC178">
        <v>169</v>
      </c>
      <c r="AD178">
        <v>183</v>
      </c>
      <c r="AE178">
        <v>63.7</v>
      </c>
      <c r="AF178">
        <v>5.3</v>
      </c>
      <c r="AG178">
        <v>3.2</v>
      </c>
      <c r="AH178">
        <v>4.7</v>
      </c>
      <c r="AI178">
        <v>7.7</v>
      </c>
      <c r="AJ178">
        <v>6.9</v>
      </c>
      <c r="AK178">
        <v>4.5</v>
      </c>
      <c r="AL178">
        <v>5.5</v>
      </c>
      <c r="AM178">
        <v>4.9000000000000004</v>
      </c>
      <c r="AN178">
        <v>5.0999999999999996</v>
      </c>
      <c r="AO178">
        <v>5.5</v>
      </c>
      <c r="AP178">
        <v>5.6</v>
      </c>
      <c r="AQ178">
        <v>4.8</v>
      </c>
    </row>
    <row r="179" spans="1:43">
      <c r="A179" t="s">
        <v>180</v>
      </c>
      <c r="B179">
        <v>1</v>
      </c>
      <c r="D179">
        <v>-1.2687009877191975</v>
      </c>
      <c r="E179">
        <v>0.22745201602861342</v>
      </c>
      <c r="F179">
        <v>0.41398065930228817</v>
      </c>
      <c r="G179">
        <v>9.757962836461237E-2</v>
      </c>
      <c r="H179">
        <v>0.21858617089907473</v>
      </c>
      <c r="I179">
        <v>1.7381651440262474E-2</v>
      </c>
      <c r="J179">
        <v>58.5</v>
      </c>
      <c r="K179">
        <v>80.2</v>
      </c>
      <c r="L179">
        <v>53.5</v>
      </c>
      <c r="M179">
        <v>73.7</v>
      </c>
      <c r="N179">
        <v>77.599999999999994</v>
      </c>
      <c r="O179">
        <v>77.3</v>
      </c>
      <c r="P179">
        <v>35</v>
      </c>
      <c r="Q179">
        <v>30</v>
      </c>
      <c r="R179">
        <v>50</v>
      </c>
      <c r="S179">
        <v>42</v>
      </c>
      <c r="T179">
        <v>65.7</v>
      </c>
      <c r="U179">
        <v>55</v>
      </c>
      <c r="V179">
        <v>48</v>
      </c>
      <c r="W179">
        <v>106</v>
      </c>
      <c r="X179">
        <v>64</v>
      </c>
      <c r="Y179">
        <v>89</v>
      </c>
      <c r="Z179">
        <v>74</v>
      </c>
      <c r="AA179">
        <v>58</v>
      </c>
      <c r="AB179">
        <v>30</v>
      </c>
      <c r="AC179">
        <v>78</v>
      </c>
      <c r="AD179">
        <v>37</v>
      </c>
      <c r="AE179">
        <v>70.099999999999994</v>
      </c>
      <c r="AF179">
        <v>5.5</v>
      </c>
      <c r="AG179">
        <v>3.4</v>
      </c>
      <c r="AH179">
        <v>5.6</v>
      </c>
      <c r="AI179">
        <v>5.2</v>
      </c>
      <c r="AJ179">
        <v>6.6</v>
      </c>
      <c r="AK179">
        <v>5</v>
      </c>
      <c r="AL179">
        <v>7.2</v>
      </c>
      <c r="AM179">
        <v>5.3</v>
      </c>
      <c r="AN179">
        <v>7.7</v>
      </c>
      <c r="AO179">
        <v>7</v>
      </c>
      <c r="AP179">
        <v>6.8</v>
      </c>
      <c r="AQ179">
        <v>4.8</v>
      </c>
    </row>
    <row r="180" spans="1:43">
      <c r="A180" t="s">
        <v>181</v>
      </c>
      <c r="B180">
        <v>0.93235851540120884</v>
      </c>
      <c r="D180">
        <v>-0.11855080580075987</v>
      </c>
      <c r="E180">
        <v>-0.88240768854424323</v>
      </c>
      <c r="F180">
        <v>0.35190916854072629</v>
      </c>
      <c r="G180">
        <v>0.31139131896727729</v>
      </c>
      <c r="H180">
        <v>0.12187031839249785</v>
      </c>
      <c r="I180">
        <v>9.3082564366948867E-2</v>
      </c>
      <c r="J180">
        <v>64.2</v>
      </c>
      <c r="K180">
        <v>68.7</v>
      </c>
      <c r="L180">
        <v>85.4</v>
      </c>
      <c r="M180">
        <v>78.2</v>
      </c>
      <c r="N180">
        <v>83.6</v>
      </c>
      <c r="O180">
        <v>72.7</v>
      </c>
      <c r="P180">
        <v>70</v>
      </c>
      <c r="Q180">
        <v>50</v>
      </c>
      <c r="R180">
        <v>50</v>
      </c>
      <c r="S180">
        <v>44</v>
      </c>
      <c r="T180">
        <v>39.6</v>
      </c>
      <c r="U180">
        <v>65</v>
      </c>
      <c r="V180">
        <v>63</v>
      </c>
      <c r="W180">
        <v>137</v>
      </c>
      <c r="X180">
        <v>38</v>
      </c>
      <c r="Y180">
        <v>72</v>
      </c>
      <c r="Z180">
        <v>59</v>
      </c>
      <c r="AA180">
        <v>75</v>
      </c>
      <c r="AB180">
        <v>76</v>
      </c>
      <c r="AC180">
        <v>26</v>
      </c>
      <c r="AD180">
        <v>115</v>
      </c>
      <c r="AE180">
        <v>71.5</v>
      </c>
      <c r="AF180">
        <v>5.9</v>
      </c>
      <c r="AG180">
        <v>6</v>
      </c>
      <c r="AH180">
        <v>8.3000000000000007</v>
      </c>
      <c r="AI180">
        <v>4.5</v>
      </c>
      <c r="AJ180">
        <v>7.4</v>
      </c>
      <c r="AK180">
        <v>5.5</v>
      </c>
      <c r="AL180">
        <v>5.9</v>
      </c>
      <c r="AM180">
        <v>5.7</v>
      </c>
      <c r="AN180">
        <v>5.2</v>
      </c>
      <c r="AO180">
        <v>4</v>
      </c>
      <c r="AP180">
        <v>7.5</v>
      </c>
      <c r="AQ180">
        <v>5.6</v>
      </c>
    </row>
    <row r="181" spans="1:43">
      <c r="A181" t="s">
        <v>182</v>
      </c>
      <c r="B181">
        <v>0.32616545603834329</v>
      </c>
      <c r="D181">
        <v>-2.058249442016495</v>
      </c>
      <c r="E181">
        <v>0.18115643437649059</v>
      </c>
      <c r="F181">
        <v>-1.3376115479142372</v>
      </c>
      <c r="G181">
        <v>-2.072697752652493</v>
      </c>
      <c r="H181">
        <v>-1.3724110221361812</v>
      </c>
      <c r="I181">
        <v>-1.4316834786226196</v>
      </c>
      <c r="J181">
        <v>43.6</v>
      </c>
      <c r="K181">
        <v>30</v>
      </c>
      <c r="L181">
        <v>79.2</v>
      </c>
      <c r="M181">
        <v>93.6</v>
      </c>
      <c r="N181">
        <v>95.5</v>
      </c>
      <c r="O181">
        <v>69.599999999999994</v>
      </c>
      <c r="Q181">
        <v>10</v>
      </c>
      <c r="R181">
        <v>10</v>
      </c>
      <c r="S181">
        <v>18</v>
      </c>
      <c r="T181">
        <v>30</v>
      </c>
      <c r="AE181">
        <v>79.7</v>
      </c>
      <c r="AF181">
        <v>6.5</v>
      </c>
      <c r="AG181">
        <v>4.2</v>
      </c>
      <c r="AH181">
        <v>6.6</v>
      </c>
      <c r="AI181">
        <v>5.0999999999999996</v>
      </c>
      <c r="AJ181">
        <v>7.1</v>
      </c>
      <c r="AK181">
        <v>6</v>
      </c>
      <c r="AL181">
        <v>8.4</v>
      </c>
      <c r="AM181">
        <v>6.7</v>
      </c>
      <c r="AN181">
        <v>8.6999999999999993</v>
      </c>
      <c r="AO181">
        <v>7.5</v>
      </c>
      <c r="AP181">
        <v>7.7</v>
      </c>
      <c r="AQ181">
        <v>5.2</v>
      </c>
    </row>
    <row r="182" spans="1:43">
      <c r="A182" t="s">
        <v>183</v>
      </c>
      <c r="D182">
        <v>0.80873107121099008</v>
      </c>
      <c r="E182">
        <v>1.4498925079111162</v>
      </c>
      <c r="F182">
        <v>-0.40872524122764203</v>
      </c>
      <c r="G182">
        <v>-1.0432082318849132</v>
      </c>
      <c r="H182">
        <v>1.0216914621923765</v>
      </c>
      <c r="I182">
        <v>-0.17549041613952746</v>
      </c>
    </row>
    <row r="183" spans="1:43">
      <c r="A183" t="s">
        <v>184</v>
      </c>
      <c r="B183">
        <v>0.3187531073916422</v>
      </c>
      <c r="C183">
        <v>4.0956999999999999</v>
      </c>
      <c r="D183">
        <v>-0.4864079148182725</v>
      </c>
      <c r="E183">
        <v>-1.0607014025183525</v>
      </c>
      <c r="F183">
        <v>-0.62915306488544587</v>
      </c>
      <c r="G183">
        <v>-0.17430789408782435</v>
      </c>
      <c r="H183">
        <v>-0.4323030775109023</v>
      </c>
      <c r="I183">
        <v>-0.87108012404733948</v>
      </c>
      <c r="J183">
        <v>61.7</v>
      </c>
      <c r="K183">
        <v>50.3</v>
      </c>
      <c r="L183">
        <v>74.8</v>
      </c>
      <c r="M183">
        <v>80.599999999999994</v>
      </c>
      <c r="N183">
        <v>90.5</v>
      </c>
      <c r="O183">
        <v>73.2</v>
      </c>
      <c r="P183">
        <v>45</v>
      </c>
      <c r="Q183">
        <v>60</v>
      </c>
      <c r="R183">
        <v>30</v>
      </c>
      <c r="S183">
        <v>25</v>
      </c>
      <c r="T183">
        <v>87.8</v>
      </c>
      <c r="U183">
        <v>122</v>
      </c>
      <c r="V183">
        <v>137</v>
      </c>
      <c r="W183">
        <v>133</v>
      </c>
      <c r="X183">
        <v>150</v>
      </c>
      <c r="Y183">
        <v>46</v>
      </c>
      <c r="Z183">
        <v>132</v>
      </c>
      <c r="AA183">
        <v>62</v>
      </c>
      <c r="AB183">
        <v>148</v>
      </c>
      <c r="AC183">
        <v>113</v>
      </c>
      <c r="AD183">
        <v>56</v>
      </c>
      <c r="AE183">
        <v>96.3</v>
      </c>
      <c r="AF183">
        <v>8.8000000000000007</v>
      </c>
      <c r="AG183">
        <v>8</v>
      </c>
      <c r="AH183">
        <v>8</v>
      </c>
      <c r="AI183">
        <v>6.6</v>
      </c>
      <c r="AJ183">
        <v>8.4</v>
      </c>
      <c r="AK183">
        <v>7.5</v>
      </c>
      <c r="AL183">
        <v>7.7</v>
      </c>
      <c r="AM183">
        <v>8.3000000000000007</v>
      </c>
      <c r="AN183">
        <v>7.5</v>
      </c>
      <c r="AO183">
        <v>8.6</v>
      </c>
      <c r="AP183">
        <v>8.6</v>
      </c>
      <c r="AQ183">
        <v>8.1999999999999993</v>
      </c>
    </row>
    <row r="184" spans="1:43">
      <c r="A184" t="s">
        <v>185</v>
      </c>
      <c r="B184">
        <v>1</v>
      </c>
      <c r="D184">
        <v>-6.2980186913626807E-2</v>
      </c>
      <c r="E184">
        <v>-0.27011626390168669</v>
      </c>
      <c r="F184">
        <v>-0.77141178875607053</v>
      </c>
      <c r="G184">
        <v>-0.54057656481095206</v>
      </c>
      <c r="H184">
        <v>-0.73318095877404277</v>
      </c>
      <c r="I184">
        <v>-0.90241422451509656</v>
      </c>
      <c r="J184">
        <v>45.8</v>
      </c>
      <c r="K184">
        <v>47.1</v>
      </c>
      <c r="L184">
        <v>85.2</v>
      </c>
      <c r="M184">
        <v>77.3</v>
      </c>
      <c r="N184">
        <v>32.9</v>
      </c>
      <c r="O184">
        <v>63.2</v>
      </c>
      <c r="P184">
        <v>20</v>
      </c>
      <c r="Q184">
        <v>30</v>
      </c>
      <c r="R184">
        <v>30</v>
      </c>
      <c r="S184">
        <v>22</v>
      </c>
      <c r="T184">
        <v>50</v>
      </c>
      <c r="U184">
        <v>145</v>
      </c>
      <c r="V184">
        <v>118</v>
      </c>
      <c r="W184">
        <v>179</v>
      </c>
      <c r="X184">
        <v>164</v>
      </c>
      <c r="Y184">
        <v>32</v>
      </c>
      <c r="Z184">
        <v>109</v>
      </c>
      <c r="AA184">
        <v>181</v>
      </c>
      <c r="AB184">
        <v>139</v>
      </c>
      <c r="AC184">
        <v>43</v>
      </c>
      <c r="AD184">
        <v>150</v>
      </c>
      <c r="AE184">
        <v>69</v>
      </c>
      <c r="AF184">
        <v>5.3</v>
      </c>
      <c r="AG184">
        <v>3.1</v>
      </c>
      <c r="AH184">
        <v>6.5</v>
      </c>
      <c r="AI184">
        <v>6.3</v>
      </c>
      <c r="AJ184">
        <v>5.9</v>
      </c>
      <c r="AK184">
        <v>6</v>
      </c>
      <c r="AL184">
        <v>7.4</v>
      </c>
      <c r="AM184">
        <v>4.0999999999999996</v>
      </c>
      <c r="AN184">
        <v>5.5</v>
      </c>
      <c r="AO184">
        <v>4</v>
      </c>
      <c r="AP184">
        <v>8</v>
      </c>
      <c r="AQ184">
        <v>6.8</v>
      </c>
    </row>
    <row r="185" spans="1:43">
      <c r="A185" t="s">
        <v>186</v>
      </c>
      <c r="B185">
        <v>1</v>
      </c>
      <c r="C185">
        <v>30.403079999999999</v>
      </c>
      <c r="D185">
        <v>-0.87144450668721007</v>
      </c>
      <c r="E185">
        <v>0.90739818401467398</v>
      </c>
      <c r="F185">
        <v>0.92713708834845743</v>
      </c>
      <c r="G185">
        <v>0.55677128324663727</v>
      </c>
      <c r="H185">
        <v>0.5249964959080029</v>
      </c>
      <c r="I185">
        <v>1.0372253653700494</v>
      </c>
      <c r="J185">
        <v>67.8</v>
      </c>
      <c r="K185">
        <v>67.3</v>
      </c>
      <c r="L185">
        <v>82.6</v>
      </c>
      <c r="M185">
        <v>99.9</v>
      </c>
      <c r="N185">
        <v>79.099999999999994</v>
      </c>
      <c r="O185">
        <v>76.5</v>
      </c>
      <c r="P185">
        <v>35</v>
      </c>
      <c r="Q185">
        <v>50</v>
      </c>
      <c r="R185">
        <v>50</v>
      </c>
      <c r="S185">
        <v>65</v>
      </c>
      <c r="T185">
        <v>72.400000000000006</v>
      </c>
      <c r="U185">
        <v>40</v>
      </c>
      <c r="V185">
        <v>46</v>
      </c>
      <c r="W185">
        <v>26</v>
      </c>
      <c r="X185">
        <v>4</v>
      </c>
      <c r="Y185">
        <v>72</v>
      </c>
      <c r="Z185">
        <v>120</v>
      </c>
      <c r="AA185">
        <v>5</v>
      </c>
      <c r="AB185">
        <v>3</v>
      </c>
      <c r="AC185">
        <v>134</v>
      </c>
      <c r="AD185">
        <v>143</v>
      </c>
      <c r="AE185">
        <v>50.4</v>
      </c>
      <c r="AF185">
        <v>4.0999999999999996</v>
      </c>
      <c r="AG185">
        <v>2.8</v>
      </c>
      <c r="AH185">
        <v>4.5999999999999996</v>
      </c>
      <c r="AI185">
        <v>3</v>
      </c>
      <c r="AJ185">
        <v>5.4</v>
      </c>
      <c r="AK185">
        <v>4.2</v>
      </c>
      <c r="AL185">
        <v>6.5</v>
      </c>
      <c r="AM185">
        <v>3.3</v>
      </c>
      <c r="AN185">
        <v>5.7</v>
      </c>
      <c r="AO185">
        <v>3</v>
      </c>
      <c r="AP185">
        <v>3.6</v>
      </c>
      <c r="AQ185">
        <v>4.0999999999999996</v>
      </c>
    </row>
    <row r="186" spans="1:43">
      <c r="A186" t="s">
        <v>187</v>
      </c>
      <c r="B186">
        <v>1</v>
      </c>
      <c r="D186">
        <v>1.3055390609843258</v>
      </c>
      <c r="E186">
        <v>0.30386817261711452</v>
      </c>
      <c r="F186">
        <v>1.4755605690817142</v>
      </c>
      <c r="G186">
        <v>1.5366363717003222</v>
      </c>
      <c r="H186">
        <v>1.7058741644397948</v>
      </c>
      <c r="I186">
        <v>1.5440154445583805</v>
      </c>
      <c r="J186">
        <v>74.5</v>
      </c>
      <c r="K186">
        <v>94.6</v>
      </c>
      <c r="L186">
        <v>87.6</v>
      </c>
      <c r="M186">
        <v>52</v>
      </c>
      <c r="N186">
        <v>32.9</v>
      </c>
      <c r="O186">
        <v>74.900000000000006</v>
      </c>
      <c r="P186">
        <v>90</v>
      </c>
      <c r="Q186">
        <v>80</v>
      </c>
      <c r="R186">
        <v>85</v>
      </c>
      <c r="S186">
        <v>77</v>
      </c>
      <c r="T186">
        <v>71.2</v>
      </c>
      <c r="U186">
        <v>4</v>
      </c>
      <c r="V186">
        <v>17</v>
      </c>
      <c r="W186">
        <v>16</v>
      </c>
      <c r="X186">
        <v>22</v>
      </c>
      <c r="Y186">
        <v>2</v>
      </c>
      <c r="Z186">
        <v>10</v>
      </c>
      <c r="AA186">
        <v>16</v>
      </c>
      <c r="AB186">
        <v>15</v>
      </c>
      <c r="AC186">
        <v>23</v>
      </c>
      <c r="AD186">
        <v>7</v>
      </c>
      <c r="AE186">
        <v>34.1</v>
      </c>
      <c r="AF186">
        <v>2.9</v>
      </c>
      <c r="AG186">
        <v>3.3</v>
      </c>
      <c r="AH186">
        <v>4.4000000000000004</v>
      </c>
      <c r="AI186">
        <v>2.1</v>
      </c>
      <c r="AJ186">
        <v>4.2</v>
      </c>
      <c r="AK186">
        <v>3.3</v>
      </c>
      <c r="AL186">
        <v>1.4</v>
      </c>
      <c r="AM186">
        <v>2.2000000000000002</v>
      </c>
      <c r="AN186">
        <v>2</v>
      </c>
      <c r="AO186">
        <v>2.7</v>
      </c>
      <c r="AP186">
        <v>3.6</v>
      </c>
      <c r="AQ186">
        <v>1.9</v>
      </c>
    </row>
    <row r="187" spans="1:43">
      <c r="A187" t="s">
        <v>188</v>
      </c>
      <c r="B187">
        <v>1</v>
      </c>
      <c r="D187">
        <v>1.1149970264471596</v>
      </c>
      <c r="E187">
        <v>0.40989339001266306</v>
      </c>
      <c r="F187">
        <v>1.3875932960692778</v>
      </c>
      <c r="G187">
        <v>1.3614581891002837</v>
      </c>
      <c r="H187">
        <v>1.5250490287205061</v>
      </c>
      <c r="I187">
        <v>1.1817055075964318</v>
      </c>
      <c r="J187">
        <v>77.8</v>
      </c>
      <c r="K187">
        <v>91</v>
      </c>
      <c r="L187">
        <v>86.4</v>
      </c>
      <c r="M187">
        <v>68.3</v>
      </c>
      <c r="N187">
        <v>54.6</v>
      </c>
      <c r="O187">
        <v>77.400000000000006</v>
      </c>
      <c r="P187">
        <v>75</v>
      </c>
      <c r="Q187">
        <v>70</v>
      </c>
      <c r="R187">
        <v>85</v>
      </c>
      <c r="S187">
        <v>75</v>
      </c>
      <c r="T187">
        <v>95.7</v>
      </c>
      <c r="U187">
        <v>5</v>
      </c>
      <c r="V187">
        <v>9</v>
      </c>
      <c r="W187">
        <v>27</v>
      </c>
      <c r="X187">
        <v>12</v>
      </c>
      <c r="Y187">
        <v>6</v>
      </c>
      <c r="Z187">
        <v>5</v>
      </c>
      <c r="AA187">
        <v>62</v>
      </c>
      <c r="AB187">
        <v>20</v>
      </c>
      <c r="AC187">
        <v>8</v>
      </c>
      <c r="AD187">
        <v>14</v>
      </c>
      <c r="AE187">
        <v>34.799999999999997</v>
      </c>
      <c r="AF187">
        <v>3.4</v>
      </c>
      <c r="AG187">
        <v>2.9</v>
      </c>
      <c r="AH187">
        <v>3.6</v>
      </c>
      <c r="AI187">
        <v>1.1000000000000001</v>
      </c>
      <c r="AJ187">
        <v>5.4</v>
      </c>
      <c r="AK187">
        <v>3.7</v>
      </c>
      <c r="AL187">
        <v>2.2000000000000002</v>
      </c>
      <c r="AM187">
        <v>2.7</v>
      </c>
      <c r="AN187">
        <v>3.3</v>
      </c>
      <c r="AO187">
        <v>1.6</v>
      </c>
      <c r="AP187">
        <v>3.6</v>
      </c>
      <c r="AQ187">
        <v>1.3</v>
      </c>
    </row>
    <row r="188" spans="1:43">
      <c r="A188" t="s">
        <v>189</v>
      </c>
      <c r="B188">
        <v>1</v>
      </c>
      <c r="D188">
        <v>1.0980483420245681</v>
      </c>
      <c r="E188">
        <v>0.88313790038450235</v>
      </c>
      <c r="F188">
        <v>0.68841383027191305</v>
      </c>
      <c r="G188">
        <v>0.37161490351955645</v>
      </c>
      <c r="H188">
        <v>0.72315373991944776</v>
      </c>
      <c r="I188">
        <v>1.2201618924377549</v>
      </c>
      <c r="U188">
        <v>124</v>
      </c>
      <c r="V188">
        <v>139</v>
      </c>
      <c r="W188">
        <v>141</v>
      </c>
      <c r="X188">
        <v>159</v>
      </c>
      <c r="Y188">
        <v>46</v>
      </c>
      <c r="Z188">
        <v>93</v>
      </c>
      <c r="AA188">
        <v>155</v>
      </c>
      <c r="AB188">
        <v>132</v>
      </c>
      <c r="AC188">
        <v>102</v>
      </c>
      <c r="AD188">
        <v>57</v>
      </c>
      <c r="AE188">
        <v>40.4</v>
      </c>
      <c r="AF188">
        <v>3.9</v>
      </c>
      <c r="AG188">
        <v>1.7</v>
      </c>
      <c r="AH188">
        <v>2.4</v>
      </c>
      <c r="AI188">
        <v>5.3</v>
      </c>
      <c r="AJ188">
        <v>4.7</v>
      </c>
      <c r="AK188">
        <v>3.8</v>
      </c>
      <c r="AL188">
        <v>2.5</v>
      </c>
      <c r="AM188">
        <v>3.3</v>
      </c>
      <c r="AN188">
        <v>2.5</v>
      </c>
      <c r="AO188">
        <v>3.7</v>
      </c>
      <c r="AP188">
        <v>2.7</v>
      </c>
      <c r="AQ188">
        <v>3.9</v>
      </c>
    </row>
    <row r="189" spans="1:43">
      <c r="A189" t="s">
        <v>190</v>
      </c>
      <c r="B189">
        <v>0.65696909892162547</v>
      </c>
      <c r="C189">
        <v>9.7755399999999995</v>
      </c>
      <c r="D189">
        <v>-1.9294317282558846</v>
      </c>
      <c r="E189">
        <v>-0.90741376706495691</v>
      </c>
      <c r="F189">
        <v>-0.72467541719570805</v>
      </c>
      <c r="G189">
        <v>-1.5454963906009047</v>
      </c>
      <c r="H189">
        <v>-1.2184784118410843</v>
      </c>
      <c r="I189">
        <v>-1.2639376614182569</v>
      </c>
      <c r="J189">
        <v>45.8</v>
      </c>
      <c r="K189">
        <v>66.8</v>
      </c>
      <c r="L189">
        <v>66.2</v>
      </c>
      <c r="M189">
        <v>90.5</v>
      </c>
      <c r="N189">
        <v>71</v>
      </c>
      <c r="O189">
        <v>61.7</v>
      </c>
      <c r="Q189">
        <v>10</v>
      </c>
      <c r="R189">
        <v>15</v>
      </c>
      <c r="S189">
        <v>17</v>
      </c>
      <c r="T189">
        <v>60.2</v>
      </c>
      <c r="U189">
        <v>150</v>
      </c>
      <c r="V189">
        <v>106</v>
      </c>
      <c r="W189">
        <v>145</v>
      </c>
      <c r="X189">
        <v>135</v>
      </c>
      <c r="Y189">
        <v>138</v>
      </c>
      <c r="Z189">
        <v>132</v>
      </c>
      <c r="AA189">
        <v>154</v>
      </c>
      <c r="AB189">
        <v>169</v>
      </c>
      <c r="AC189">
        <v>44</v>
      </c>
      <c r="AD189">
        <v>112</v>
      </c>
      <c r="AE189">
        <v>88.3</v>
      </c>
      <c r="AF189">
        <v>7.3</v>
      </c>
      <c r="AG189">
        <v>5.7</v>
      </c>
      <c r="AH189">
        <v>7.4</v>
      </c>
      <c r="AI189">
        <v>6.3</v>
      </c>
      <c r="AJ189">
        <v>8.1999999999999993</v>
      </c>
      <c r="AK189">
        <v>6.8</v>
      </c>
      <c r="AL189">
        <v>8.4</v>
      </c>
      <c r="AM189">
        <v>6</v>
      </c>
      <c r="AN189">
        <v>9</v>
      </c>
      <c r="AO189">
        <v>8.5</v>
      </c>
      <c r="AP189">
        <v>8.6999999999999993</v>
      </c>
      <c r="AQ189">
        <v>6</v>
      </c>
    </row>
    <row r="190" spans="1:43">
      <c r="A190" t="s">
        <v>191</v>
      </c>
      <c r="B190">
        <v>0.58594350935919337</v>
      </c>
      <c r="D190">
        <v>0.58069483231019847</v>
      </c>
      <c r="E190">
        <v>1.2651847754477696</v>
      </c>
      <c r="F190">
        <v>-0.26696752339859398</v>
      </c>
      <c r="G190">
        <v>-0.71064329409349092</v>
      </c>
      <c r="H190">
        <v>0.40493367359455329</v>
      </c>
      <c r="I190">
        <v>0.39866366355022065</v>
      </c>
      <c r="J190">
        <v>56.7</v>
      </c>
      <c r="K190">
        <v>68.8</v>
      </c>
      <c r="L190">
        <v>55.1</v>
      </c>
      <c r="M190">
        <v>96.1</v>
      </c>
      <c r="N190">
        <v>79.099999999999994</v>
      </c>
      <c r="O190">
        <v>76.5</v>
      </c>
      <c r="P190">
        <v>30</v>
      </c>
      <c r="Q190">
        <v>40</v>
      </c>
      <c r="R190">
        <v>40</v>
      </c>
      <c r="S190">
        <v>32</v>
      </c>
      <c r="T190">
        <v>49.8</v>
      </c>
      <c r="U190">
        <v>60</v>
      </c>
      <c r="V190">
        <v>107</v>
      </c>
      <c r="W190">
        <v>21</v>
      </c>
      <c r="X190">
        <v>108</v>
      </c>
      <c r="Y190">
        <v>72</v>
      </c>
      <c r="Z190">
        <v>74</v>
      </c>
      <c r="AA190">
        <v>19</v>
      </c>
      <c r="AB190">
        <v>142</v>
      </c>
      <c r="AC190">
        <v>76</v>
      </c>
      <c r="AD190">
        <v>50</v>
      </c>
    </row>
    <row r="191" spans="1:43">
      <c r="A191" t="s">
        <v>192</v>
      </c>
      <c r="B191">
        <v>1</v>
      </c>
      <c r="D191">
        <v>-0.79267117188776004</v>
      </c>
      <c r="E191">
        <v>-1.4105391112581054</v>
      </c>
      <c r="F191">
        <v>-0.94533375600968061</v>
      </c>
      <c r="G191">
        <v>-1.6888412363537508</v>
      </c>
      <c r="H191">
        <v>-1.585778767273462</v>
      </c>
      <c r="I191">
        <v>-1.1964764097307288</v>
      </c>
      <c r="J191">
        <v>37.6</v>
      </c>
      <c r="U191">
        <v>172</v>
      </c>
      <c r="V191">
        <v>144</v>
      </c>
      <c r="W191">
        <v>96</v>
      </c>
      <c r="X191">
        <v>101</v>
      </c>
      <c r="Y191">
        <v>176</v>
      </c>
      <c r="Z191">
        <v>179</v>
      </c>
      <c r="AA191">
        <v>178</v>
      </c>
      <c r="AB191">
        <v>167</v>
      </c>
      <c r="AC191">
        <v>74</v>
      </c>
      <c r="AD191">
        <v>152</v>
      </c>
      <c r="AE191">
        <v>78.2</v>
      </c>
      <c r="AF191">
        <v>6</v>
      </c>
      <c r="AG191">
        <v>4.8</v>
      </c>
      <c r="AH191">
        <v>7</v>
      </c>
      <c r="AI191">
        <v>6.4</v>
      </c>
      <c r="AJ191">
        <v>7.3</v>
      </c>
      <c r="AK191">
        <v>6.1</v>
      </c>
      <c r="AL191">
        <v>7.5</v>
      </c>
      <c r="AM191">
        <v>5.8</v>
      </c>
      <c r="AN191">
        <v>7.4</v>
      </c>
      <c r="AO191">
        <v>7</v>
      </c>
      <c r="AP191">
        <v>7.3</v>
      </c>
      <c r="AQ191">
        <v>5.5</v>
      </c>
    </row>
    <row r="192" spans="1:43">
      <c r="A192" t="s">
        <v>193</v>
      </c>
      <c r="B192">
        <v>1</v>
      </c>
      <c r="D192">
        <v>-1.5234217438559496</v>
      </c>
      <c r="E192">
        <v>0.19259017501414152</v>
      </c>
      <c r="F192">
        <v>-0.25701841605509129</v>
      </c>
      <c r="G192">
        <v>-0.56318807882158228</v>
      </c>
      <c r="H192">
        <v>-0.42583067520011159</v>
      </c>
      <c r="I192">
        <v>-0.51889970377785188</v>
      </c>
      <c r="J192">
        <v>51.6</v>
      </c>
      <c r="U192">
        <v>78</v>
      </c>
      <c r="V192">
        <v>100</v>
      </c>
      <c r="W192">
        <v>62</v>
      </c>
      <c r="X192">
        <v>43</v>
      </c>
      <c r="Y192">
        <v>15</v>
      </c>
      <c r="Z192">
        <v>173</v>
      </c>
      <c r="AA192">
        <v>124</v>
      </c>
      <c r="AB192">
        <v>63</v>
      </c>
      <c r="AC192">
        <v>31</v>
      </c>
      <c r="AD192">
        <v>124</v>
      </c>
      <c r="AE192">
        <v>76.099999999999994</v>
      </c>
      <c r="AF192">
        <v>6.7</v>
      </c>
      <c r="AG192">
        <v>5</v>
      </c>
      <c r="AH192">
        <v>5.7</v>
      </c>
      <c r="AI192">
        <v>5.7</v>
      </c>
      <c r="AJ192">
        <v>6.2</v>
      </c>
      <c r="AK192">
        <v>6.1</v>
      </c>
      <c r="AL192">
        <v>7.5</v>
      </c>
      <c r="AM192">
        <v>6.4</v>
      </c>
      <c r="AN192">
        <v>7.7</v>
      </c>
      <c r="AO192">
        <v>6</v>
      </c>
      <c r="AP192">
        <v>6.9</v>
      </c>
      <c r="AQ192">
        <v>6.1</v>
      </c>
    </row>
    <row r="193" spans="1:43">
      <c r="A193" t="s">
        <v>194</v>
      </c>
      <c r="B193">
        <v>0.18103685584311333</v>
      </c>
      <c r="D193">
        <v>-1.2678403844217507</v>
      </c>
      <c r="E193">
        <v>-2.3062270960521167</v>
      </c>
      <c r="F193">
        <v>-1.1230999504156229</v>
      </c>
      <c r="G193">
        <v>-0.60058035762691697</v>
      </c>
      <c r="H193">
        <v>-1.1517957145333917</v>
      </c>
      <c r="I193">
        <v>-1.0269230293345764</v>
      </c>
      <c r="J193">
        <v>54.2</v>
      </c>
      <c r="K193">
        <v>73.7</v>
      </c>
      <c r="L193">
        <v>81.599999999999994</v>
      </c>
      <c r="M193">
        <v>83.2</v>
      </c>
      <c r="N193">
        <v>44.5</v>
      </c>
      <c r="O193">
        <v>82.3</v>
      </c>
      <c r="P193">
        <v>45</v>
      </c>
      <c r="Q193">
        <v>30</v>
      </c>
      <c r="R193">
        <v>30</v>
      </c>
      <c r="S193">
        <v>21</v>
      </c>
      <c r="T193">
        <v>50.9</v>
      </c>
      <c r="U193">
        <v>105</v>
      </c>
      <c r="V193">
        <v>57</v>
      </c>
      <c r="W193">
        <v>50</v>
      </c>
      <c r="X193">
        <v>53</v>
      </c>
      <c r="Y193">
        <v>152</v>
      </c>
      <c r="Z193">
        <v>132</v>
      </c>
      <c r="AA193">
        <v>146</v>
      </c>
      <c r="AB193">
        <v>123</v>
      </c>
      <c r="AC193">
        <v>34</v>
      </c>
      <c r="AD193">
        <v>90</v>
      </c>
      <c r="AE193">
        <v>100.3</v>
      </c>
      <c r="AF193">
        <v>8.6999999999999993</v>
      </c>
      <c r="AG193">
        <v>8.4</v>
      </c>
      <c r="AH193">
        <v>8.6</v>
      </c>
      <c r="AI193">
        <v>6.9</v>
      </c>
      <c r="AJ193">
        <v>8.3000000000000007</v>
      </c>
      <c r="AK193">
        <v>7.7</v>
      </c>
      <c r="AL193">
        <v>8.6</v>
      </c>
      <c r="AM193">
        <v>8.6999999999999993</v>
      </c>
      <c r="AN193">
        <v>7.7</v>
      </c>
      <c r="AO193">
        <v>9.3000000000000007</v>
      </c>
      <c r="AP193">
        <v>9.3000000000000007</v>
      </c>
      <c r="AQ193">
        <v>8.1999999999999993</v>
      </c>
    </row>
    <row r="194" spans="1:43">
      <c r="A194" t="s">
        <v>195</v>
      </c>
      <c r="B194">
        <v>0.37852137900779775</v>
      </c>
      <c r="D194">
        <v>-0.26969602029460771</v>
      </c>
      <c r="E194">
        <v>0.50801311119430581</v>
      </c>
      <c r="F194">
        <v>-0.67495102945901342</v>
      </c>
      <c r="G194">
        <v>-0.4536253197753492</v>
      </c>
      <c r="H194">
        <v>-0.47983412316652063</v>
      </c>
      <c r="I194">
        <v>-0.50559726968382357</v>
      </c>
      <c r="J194">
        <v>59.7</v>
      </c>
      <c r="K194">
        <v>62.2</v>
      </c>
      <c r="L194">
        <v>82.4</v>
      </c>
      <c r="M194">
        <v>72.400000000000006</v>
      </c>
      <c r="N194">
        <v>81.8</v>
      </c>
      <c r="O194">
        <v>77.3</v>
      </c>
      <c r="P194">
        <v>55</v>
      </c>
      <c r="Q194">
        <v>50</v>
      </c>
      <c r="R194">
        <v>30</v>
      </c>
      <c r="S194">
        <v>30</v>
      </c>
      <c r="T194">
        <v>56.3</v>
      </c>
      <c r="U194">
        <v>76</v>
      </c>
      <c r="V194">
        <v>57</v>
      </c>
      <c r="W194">
        <v>158</v>
      </c>
      <c r="X194">
        <v>83</v>
      </c>
      <c r="Y194">
        <v>6</v>
      </c>
      <c r="Z194">
        <v>74</v>
      </c>
      <c r="AA194">
        <v>37</v>
      </c>
      <c r="AB194">
        <v>150</v>
      </c>
      <c r="AC194">
        <v>86</v>
      </c>
      <c r="AD194">
        <v>97</v>
      </c>
      <c r="AE194">
        <v>83.8</v>
      </c>
      <c r="AF194">
        <v>8.9</v>
      </c>
      <c r="AG194">
        <v>7.6</v>
      </c>
      <c r="AH194">
        <v>5.7</v>
      </c>
      <c r="AI194">
        <v>6.8</v>
      </c>
      <c r="AJ194">
        <v>7.3</v>
      </c>
      <c r="AK194">
        <v>7.7</v>
      </c>
      <c r="AL194">
        <v>7.6</v>
      </c>
      <c r="AM194">
        <v>7.8</v>
      </c>
      <c r="AN194">
        <v>6.1</v>
      </c>
      <c r="AO194">
        <v>5.3</v>
      </c>
      <c r="AP194">
        <v>5.8</v>
      </c>
      <c r="AQ194">
        <v>7.3</v>
      </c>
    </row>
    <row r="195" spans="1:43">
      <c r="A195" t="s">
        <v>196</v>
      </c>
      <c r="B195">
        <v>0.26538294785994332</v>
      </c>
      <c r="C195">
        <v>3.2066954017234601</v>
      </c>
      <c r="D195">
        <v>-1.5536636493844016</v>
      </c>
      <c r="E195">
        <v>-1.4361875507235984</v>
      </c>
      <c r="F195">
        <v>-1.6740838097275745</v>
      </c>
      <c r="G195">
        <v>-2.2930407777581427</v>
      </c>
      <c r="H195">
        <v>-1.9137541392419517</v>
      </c>
      <c r="I195">
        <v>-1.4893613796688614</v>
      </c>
      <c r="J195">
        <v>22.1</v>
      </c>
      <c r="K195">
        <v>32.1</v>
      </c>
      <c r="L195">
        <v>45</v>
      </c>
      <c r="M195">
        <v>70.3</v>
      </c>
      <c r="Q195">
        <v>10</v>
      </c>
      <c r="R195">
        <v>5</v>
      </c>
      <c r="S195">
        <v>22</v>
      </c>
      <c r="T195">
        <v>36.799999999999997</v>
      </c>
      <c r="U195">
        <v>157</v>
      </c>
      <c r="V195">
        <v>143</v>
      </c>
      <c r="W195">
        <v>172</v>
      </c>
      <c r="X195">
        <v>82</v>
      </c>
      <c r="Y195">
        <v>128</v>
      </c>
      <c r="Z195">
        <v>120</v>
      </c>
      <c r="AA195">
        <v>131</v>
      </c>
      <c r="AB195">
        <v>168</v>
      </c>
      <c r="AC195">
        <v>110</v>
      </c>
      <c r="AD195">
        <v>156</v>
      </c>
      <c r="AE195">
        <v>107.9</v>
      </c>
      <c r="AF195">
        <v>9.3000000000000007</v>
      </c>
      <c r="AG195">
        <v>8.1999999999999993</v>
      </c>
      <c r="AH195">
        <v>9</v>
      </c>
      <c r="AI195">
        <v>9.3000000000000007</v>
      </c>
      <c r="AJ195">
        <v>9.1999999999999993</v>
      </c>
      <c r="AK195">
        <v>9</v>
      </c>
      <c r="AL195">
        <v>9.3000000000000007</v>
      </c>
      <c r="AM195">
        <v>9</v>
      </c>
      <c r="AN195">
        <v>9.1999999999999993</v>
      </c>
      <c r="AO195">
        <v>9</v>
      </c>
      <c r="AP195">
        <v>9.6</v>
      </c>
      <c r="AQ195">
        <v>7.8</v>
      </c>
    </row>
    <row r="197" spans="1:43">
      <c r="A197" t="s">
        <v>197</v>
      </c>
    </row>
    <row r="198" spans="1:43">
      <c r="A198" t="s">
        <v>198</v>
      </c>
    </row>
    <row r="199" spans="1:43">
      <c r="A199" t="s">
        <v>199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 columns</vt:lpstr>
      <vt:lpstr>Sheet2</vt:lpstr>
    </vt:vector>
  </TitlesOfParts>
  <Company>Global Adaptation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Sánchez-Andrade Nuño</dc:creator>
  <cp:lastModifiedBy>Bruno Sanchez-Andrade Nuno</cp:lastModifiedBy>
  <dcterms:created xsi:type="dcterms:W3CDTF">2011-07-05T22:08:21Z</dcterms:created>
  <dcterms:modified xsi:type="dcterms:W3CDTF">2011-07-12T15:03:15Z</dcterms:modified>
</cp:coreProperties>
</file>