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codeName="ThisWorkbook" autoCompressPictures="0"/>
  <bookViews>
    <workbookView xWindow="0" yWindow="0" windowWidth="24800" windowHeight="15560" tabRatio="500" activeTab="1"/>
  </bookViews>
  <sheets>
    <sheet name="Sheet1" sheetId="1" r:id="rId1"/>
    <sheet name="All column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Sheet1!$F$3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2" l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4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A195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U191" i="2"/>
  <c r="U192" i="2"/>
  <c r="U193" i="2"/>
  <c r="U194" i="2"/>
  <c r="U195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S194" i="2"/>
  <c r="S19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T4" i="2"/>
  <c r="U4" i="2"/>
  <c r="V4" i="2"/>
  <c r="W4" i="2"/>
  <c r="X4" i="2"/>
  <c r="Y4" i="2"/>
  <c r="Z4" i="2"/>
  <c r="AA4" i="2"/>
  <c r="AB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O193" i="2"/>
  <c r="O194" i="2"/>
  <c r="O195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J4" i="2"/>
  <c r="K4" i="2"/>
  <c r="L4" i="2"/>
  <c r="M4" i="2"/>
  <c r="N4" i="2"/>
  <c r="O4" i="2"/>
  <c r="P4" i="2"/>
  <c r="Q4" i="2"/>
  <c r="R4" i="2"/>
  <c r="S4" i="2"/>
  <c r="G4" i="2"/>
  <c r="I4" i="2"/>
  <c r="H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F4" i="2"/>
  <c r="E4" i="2"/>
  <c r="D4" i="2"/>
  <c r="C4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4" i="1"/>
  <c r="M1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K7" i="1"/>
  <c r="L8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E71" i="1"/>
  <c r="G71" i="1"/>
  <c r="H71" i="1"/>
  <c r="E72" i="1"/>
  <c r="G72" i="1"/>
  <c r="H72" i="1"/>
  <c r="E73" i="1"/>
  <c r="G73" i="1"/>
  <c r="H73" i="1"/>
  <c r="E74" i="1"/>
  <c r="G74" i="1"/>
  <c r="H74" i="1"/>
  <c r="E75" i="1"/>
  <c r="G75" i="1"/>
  <c r="H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H85" i="1"/>
  <c r="E86" i="1"/>
  <c r="G86" i="1"/>
  <c r="H86" i="1"/>
  <c r="E87" i="1"/>
  <c r="G87" i="1"/>
  <c r="H87" i="1"/>
  <c r="E88" i="1"/>
  <c r="G88" i="1"/>
  <c r="H88" i="1"/>
  <c r="E89" i="1"/>
  <c r="G89" i="1"/>
  <c r="H89" i="1"/>
  <c r="E90" i="1"/>
  <c r="G90" i="1"/>
  <c r="H90" i="1"/>
  <c r="E91" i="1"/>
  <c r="G91" i="1"/>
  <c r="H91" i="1"/>
  <c r="E92" i="1"/>
  <c r="G92" i="1"/>
  <c r="H92" i="1"/>
  <c r="E93" i="1"/>
  <c r="G93" i="1"/>
  <c r="H93" i="1"/>
  <c r="E94" i="1"/>
  <c r="G94" i="1"/>
  <c r="H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H99" i="1"/>
  <c r="E100" i="1"/>
  <c r="G100" i="1"/>
  <c r="H100" i="1"/>
  <c r="E101" i="1"/>
  <c r="G101" i="1"/>
  <c r="H101" i="1"/>
  <c r="E102" i="1"/>
  <c r="G102" i="1"/>
  <c r="H102" i="1"/>
  <c r="E103" i="1"/>
  <c r="G103" i="1"/>
  <c r="H103" i="1"/>
  <c r="E104" i="1"/>
  <c r="G104" i="1"/>
  <c r="H104" i="1"/>
  <c r="E105" i="1"/>
  <c r="G105" i="1"/>
  <c r="H105" i="1"/>
  <c r="E106" i="1"/>
  <c r="G106" i="1"/>
  <c r="H106" i="1"/>
  <c r="E107" i="1"/>
  <c r="G107" i="1"/>
  <c r="H107" i="1"/>
  <c r="E108" i="1"/>
  <c r="G108" i="1"/>
  <c r="H108" i="1"/>
  <c r="E109" i="1"/>
  <c r="G109" i="1"/>
  <c r="H109" i="1"/>
  <c r="E110" i="1"/>
  <c r="G110" i="1"/>
  <c r="H110" i="1"/>
  <c r="E111" i="1"/>
  <c r="G111" i="1"/>
  <c r="H111" i="1"/>
  <c r="E112" i="1"/>
  <c r="G112" i="1"/>
  <c r="H112" i="1"/>
  <c r="E113" i="1"/>
  <c r="G113" i="1"/>
  <c r="H113" i="1"/>
  <c r="E114" i="1"/>
  <c r="G114" i="1"/>
  <c r="H114" i="1"/>
  <c r="E115" i="1"/>
  <c r="G115" i="1"/>
  <c r="H115" i="1"/>
  <c r="E116" i="1"/>
  <c r="G116" i="1"/>
  <c r="H116" i="1"/>
  <c r="E117" i="1"/>
  <c r="G117" i="1"/>
  <c r="H117" i="1"/>
  <c r="E118" i="1"/>
  <c r="G118" i="1"/>
  <c r="H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H124" i="1"/>
  <c r="E125" i="1"/>
  <c r="G125" i="1"/>
  <c r="H125" i="1"/>
  <c r="E126" i="1"/>
  <c r="G126" i="1"/>
  <c r="H126" i="1"/>
  <c r="E127" i="1"/>
  <c r="G127" i="1"/>
  <c r="H127" i="1"/>
  <c r="E128" i="1"/>
  <c r="G128" i="1"/>
  <c r="H128" i="1"/>
  <c r="E129" i="1"/>
  <c r="G129" i="1"/>
  <c r="H129" i="1"/>
  <c r="E130" i="1"/>
  <c r="G130" i="1"/>
  <c r="H130" i="1"/>
  <c r="E131" i="1"/>
  <c r="G131" i="1"/>
  <c r="H131" i="1"/>
  <c r="E132" i="1"/>
  <c r="G132" i="1"/>
  <c r="H132" i="1"/>
  <c r="E133" i="1"/>
  <c r="G133" i="1"/>
  <c r="H133" i="1"/>
  <c r="E134" i="1"/>
  <c r="G134" i="1"/>
  <c r="H134" i="1"/>
  <c r="E135" i="1"/>
  <c r="G135" i="1"/>
  <c r="H135" i="1"/>
  <c r="E136" i="1"/>
  <c r="G136" i="1"/>
  <c r="H136" i="1"/>
  <c r="E137" i="1"/>
  <c r="G137" i="1"/>
  <c r="H137" i="1"/>
  <c r="E138" i="1"/>
  <c r="G138" i="1"/>
  <c r="H138" i="1"/>
  <c r="E139" i="1"/>
  <c r="G139" i="1"/>
  <c r="H139" i="1"/>
  <c r="E140" i="1"/>
  <c r="G140" i="1"/>
  <c r="H140" i="1"/>
  <c r="E141" i="1"/>
  <c r="G141" i="1"/>
  <c r="H141" i="1"/>
  <c r="E142" i="1"/>
  <c r="G142" i="1"/>
  <c r="H142" i="1"/>
  <c r="E143" i="1"/>
  <c r="G143" i="1"/>
  <c r="H143" i="1"/>
  <c r="E144" i="1"/>
  <c r="G144" i="1"/>
  <c r="H144" i="1"/>
  <c r="E145" i="1"/>
  <c r="G145" i="1"/>
  <c r="H145" i="1"/>
  <c r="E146" i="1"/>
  <c r="G146" i="1"/>
  <c r="H146" i="1"/>
  <c r="E147" i="1"/>
  <c r="G147" i="1"/>
  <c r="H147" i="1"/>
  <c r="E148" i="1"/>
  <c r="G148" i="1"/>
  <c r="H148" i="1"/>
  <c r="E149" i="1"/>
  <c r="G149" i="1"/>
  <c r="H149" i="1"/>
  <c r="E150" i="1"/>
  <c r="G150" i="1"/>
  <c r="H150" i="1"/>
  <c r="E151" i="1"/>
  <c r="G151" i="1"/>
  <c r="H151" i="1"/>
  <c r="E152" i="1"/>
  <c r="G152" i="1"/>
  <c r="H152" i="1"/>
  <c r="E153" i="1"/>
  <c r="G153" i="1"/>
  <c r="H153" i="1"/>
  <c r="E154" i="1"/>
  <c r="G154" i="1"/>
  <c r="H154" i="1"/>
  <c r="E155" i="1"/>
  <c r="G155" i="1"/>
  <c r="H155" i="1"/>
  <c r="E156" i="1"/>
  <c r="G156" i="1"/>
  <c r="H156" i="1"/>
  <c r="E157" i="1"/>
  <c r="G157" i="1"/>
  <c r="H157" i="1"/>
  <c r="E158" i="1"/>
  <c r="G158" i="1"/>
  <c r="H158" i="1"/>
  <c r="E159" i="1"/>
  <c r="G159" i="1"/>
  <c r="H159" i="1"/>
  <c r="E160" i="1"/>
  <c r="G160" i="1"/>
  <c r="H160" i="1"/>
  <c r="E161" i="1"/>
  <c r="G161" i="1"/>
  <c r="H161" i="1"/>
  <c r="E162" i="1"/>
  <c r="G162" i="1"/>
  <c r="H162" i="1"/>
  <c r="E163" i="1"/>
  <c r="G163" i="1"/>
  <c r="H163" i="1"/>
  <c r="E164" i="1"/>
  <c r="G164" i="1"/>
  <c r="H164" i="1"/>
  <c r="E165" i="1"/>
  <c r="G165" i="1"/>
  <c r="H165" i="1"/>
  <c r="E166" i="1"/>
  <c r="G166" i="1"/>
  <c r="H166" i="1"/>
  <c r="E167" i="1"/>
  <c r="G167" i="1"/>
  <c r="H167" i="1"/>
  <c r="E168" i="1"/>
  <c r="G168" i="1"/>
  <c r="H168" i="1"/>
  <c r="E169" i="1"/>
  <c r="G169" i="1"/>
  <c r="H169" i="1"/>
  <c r="E170" i="1"/>
  <c r="G170" i="1"/>
  <c r="H170" i="1"/>
  <c r="E171" i="1"/>
  <c r="G171" i="1"/>
  <c r="H171" i="1"/>
  <c r="E172" i="1"/>
  <c r="G172" i="1"/>
  <c r="H172" i="1"/>
  <c r="E173" i="1"/>
  <c r="G173" i="1"/>
  <c r="H173" i="1"/>
  <c r="E174" i="1"/>
  <c r="G174" i="1"/>
  <c r="H174" i="1"/>
  <c r="E175" i="1"/>
  <c r="G175" i="1"/>
  <c r="H175" i="1"/>
  <c r="E176" i="1"/>
  <c r="G176" i="1"/>
  <c r="H176" i="1"/>
  <c r="E177" i="1"/>
  <c r="G177" i="1"/>
  <c r="H177" i="1"/>
  <c r="E178" i="1"/>
  <c r="G178" i="1"/>
  <c r="H178" i="1"/>
  <c r="E179" i="1"/>
  <c r="G179" i="1"/>
  <c r="H179" i="1"/>
  <c r="E180" i="1"/>
  <c r="G180" i="1"/>
  <c r="H180" i="1"/>
  <c r="E181" i="1"/>
  <c r="G181" i="1"/>
  <c r="H181" i="1"/>
  <c r="E182" i="1"/>
  <c r="G182" i="1"/>
  <c r="H182" i="1"/>
  <c r="E183" i="1"/>
  <c r="G183" i="1"/>
  <c r="H183" i="1"/>
  <c r="E184" i="1"/>
  <c r="G184" i="1"/>
  <c r="H184" i="1"/>
  <c r="E185" i="1"/>
  <c r="G185" i="1"/>
  <c r="H185" i="1"/>
  <c r="E186" i="1"/>
  <c r="G186" i="1"/>
  <c r="H186" i="1"/>
  <c r="E187" i="1"/>
  <c r="G187" i="1"/>
  <c r="H187" i="1"/>
  <c r="E188" i="1"/>
  <c r="G188" i="1"/>
  <c r="H188" i="1"/>
  <c r="E189" i="1"/>
  <c r="G189" i="1"/>
  <c r="H189" i="1"/>
  <c r="E190" i="1"/>
  <c r="G190" i="1"/>
  <c r="H190" i="1"/>
  <c r="E191" i="1"/>
  <c r="G191" i="1"/>
  <c r="H191" i="1"/>
  <c r="E192" i="1"/>
  <c r="G192" i="1"/>
  <c r="H192" i="1"/>
  <c r="E193" i="1"/>
  <c r="G193" i="1"/>
  <c r="H193" i="1"/>
  <c r="E194" i="1"/>
  <c r="G194" i="1"/>
  <c r="H194" i="1"/>
  <c r="E195" i="1"/>
  <c r="G195" i="1"/>
  <c r="H195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25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E30" i="1"/>
  <c r="G30" i="1"/>
  <c r="H30" i="1"/>
  <c r="E31" i="1"/>
  <c r="G31" i="1"/>
  <c r="H31" i="1"/>
  <c r="E32" i="1"/>
  <c r="G32" i="1"/>
  <c r="H32" i="1"/>
  <c r="E33" i="1"/>
  <c r="G33" i="1"/>
  <c r="H33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4" i="1"/>
  <c r="H4" i="1"/>
  <c r="G4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4" i="1"/>
  <c r="G3" i="1"/>
  <c r="H3" i="1"/>
  <c r="I3" i="1"/>
  <c r="K8" i="1"/>
</calcChain>
</file>

<file path=xl/sharedStrings.xml><?xml version="1.0" encoding="utf-8"?>
<sst xmlns="http://schemas.openxmlformats.org/spreadsheetml/2006/main" count="431" uniqueCount="229">
  <si>
    <t>Year</t>
  </si>
  <si>
    <t>IEF</t>
  </si>
  <si>
    <t>DBI</t>
  </si>
  <si>
    <t>FS</t>
  </si>
  <si>
    <t>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</si>
  <si>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</si>
  <si>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</si>
  <si>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</si>
  <si>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</si>
  <si>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</si>
  <si>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</si>
  <si>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</si>
  <si>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</si>
  <si>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</si>
  <si>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</si>
  <si>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</si>
  <si>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</si>
  <si>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</si>
  <si>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 xml:space="preserve">Bangladesh 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</si>
  <si>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</si>
  <si>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</si>
  <si>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</si>
  <si>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</si>
  <si>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</si>
  <si>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</si>
  <si>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</si>
  <si>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</si>
  <si>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</si>
  <si>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</si>
  <si>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</si>
  <si>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</si>
  <si>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</si>
  <si>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</si>
  <si>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</si>
  <si>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</si>
  <si>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</si>
  <si>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</si>
  <si>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</si>
  <si>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</si>
  <si>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</si>
  <si>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</si>
  <si>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</si>
  <si>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</si>
  <si>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</si>
  <si>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the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</si>
  <si>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</si>
  <si>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</si>
  <si>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</si>
  <si>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</si>
  <si>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</si>
  <si>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</si>
  <si>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</si>
  <si>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</si>
  <si>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</si>
  <si>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</si>
  <si>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</si>
  <si>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</si>
  <si>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</si>
  <si>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</si>
  <si>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</si>
  <si>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</si>
  <si>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</si>
  <si>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</si>
  <si>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</si>
  <si>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</si>
  <si>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</si>
  <si>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</si>
  <si>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</si>
  <si>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</si>
  <si>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</si>
  <si>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</si>
  <si>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</si>
  <si>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</si>
  <si>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</si>
  <si>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</si>
  <si>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</si>
  <si>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</si>
  <si>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</si>
  <si>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</si>
  <si>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</si>
  <si>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</si>
  <si>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</si>
  <si>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</si>
  <si>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</si>
  <si>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</si>
  <si>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</si>
  <si>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</si>
  <si>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</si>
  <si>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</si>
  <si>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</si>
  <si>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</si>
  <si>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</si>
  <si>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</si>
  <si>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</si>
  <si>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</si>
  <si>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</si>
  <si>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</si>
  <si>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</si>
  <si>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</si>
  <si>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</si>
  <si>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</si>
  <si>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</si>
  <si>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</si>
  <si>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</si>
  <si>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</si>
  <si>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</si>
  <si>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</si>
  <si>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</si>
  <si>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</si>
  <si>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</si>
  <si>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</si>
  <si>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</si>
  <si>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</si>
  <si>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</si>
  <si>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</si>
  <si>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</si>
  <si>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</si>
  <si>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</si>
  <si>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</si>
  <si>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Macedonia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</si>
  <si>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</si>
  <si>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</si>
  <si>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</si>
  <si>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</si>
  <si>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</si>
  <si>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</si>
  <si>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</si>
  <si>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</si>
  <si>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</si>
  <si>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</si>
  <si>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</si>
  <si>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</si>
  <si>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</si>
  <si>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</si>
  <si>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</si>
  <si>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</si>
  <si>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</si>
  <si>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</si>
  <si>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</si>
  <si>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</si>
  <si>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</si>
  <si>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</si>
  <si>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</si>
  <si>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</si>
  <si>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</si>
  <si>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</si>
  <si>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</si>
  <si>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</si>
  <si>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</si>
  <si>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</si>
  <si>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</si>
  <si>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</si>
  <si>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</si>
  <si>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</si>
  <si>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</si>
  <si>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</si>
  <si>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</si>
  <si>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</si>
  <si>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</si>
  <si>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</si>
  <si>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</si>
  <si>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</si>
  <si>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</si>
  <si>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</si>
  <si>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</si>
  <si>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</si>
  <si>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</si>
  <si>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</si>
  <si>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</si>
  <si>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</si>
  <si>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</si>
  <si>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</si>
  <si>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</si>
  <si>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</si>
  <si>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</si>
  <si>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</si>
  <si>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</si>
  <si>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</si>
  <si>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</si>
  <si>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</si>
  <si>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</si>
  <si>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</si>
  <si>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</si>
  <si>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</si>
  <si>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</si>
  <si>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</si>
  <si>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</si>
  <si>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</si>
  <si>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</si>
  <si>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</si>
  <si>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</si>
  <si>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</si>
  <si>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</si>
  <si>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</si>
  <si>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</si>
  <si>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</si>
  <si>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</si>
  <si>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Mean</t>
  </si>
  <si>
    <t>stddev</t>
  </si>
  <si>
    <t>Count</t>
  </si>
  <si>
    <t>Valids</t>
  </si>
  <si>
    <t>Crop_yield</t>
  </si>
  <si>
    <t>Yield_delta</t>
  </si>
  <si>
    <t>Delta_ppt</t>
  </si>
  <si>
    <t>Delta_T</t>
  </si>
  <si>
    <t>CC_Daly</t>
  </si>
  <si>
    <t>Mort_inf</t>
  </si>
  <si>
    <t>Coast_a</t>
  </si>
  <si>
    <t>Floods</t>
  </si>
  <si>
    <t>Acess_Energy</t>
  </si>
  <si>
    <t>Rural_pop</t>
  </si>
  <si>
    <t>Food_i</t>
  </si>
  <si>
    <t>Fresh</t>
  </si>
  <si>
    <t>Disease_W</t>
  </si>
  <si>
    <t>Health_index</t>
  </si>
  <si>
    <t>External_health</t>
  </si>
  <si>
    <t>Coast_Pop</t>
  </si>
  <si>
    <t>Road_pav</t>
  </si>
  <si>
    <t>Energy_imp</t>
  </si>
  <si>
    <t>Agri_cap</t>
  </si>
  <si>
    <t>Wasting</t>
  </si>
  <si>
    <t>Pop_water</t>
  </si>
  <si>
    <t>Pop_sanit</t>
  </si>
  <si>
    <t>Life_e</t>
  </si>
  <si>
    <t>Maternal_mort</t>
  </si>
  <si>
    <t>None</t>
  </si>
  <si>
    <t>Vehicles</t>
  </si>
  <si>
    <t>GDP_energy</t>
  </si>
  <si>
    <t>GNIpc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</si>
</sst>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$_-;\-* #,##0.00\ _$_-;_-* &quot;-&quot;??\ _$_-;_-@_-"/>
    <numFmt numFmtId="165" formatCode="_-* ###0.00\ _$_-;\-* ###0.00\ _$_-;_-* &quot;-&quot;??\ _$_-;_-@_-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NumberFormat="1" applyFont="1" applyFill="1" applyAlignment="1"/>
    <xf numFmtId="4" fontId="3" fillId="2" borderId="0" xfId="0" applyNumberFormat="1" applyFont="1" applyFill="1" applyAlignment="1"/>
    <xf numFmtId="0" fontId="0" fillId="0" borderId="0" xfId="0" applyAlignment="1">
      <alignment vertical="center"/>
    </xf>
    <xf numFmtId="0" fontId="2" fillId="2" borderId="0" xfId="0" applyNumberFormat="1" applyFont="1" applyFill="1" applyAlignment="1">
      <alignment wrapText="1"/>
    </xf>
    <xf numFmtId="0" fontId="2" fillId="0" borderId="0" xfId="0" applyFont="1"/>
    <xf numFmtId="2" fontId="0" fillId="0" borderId="0" xfId="1" applyNumberFormat="1" applyFont="1"/>
    <xf numFmtId="0" fontId="0" fillId="3" borderId="0" xfId="0" applyFill="1"/>
    <xf numFmtId="164" fontId="0" fillId="0" borderId="0" xfId="1" applyFont="1"/>
    <xf numFmtId="164" fontId="0" fillId="4" borderId="0" xfId="1" applyFont="1" applyFill="1"/>
    <xf numFmtId="165" fontId="0" fillId="4" borderId="0" xfId="1" applyNumberFormat="1" applyFont="1" applyFill="1"/>
    <xf numFmtId="166" fontId="0" fillId="0" borderId="0" xfId="0" applyNumberFormat="1"/>
    <xf numFmtId="166" fontId="2" fillId="0" borderId="0" xfId="0" applyNumberFormat="1" applyFont="1"/>
    <xf numFmtId="166" fontId="3" fillId="2" borderId="0" xfId="0" applyNumberFormat="1" applyFont="1" applyFill="1" applyAlignment="1"/>
    <xf numFmtId="166" fontId="0" fillId="0" borderId="0" xfId="0" applyNumberFormat="1" applyAlignment="1">
      <alignment vertical="center"/>
    </xf>
    <xf numFmtId="166" fontId="0" fillId="2" borderId="0" xfId="0" applyNumberFormat="1" applyFont="1" applyFill="1" applyAlignment="1">
      <alignment wrapText="1"/>
    </xf>
    <xf numFmtId="166" fontId="0" fillId="0" borderId="0" xfId="0" applyNumberFormat="1" applyFont="1"/>
    <xf numFmtId="1" fontId="0" fillId="0" borderId="0" xfId="0" applyNumberFormat="1"/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6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30" Type="http://schemas.openxmlformats.org/officeDocument/2006/relationships/externalLink" Target="externalLinks/externalLink28.xml"/><Relationship Id="rId31" Type="http://schemas.openxmlformats.org/officeDocument/2006/relationships/externalLink" Target="externalLinks/externalLink29.xml"/><Relationship Id="rId32" Type="http://schemas.openxmlformats.org/officeDocument/2006/relationships/externalLink" Target="externalLinks/externalLink30.xml"/><Relationship Id="rId9" Type="http://schemas.openxmlformats.org/officeDocument/2006/relationships/externalLink" Target="externalLinks/externalLink7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33" Type="http://schemas.openxmlformats.org/officeDocument/2006/relationships/externalLink" Target="externalLinks/externalLink31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3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394942075193621"/>
          <c:y val="0.0860179885527391"/>
          <c:w val="0.923212786321173"/>
          <c:h val="0.904170073589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DBI FS: 2010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631257817607479"/>
                  <c:y val="-0.77847052233761"/>
                </c:manualLayout>
              </c:layout>
              <c:numFmt formatCode="General" sourceLinked="0"/>
            </c:trendlineLbl>
          </c:trendline>
          <c:xVal>
            <c:numRef>
              <c:f>Sheet1!$G$4:$G$195</c:f>
              <c:numCache>
                <c:formatCode>General</c:formatCode>
                <c:ptCount val="1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xVal>
          <c:yVal>
            <c:numRef>
              <c:f>Sheet1!$H$4:$H$195</c:f>
              <c:numCache>
                <c:formatCode>General</c:formatCode>
                <c:ptCount val="1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9816"/>
        <c:axId val="503470792"/>
      </c:scatterChart>
      <c:valAx>
        <c:axId val="4726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470792"/>
        <c:crosses val="autoZero"/>
        <c:crossBetween val="midCat"/>
      </c:valAx>
      <c:valAx>
        <c:axId val="50347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65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9</xdr:row>
      <xdr:rowOff>171450</xdr:rowOff>
    </xdr:from>
    <xdr:to>
      <xdr:col>19</xdr:col>
      <xdr:colOff>368300</xdr:colOff>
      <xdr:row>50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F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oast_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lood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cess_energ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ural_p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ood_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res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isease_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_index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_Healt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ast_po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B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oad_pa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im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gri_ca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op_wa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op_sani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Life_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nal_m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on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GDP_Energ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GNIp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rop_yiel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_del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lta_p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elta_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C_Dal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rt_in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Total"/>
      <sheetName val="business free"/>
      <sheetName val="Trade free"/>
      <sheetName val="Fiscal free"/>
      <sheetName val="Gov spend"/>
      <sheetName val="Monetary Free"/>
      <sheetName val="Invest Free"/>
      <sheetName val="Finan free"/>
      <sheetName val="Property rights"/>
      <sheetName val="Free from Corrupt"/>
      <sheetName val="Labor free"/>
    </sheetNames>
    <sheetDataSet>
      <sheetData sheetId="0"/>
      <sheetData sheetId="1">
        <row r="7">
          <cell r="U7">
            <v>64</v>
          </cell>
        </row>
        <row r="8">
          <cell r="U8">
            <v>52.4</v>
          </cell>
        </row>
        <row r="10">
          <cell r="U10">
            <v>46.2</v>
          </cell>
        </row>
        <row r="12">
          <cell r="U12">
            <v>51.7</v>
          </cell>
        </row>
        <row r="13">
          <cell r="U13">
            <v>69.7</v>
          </cell>
        </row>
        <row r="14">
          <cell r="U14">
            <v>82.5</v>
          </cell>
        </row>
        <row r="15">
          <cell r="U15">
            <v>71.900000000000006</v>
          </cell>
        </row>
        <row r="16">
          <cell r="U16">
            <v>59.7</v>
          </cell>
        </row>
        <row r="18">
          <cell r="U18">
            <v>77.7</v>
          </cell>
        </row>
        <row r="20">
          <cell r="U20">
            <v>68.5</v>
          </cell>
        </row>
        <row r="21">
          <cell r="U21">
            <v>47.9</v>
          </cell>
        </row>
        <row r="22">
          <cell r="U22">
            <v>70.2</v>
          </cell>
        </row>
        <row r="23">
          <cell r="U23">
            <v>63.8</v>
          </cell>
        </row>
        <row r="24">
          <cell r="U24">
            <v>56</v>
          </cell>
        </row>
        <row r="25">
          <cell r="U25">
            <v>57.6</v>
          </cell>
        </row>
        <row r="26">
          <cell r="U26">
            <v>50</v>
          </cell>
        </row>
        <row r="27">
          <cell r="U27">
            <v>57.5</v>
          </cell>
        </row>
        <row r="28">
          <cell r="U28">
            <v>68.8</v>
          </cell>
        </row>
        <row r="29">
          <cell r="U29">
            <v>56.3</v>
          </cell>
        </row>
        <row r="31">
          <cell r="U31">
            <v>64.900000000000006</v>
          </cell>
        </row>
        <row r="32">
          <cell r="U32">
            <v>60.6</v>
          </cell>
        </row>
        <row r="33">
          <cell r="U33">
            <v>49.6</v>
          </cell>
        </row>
        <row r="34">
          <cell r="U34">
            <v>57.9</v>
          </cell>
        </row>
        <row r="35">
          <cell r="U35">
            <v>51.8</v>
          </cell>
        </row>
        <row r="36">
          <cell r="U36">
            <v>80.8</v>
          </cell>
        </row>
        <row r="37">
          <cell r="U37">
            <v>64.599999999999994</v>
          </cell>
        </row>
        <row r="38">
          <cell r="U38">
            <v>49.3</v>
          </cell>
        </row>
        <row r="39">
          <cell r="U39">
            <v>45.3</v>
          </cell>
        </row>
        <row r="40">
          <cell r="U40">
            <v>77.400000000000006</v>
          </cell>
        </row>
        <row r="41">
          <cell r="U41">
            <v>52</v>
          </cell>
        </row>
        <row r="42">
          <cell r="U42">
            <v>68</v>
          </cell>
        </row>
        <row r="43">
          <cell r="U43">
            <v>43.8</v>
          </cell>
        </row>
        <row r="45">
          <cell r="U45">
            <v>40.700000000000003</v>
          </cell>
        </row>
        <row r="47">
          <cell r="U47">
            <v>55.4</v>
          </cell>
        </row>
        <row r="48">
          <cell r="U48">
            <v>61.1</v>
          </cell>
        </row>
        <row r="49">
          <cell r="U49">
            <v>27.7</v>
          </cell>
        </row>
        <row r="50">
          <cell r="U50">
            <v>73.3</v>
          </cell>
        </row>
        <row r="51">
          <cell r="U51">
            <v>70.400000000000006</v>
          </cell>
        </row>
        <row r="52">
          <cell r="U52">
            <v>78.599999999999994</v>
          </cell>
        </row>
        <row r="53">
          <cell r="U53">
            <v>54.5</v>
          </cell>
        </row>
        <row r="54">
          <cell r="U54">
            <v>63.3</v>
          </cell>
        </row>
        <row r="55">
          <cell r="U55">
            <v>60</v>
          </cell>
        </row>
        <row r="56">
          <cell r="U56">
            <v>47.1</v>
          </cell>
        </row>
        <row r="57">
          <cell r="U57">
            <v>59.1</v>
          </cell>
        </row>
        <row r="59">
          <cell r="U59">
            <v>47.5</v>
          </cell>
        </row>
        <row r="60">
          <cell r="U60">
            <v>36.700000000000003</v>
          </cell>
        </row>
        <row r="61">
          <cell r="U61">
            <v>75.2</v>
          </cell>
        </row>
        <row r="62">
          <cell r="U62">
            <v>50.5</v>
          </cell>
        </row>
        <row r="63">
          <cell r="U63">
            <v>60.4</v>
          </cell>
        </row>
        <row r="64">
          <cell r="U64">
            <v>74</v>
          </cell>
        </row>
        <row r="65">
          <cell r="U65">
            <v>64.599999999999994</v>
          </cell>
        </row>
        <row r="66">
          <cell r="U66">
            <v>56.7</v>
          </cell>
        </row>
        <row r="68">
          <cell r="U68">
            <v>70.400000000000006</v>
          </cell>
        </row>
        <row r="69">
          <cell r="U69">
            <v>71.8</v>
          </cell>
        </row>
        <row r="70">
          <cell r="U70">
            <v>59.4</v>
          </cell>
        </row>
        <row r="71">
          <cell r="U71">
            <v>60.3</v>
          </cell>
        </row>
        <row r="74">
          <cell r="U74">
            <v>51.7</v>
          </cell>
        </row>
        <row r="75">
          <cell r="U75">
            <v>46.5</v>
          </cell>
        </row>
        <row r="76">
          <cell r="U76">
            <v>49.4</v>
          </cell>
        </row>
        <row r="77">
          <cell r="U77">
            <v>52.1</v>
          </cell>
        </row>
        <row r="80">
          <cell r="U80">
            <v>68.2</v>
          </cell>
        </row>
        <row r="81">
          <cell r="U81">
            <v>54.6</v>
          </cell>
        </row>
        <row r="82">
          <cell r="U82">
            <v>56</v>
          </cell>
        </row>
        <row r="83">
          <cell r="U83">
            <v>42.1</v>
          </cell>
        </row>
        <row r="85">
          <cell r="U85">
            <v>78.7</v>
          </cell>
        </row>
        <row r="86">
          <cell r="U86">
            <v>68.5</v>
          </cell>
        </row>
        <row r="87">
          <cell r="U87">
            <v>60.3</v>
          </cell>
        </row>
        <row r="89">
          <cell r="U89">
            <v>72.8</v>
          </cell>
        </row>
        <row r="90">
          <cell r="U90">
            <v>68.900000000000006</v>
          </cell>
        </row>
        <row r="91">
          <cell r="U91">
            <v>62.1</v>
          </cell>
        </row>
        <row r="92">
          <cell r="U92">
            <v>57.4</v>
          </cell>
        </row>
        <row r="93">
          <cell r="U93">
            <v>44.8</v>
          </cell>
        </row>
        <row r="96">
          <cell r="U96">
            <v>64.900000000000006</v>
          </cell>
        </row>
        <row r="97">
          <cell r="U97">
            <v>61.1</v>
          </cell>
        </row>
        <row r="98">
          <cell r="U98">
            <v>51.3</v>
          </cell>
        </row>
        <row r="99">
          <cell r="U99">
            <v>65.8</v>
          </cell>
        </row>
        <row r="100">
          <cell r="U100">
            <v>60.1</v>
          </cell>
        </row>
        <row r="101">
          <cell r="U101">
            <v>47.5</v>
          </cell>
        </row>
        <row r="102">
          <cell r="U102">
            <v>46.5</v>
          </cell>
        </row>
        <row r="103">
          <cell r="U103">
            <v>38.6</v>
          </cell>
        </row>
        <row r="105">
          <cell r="U105">
            <v>71.3</v>
          </cell>
        </row>
        <row r="106">
          <cell r="U106">
            <v>76.2</v>
          </cell>
        </row>
        <row r="107">
          <cell r="U107">
            <v>61.2</v>
          </cell>
        </row>
        <row r="108">
          <cell r="U108">
            <v>55.8</v>
          </cell>
        </row>
        <row r="110">
          <cell r="U110">
            <v>48.3</v>
          </cell>
        </row>
        <row r="111">
          <cell r="U111">
            <v>56.3</v>
          </cell>
        </row>
        <row r="112">
          <cell r="U112">
            <v>65.7</v>
          </cell>
        </row>
        <row r="114">
          <cell r="U114">
            <v>52.1</v>
          </cell>
        </row>
        <row r="115">
          <cell r="U115">
            <v>76.2</v>
          </cell>
        </row>
        <row r="116">
          <cell r="U116">
            <v>67.8</v>
          </cell>
        </row>
        <row r="117">
          <cell r="U117">
            <v>50.3</v>
          </cell>
        </row>
        <row r="118">
          <cell r="U118">
            <v>55.7</v>
          </cell>
        </row>
        <row r="120">
          <cell r="U120">
            <v>66</v>
          </cell>
        </row>
        <row r="121">
          <cell r="U121">
            <v>59.5</v>
          </cell>
        </row>
        <row r="122">
          <cell r="U122">
            <v>62.5</v>
          </cell>
        </row>
        <row r="123">
          <cell r="U123">
            <v>59.6</v>
          </cell>
        </row>
        <row r="126">
          <cell r="U126">
            <v>62.7</v>
          </cell>
        </row>
        <row r="128">
          <cell r="U128">
            <v>50.1</v>
          </cell>
        </row>
        <row r="130">
          <cell r="U130">
            <v>82.3</v>
          </cell>
        </row>
        <row r="132">
          <cell r="U132">
            <v>54.3</v>
          </cell>
        </row>
        <row r="133">
          <cell r="U133">
            <v>56.7</v>
          </cell>
        </row>
        <row r="134">
          <cell r="U134">
            <v>70.3</v>
          </cell>
        </row>
        <row r="135">
          <cell r="U135">
            <v>69.8</v>
          </cell>
        </row>
        <row r="139">
          <cell r="U139">
            <v>52.6</v>
          </cell>
        </row>
        <row r="141">
          <cell r="U141">
            <v>68.599999999999994</v>
          </cell>
        </row>
        <row r="143">
          <cell r="U143">
            <v>64.099999999999994</v>
          </cell>
        </row>
        <row r="144">
          <cell r="U144">
            <v>64</v>
          </cell>
        </row>
        <row r="145">
          <cell r="U145">
            <v>70.5</v>
          </cell>
        </row>
        <row r="146">
          <cell r="U146">
            <v>64.7</v>
          </cell>
        </row>
        <row r="147">
          <cell r="U147">
            <v>50.5</v>
          </cell>
        </row>
        <row r="148">
          <cell r="U148">
            <v>62.7</v>
          </cell>
        </row>
        <row r="150">
          <cell r="U150">
            <v>70.8</v>
          </cell>
        </row>
        <row r="151">
          <cell r="U151">
            <v>66.900000000000006</v>
          </cell>
        </row>
        <row r="152">
          <cell r="U152">
            <v>60.6</v>
          </cell>
        </row>
        <row r="154">
          <cell r="U154">
            <v>49.5</v>
          </cell>
        </row>
        <row r="155">
          <cell r="U155">
            <v>66.2</v>
          </cell>
        </row>
        <row r="156">
          <cell r="U156">
            <v>55.7</v>
          </cell>
        </row>
        <row r="158">
          <cell r="U158">
            <v>51.2</v>
          </cell>
        </row>
        <row r="159">
          <cell r="U159">
            <v>49.6</v>
          </cell>
        </row>
        <row r="160">
          <cell r="U160">
            <v>87.2</v>
          </cell>
        </row>
        <row r="161">
          <cell r="U161">
            <v>69.5</v>
          </cell>
        </row>
        <row r="162">
          <cell r="U162">
            <v>64.599999999999994</v>
          </cell>
        </row>
        <row r="163">
          <cell r="U163">
            <v>45.9</v>
          </cell>
        </row>
        <row r="165">
          <cell r="U165">
            <v>62.7</v>
          </cell>
        </row>
        <row r="166">
          <cell r="U166">
            <v>70.2</v>
          </cell>
        </row>
        <row r="167">
          <cell r="U167">
            <v>57.1</v>
          </cell>
        </row>
        <row r="169">
          <cell r="U169">
            <v>53.1</v>
          </cell>
        </row>
        <row r="170">
          <cell r="U170">
            <v>59.1</v>
          </cell>
        </row>
        <row r="171">
          <cell r="U171">
            <v>71.900000000000006</v>
          </cell>
        </row>
        <row r="172">
          <cell r="U172">
            <v>81.900000000000006</v>
          </cell>
        </row>
        <row r="173">
          <cell r="U173">
            <v>51.3</v>
          </cell>
        </row>
        <row r="174">
          <cell r="U174">
            <v>53.5</v>
          </cell>
        </row>
        <row r="175">
          <cell r="U175">
            <v>57</v>
          </cell>
        </row>
        <row r="177">
          <cell r="U177">
            <v>42.8</v>
          </cell>
        </row>
        <row r="178">
          <cell r="U178">
            <v>49.1</v>
          </cell>
        </row>
        <row r="179">
          <cell r="U179">
            <v>55.8</v>
          </cell>
        </row>
        <row r="180">
          <cell r="U180">
            <v>66.5</v>
          </cell>
        </row>
        <row r="181">
          <cell r="U181">
            <v>58.5</v>
          </cell>
        </row>
        <row r="182">
          <cell r="U182">
            <v>64.2</v>
          </cell>
        </row>
        <row r="183">
          <cell r="U183">
            <v>43.6</v>
          </cell>
        </row>
        <row r="185">
          <cell r="U185">
            <v>61.7</v>
          </cell>
        </row>
        <row r="186">
          <cell r="U186">
            <v>45.8</v>
          </cell>
        </row>
        <row r="187">
          <cell r="U187">
            <v>67.8</v>
          </cell>
        </row>
        <row r="188">
          <cell r="U188">
            <v>74.5</v>
          </cell>
        </row>
        <row r="189">
          <cell r="U189">
            <v>77.8</v>
          </cell>
        </row>
        <row r="191">
          <cell r="U191">
            <v>45.8</v>
          </cell>
        </row>
        <row r="192">
          <cell r="U192">
            <v>56.7</v>
          </cell>
        </row>
        <row r="193">
          <cell r="U193">
            <v>37.6</v>
          </cell>
        </row>
        <row r="194">
          <cell r="U194">
            <v>51.6</v>
          </cell>
        </row>
        <row r="195">
          <cell r="U195">
            <v>54.2</v>
          </cell>
        </row>
        <row r="196">
          <cell r="U196">
            <v>59.7</v>
          </cell>
        </row>
        <row r="197">
          <cell r="U197">
            <v>22.1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ast Area"/>
      <sheetName val="Total Area"/>
      <sheetName val="Raw"/>
      <sheetName val="Input"/>
      <sheetName val="Score"/>
      <sheetName val="Ranking"/>
      <sheetName val="S-Coast_a"/>
      <sheetName val="zS-Coast_a"/>
    </sheetNames>
    <sheetDataSet>
      <sheetData sheetId="0"/>
      <sheetData sheetId="1"/>
      <sheetData sheetId="2"/>
      <sheetData sheetId="3"/>
      <sheetData sheetId="4">
        <row r="6">
          <cell r="U6">
            <v>0</v>
          </cell>
        </row>
        <row r="7">
          <cell r="U7">
            <v>4.6399999999999997E-2</v>
          </cell>
        </row>
        <row r="8">
          <cell r="U8">
            <v>4.325409154651641E-3</v>
          </cell>
        </row>
        <row r="9">
          <cell r="U9">
            <v>0</v>
          </cell>
        </row>
        <row r="10">
          <cell r="U10">
            <v>2.2772118392556349E-3</v>
          </cell>
        </row>
        <row r="11">
          <cell r="U11">
            <v>1</v>
          </cell>
        </row>
        <row r="12">
          <cell r="U12">
            <v>1.2230254639620197E-2</v>
          </cell>
        </row>
        <row r="13">
          <cell r="U13">
            <v>0</v>
          </cell>
        </row>
        <row r="14">
          <cell r="U14">
            <v>1.4461673999705472E-2</v>
          </cell>
        </row>
        <row r="15">
          <cell r="U15">
            <v>0</v>
          </cell>
        </row>
        <row r="16">
          <cell r="U16">
            <v>0.19099307159353349</v>
          </cell>
        </row>
        <row r="17">
          <cell r="U17">
            <v>0.87089337175792503</v>
          </cell>
        </row>
        <row r="18">
          <cell r="U18">
            <v>0.42394366197183098</v>
          </cell>
        </row>
        <row r="19">
          <cell r="U19">
            <v>0.30066666666666669</v>
          </cell>
        </row>
        <row r="20">
          <cell r="U20">
            <v>0.25116279069767444</v>
          </cell>
        </row>
        <row r="21">
          <cell r="U21">
            <v>0</v>
          </cell>
        </row>
        <row r="22">
          <cell r="U22">
            <v>0.10216850104821804</v>
          </cell>
        </row>
        <row r="23">
          <cell r="U23">
            <v>0.13022648083623695</v>
          </cell>
        </row>
        <row r="24">
          <cell r="U24">
            <v>0</v>
          </cell>
        </row>
        <row r="25">
          <cell r="U25">
            <v>0</v>
          </cell>
        </row>
        <row r="26">
          <cell r="U26">
            <v>0</v>
          </cell>
        </row>
        <row r="27">
          <cell r="U27">
            <v>4.296875E-4</v>
          </cell>
        </row>
        <row r="28">
          <cell r="U28">
            <v>0</v>
          </cell>
        </row>
        <row r="29">
          <cell r="U29">
            <v>1.9723190677866955E-2</v>
          </cell>
        </row>
        <row r="30">
          <cell r="U30">
            <v>0.22357019064124783</v>
          </cell>
        </row>
        <row r="31">
          <cell r="U31">
            <v>3.2999729510413849E-3</v>
          </cell>
        </row>
        <row r="32">
          <cell r="U32">
            <v>0</v>
          </cell>
        </row>
        <row r="33">
          <cell r="U33">
            <v>0</v>
          </cell>
        </row>
        <row r="34">
          <cell r="U34">
            <v>4.8707467962881133E-2</v>
          </cell>
        </row>
        <row r="35">
          <cell r="U35">
            <v>1.1898451960289415E-2</v>
          </cell>
        </row>
        <row r="36">
          <cell r="U36">
            <v>2.1532885149454242E-2</v>
          </cell>
        </row>
        <row r="37">
          <cell r="U37">
            <v>0.11215880893300248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3.6556837556004917E-2</v>
          </cell>
        </row>
        <row r="41">
          <cell r="U41">
            <v>1.1352097561483842E-2</v>
          </cell>
        </row>
        <row r="42">
          <cell r="U42">
            <v>1.3068635800897349E-2</v>
          </cell>
        </row>
        <row r="43">
          <cell r="U43">
            <v>4.843049327354261E-2</v>
          </cell>
        </row>
        <row r="44">
          <cell r="U44">
            <v>4.7807017543859652E-3</v>
          </cell>
        </row>
        <row r="45">
          <cell r="U45">
            <v>3.1174569057427733E-4</v>
          </cell>
        </row>
        <row r="46">
          <cell r="U46">
            <v>3.3679060665362033E-2</v>
          </cell>
        </row>
        <row r="47">
          <cell r="U47">
            <v>0</v>
          </cell>
        </row>
        <row r="48">
          <cell r="U48">
            <v>1.3689423417049878E-2</v>
          </cell>
        </row>
        <row r="49">
          <cell r="U49">
            <v>0.199639184557099</v>
          </cell>
        </row>
        <row r="50">
          <cell r="U50">
            <v>3.9567567567567567E-2</v>
          </cell>
        </row>
        <row r="51">
          <cell r="U51">
            <v>0</v>
          </cell>
        </row>
        <row r="52">
          <cell r="U52">
            <v>0.21364585750754236</v>
          </cell>
        </row>
        <row r="53">
          <cell r="U53">
            <v>2.9655172413793104E-2</v>
          </cell>
        </row>
        <row r="54">
          <cell r="U54">
            <v>1</v>
          </cell>
        </row>
        <row r="55">
          <cell r="U55">
            <v>4.1042478965729524E-2</v>
          </cell>
        </row>
        <row r="56">
          <cell r="U56">
            <v>1.5474679080265199E-2</v>
          </cell>
        </row>
        <row r="57">
          <cell r="U57">
            <v>3.395576414199411E-2</v>
          </cell>
        </row>
        <row r="58">
          <cell r="U58">
            <v>3.6787072243346007E-2</v>
          </cell>
        </row>
        <row r="59">
          <cell r="U59">
            <v>0</v>
          </cell>
        </row>
        <row r="60">
          <cell r="U60">
            <v>3.7125850340136053E-2</v>
          </cell>
        </row>
        <row r="61">
          <cell r="U61">
            <v>2.6696230598669622E-2</v>
          </cell>
        </row>
        <row r="62">
          <cell r="U62">
            <v>7.2063750792357153E-3</v>
          </cell>
        </row>
        <row r="63">
          <cell r="U63">
            <v>0.11773399014778325</v>
          </cell>
        </row>
        <row r="64">
          <cell r="U64">
            <v>8.842229779683573E-3</v>
          </cell>
        </row>
        <row r="65">
          <cell r="U65">
            <v>1.8915684496826835E-2</v>
          </cell>
        </row>
        <row r="66">
          <cell r="U66">
            <v>3.4393095976388836E-2</v>
          </cell>
        </row>
        <row r="67">
          <cell r="U67">
            <v>0.1998230088495575</v>
          </cell>
        </row>
        <row r="68">
          <cell r="U68">
            <v>6.4849354375896692E-3</v>
          </cell>
        </row>
        <row r="69">
          <cell r="U69">
            <v>4.2831134638545779E-2</v>
          </cell>
        </row>
        <row r="70">
          <cell r="U70">
            <v>0</v>
          </cell>
        </row>
        <row r="71">
          <cell r="U71">
            <v>4.6127614428614724E-2</v>
          </cell>
        </row>
        <row r="72">
          <cell r="U72">
            <v>6.4705882352941183E-2</v>
          </cell>
        </row>
        <row r="73">
          <cell r="U73">
            <v>2.0341629167049312E-2</v>
          </cell>
        </row>
        <row r="74">
          <cell r="U74">
            <v>1.923859106808753E-3</v>
          </cell>
        </row>
        <row r="75">
          <cell r="U75">
            <v>0.12267441860465116</v>
          </cell>
        </row>
        <row r="76">
          <cell r="U76">
            <v>4.4122435688700751E-2</v>
          </cell>
        </row>
        <row r="77">
          <cell r="U77">
            <v>3.9531531531531529E-2</v>
          </cell>
        </row>
        <row r="78">
          <cell r="U78">
            <v>4.490141850298867E-2</v>
          </cell>
        </row>
        <row r="79">
          <cell r="U79">
            <v>0</v>
          </cell>
        </row>
        <row r="80">
          <cell r="U80">
            <v>1.9417475728155338E-2</v>
          </cell>
        </row>
        <row r="81">
          <cell r="U81">
            <v>1.9255854419790341E-2</v>
          </cell>
        </row>
        <row r="82">
          <cell r="U82">
            <v>0.1438728951941908</v>
          </cell>
        </row>
        <row r="83">
          <cell r="U83">
            <v>1.2227278242931683E-2</v>
          </cell>
        </row>
        <row r="84">
          <cell r="U84">
            <v>3.5722759627669284E-2</v>
          </cell>
        </row>
        <row r="85">
          <cell r="U85">
            <v>3.826668564109862E-2</v>
          </cell>
        </row>
        <row r="86">
          <cell r="U86">
            <v>8.3760683760683741E-2</v>
          </cell>
        </row>
        <row r="87">
          <cell r="U87">
            <v>3.954337293422712E-2</v>
          </cell>
        </row>
        <row r="88">
          <cell r="U88">
            <v>3.9126478616924476E-2</v>
          </cell>
        </row>
        <row r="89">
          <cell r="U89">
            <v>4.4634727368978305E-2</v>
          </cell>
        </row>
        <row r="90">
          <cell r="U90">
            <v>2.748570788028248E-2</v>
          </cell>
        </row>
        <row r="91">
          <cell r="U91">
            <v>6.967374949539433E-2</v>
          </cell>
        </row>
        <row r="92">
          <cell r="U92">
            <v>4.4850698692213585E-3</v>
          </cell>
        </row>
        <row r="93">
          <cell r="U93">
            <v>0.67808219178082196</v>
          </cell>
        </row>
        <row r="94">
          <cell r="U94">
            <v>4.3894143023062882E-2</v>
          </cell>
        </row>
        <row r="95">
          <cell r="U95">
            <v>5.1571630062462216E-2</v>
          </cell>
        </row>
        <row r="96">
          <cell r="U96">
            <v>6.1560044893378227E-2</v>
          </cell>
        </row>
        <row r="97">
          <cell r="U97">
            <v>0</v>
          </cell>
        </row>
        <row r="98">
          <cell r="U98">
            <v>0</v>
          </cell>
        </row>
        <row r="99">
          <cell r="U99">
            <v>1.498452012383901E-2</v>
          </cell>
        </row>
        <row r="100">
          <cell r="U100">
            <v>2.1153846153846153E-3</v>
          </cell>
        </row>
        <row r="101">
          <cell r="U101">
            <v>0</v>
          </cell>
        </row>
        <row r="102">
          <cell r="U102">
            <v>0</v>
          </cell>
        </row>
        <row r="103">
          <cell r="U103">
            <v>7.7378178387533117E-3</v>
          </cell>
        </row>
        <row r="104">
          <cell r="U104">
            <v>0</v>
          </cell>
        </row>
        <row r="105">
          <cell r="U105">
            <v>1.656441717791411E-3</v>
          </cell>
        </row>
        <row r="106">
          <cell r="U106">
            <v>0</v>
          </cell>
        </row>
        <row r="107">
          <cell r="U107">
            <v>1.1028209321340965E-2</v>
          </cell>
        </row>
        <row r="108">
          <cell r="U108">
            <v>0</v>
          </cell>
        </row>
        <row r="109">
          <cell r="U109">
            <v>7.2139499620924946E-2</v>
          </cell>
        </row>
        <row r="110">
          <cell r="U110">
            <v>0.71666666666666667</v>
          </cell>
        </row>
        <row r="111">
          <cell r="U111">
            <v>0</v>
          </cell>
        </row>
        <row r="112">
          <cell r="U112">
            <v>0</v>
          </cell>
        </row>
        <row r="113">
          <cell r="U113" t="e">
            <v>#N/A</v>
          </cell>
        </row>
        <row r="114">
          <cell r="U114">
            <v>1.1321085888134799E-3</v>
          </cell>
        </row>
        <row r="115">
          <cell r="U115">
            <v>0</v>
          </cell>
        </row>
        <row r="116">
          <cell r="U116">
            <v>2.8568583392911857E-2</v>
          </cell>
        </row>
        <row r="117">
          <cell r="U117" t="e">
            <v>#N/A</v>
          </cell>
        </row>
        <row r="118">
          <cell r="U118">
            <v>1.2703101920236336E-2</v>
          </cell>
        </row>
        <row r="119">
          <cell r="U119" t="e">
            <v>#N/A</v>
          </cell>
        </row>
        <row r="120">
          <cell r="U120">
            <v>0</v>
          </cell>
        </row>
        <row r="121">
          <cell r="U121">
            <v>0</v>
          </cell>
        </row>
        <row r="122">
          <cell r="U122" t="e">
            <v>#N/A</v>
          </cell>
        </row>
        <row r="123">
          <cell r="U123">
            <v>4.1899003471055872E-3</v>
          </cell>
        </row>
        <row r="124">
          <cell r="U124">
            <v>2.0043912723462124E-2</v>
          </cell>
        </row>
        <row r="125">
          <cell r="U125">
            <v>2.6131425699843329E-2</v>
          </cell>
        </row>
        <row r="126">
          <cell r="U126">
            <v>1.3830084072353178E-3</v>
          </cell>
        </row>
        <row r="127">
          <cell r="U127">
            <v>1</v>
          </cell>
        </row>
        <row r="128">
          <cell r="U128">
            <v>0</v>
          </cell>
        </row>
        <row r="129">
          <cell r="U129">
            <v>0.4899349867565615</v>
          </cell>
        </row>
        <row r="130">
          <cell r="U130">
            <v>2.5283702362030088E-2</v>
          </cell>
        </row>
        <row r="131">
          <cell r="U131">
            <v>5.4930769230769227E-2</v>
          </cell>
        </row>
        <row r="132">
          <cell r="U132">
            <v>0</v>
          </cell>
        </row>
        <row r="133">
          <cell r="U133">
            <v>4.819381447762971E-3</v>
          </cell>
        </row>
        <row r="134">
          <cell r="U134">
            <v>2.1251698159812274E-2</v>
          </cell>
        </row>
        <row r="135">
          <cell r="U135">
            <v>8.1292407108239095E-3</v>
          </cell>
        </row>
        <row r="136">
          <cell r="U136">
            <v>2.1910563999497552E-2</v>
          </cell>
        </row>
        <row r="137">
          <cell r="U137">
            <v>0.37472766884531589</v>
          </cell>
        </row>
        <row r="138">
          <cell r="U138">
            <v>6.4075741525423724E-2</v>
          </cell>
        </row>
        <row r="139">
          <cell r="U139">
            <v>7.7465214761040527E-2</v>
          </cell>
        </row>
        <row r="140">
          <cell r="U140">
            <v>0</v>
          </cell>
        </row>
        <row r="141">
          <cell r="U141">
            <v>4.5354102799520703E-3</v>
          </cell>
        </row>
        <row r="142">
          <cell r="U142">
            <v>5.8503333333333331E-2</v>
          </cell>
        </row>
        <row r="143">
          <cell r="U143">
            <v>8.6667306277783112E-3</v>
          </cell>
        </row>
        <row r="144">
          <cell r="U144">
            <v>1.8710589258534464E-2</v>
          </cell>
        </row>
        <row r="145">
          <cell r="U145">
            <v>0.19163636363636363</v>
          </cell>
        </row>
        <row r="146">
          <cell r="U146">
            <v>2.7517932799194598E-2</v>
          </cell>
        </row>
        <row r="147">
          <cell r="U147">
            <v>1.8739180341309721E-2</v>
          </cell>
        </row>
        <row r="148">
          <cell r="U148">
            <v>0</v>
          </cell>
        </row>
        <row r="149">
          <cell r="U149">
            <v>0.73611111111111116</v>
          </cell>
        </row>
        <row r="150">
          <cell r="U150">
            <v>0.20806451612903229</v>
          </cell>
        </row>
        <row r="151">
          <cell r="U151">
            <v>0.55128205128205132</v>
          </cell>
        </row>
        <row r="152">
          <cell r="U152">
            <v>0.12887323943661971</v>
          </cell>
        </row>
        <row r="153">
          <cell r="U153" t="e">
            <v>#N/A</v>
          </cell>
        </row>
        <row r="154">
          <cell r="U154" t="e">
            <v>#N/A</v>
          </cell>
        </row>
        <row r="155">
          <cell r="U155">
            <v>3.9819694932757745E-3</v>
          </cell>
        </row>
        <row r="156">
          <cell r="U156">
            <v>3.3128304188694592E-2</v>
          </cell>
        </row>
        <row r="157">
          <cell r="U157">
            <v>0</v>
          </cell>
        </row>
        <row r="158">
          <cell r="U158">
            <v>0.14444444444444443</v>
          </cell>
        </row>
        <row r="159">
          <cell r="U159">
            <v>4.6473376080289938E-2</v>
          </cell>
        </row>
        <row r="160">
          <cell r="U160">
            <v>0.20806451612903229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0.24782006920415223</v>
          </cell>
        </row>
        <row r="164">
          <cell r="U164" t="e">
            <v>#N/A</v>
          </cell>
        </row>
        <row r="165">
          <cell r="U165">
            <v>1.9901067942082159E-3</v>
          </cell>
        </row>
        <row r="166">
          <cell r="U166">
            <v>8.5871262277910625E-3</v>
          </cell>
        </row>
        <row r="167">
          <cell r="U167">
            <v>8.1298582533150435E-2</v>
          </cell>
        </row>
        <row r="168">
          <cell r="U168">
            <v>2.3186115467653174E-4</v>
          </cell>
        </row>
        <row r="169">
          <cell r="U169">
            <v>5.1773136522324986E-2</v>
          </cell>
        </row>
        <row r="170">
          <cell r="U170">
            <v>0</v>
          </cell>
        </row>
        <row r="171">
          <cell r="U171">
            <v>1.5774735532047293E-2</v>
          </cell>
        </row>
        <row r="172">
          <cell r="U172">
            <v>0</v>
          </cell>
        </row>
        <row r="173">
          <cell r="U173">
            <v>3.5100982827519165E-4</v>
          </cell>
        </row>
        <row r="174">
          <cell r="U174">
            <v>0</v>
          </cell>
        </row>
        <row r="175">
          <cell r="U175">
            <v>7.692389084637442E-3</v>
          </cell>
        </row>
        <row r="176">
          <cell r="U176">
            <v>3.7934596195821638E-2</v>
          </cell>
        </row>
        <row r="177">
          <cell r="U177" t="e">
            <v>#N/A</v>
          </cell>
        </row>
        <row r="178">
          <cell r="U178">
            <v>0</v>
          </cell>
        </row>
        <row r="179">
          <cell r="U179">
            <v>0.40133333333333332</v>
          </cell>
        </row>
        <row r="180">
          <cell r="U180">
            <v>7.9727095516569202E-2</v>
          </cell>
        </row>
        <row r="181">
          <cell r="U181">
            <v>2.3659922987592442E-2</v>
          </cell>
        </row>
        <row r="182">
          <cell r="U182">
            <v>6.0233344518726929E-3</v>
          </cell>
        </row>
        <row r="183">
          <cell r="U183">
            <v>8.3327187051833645E-2</v>
          </cell>
        </row>
        <row r="184">
          <cell r="U184" t="e">
            <v>#N/A</v>
          </cell>
        </row>
        <row r="185">
          <cell r="U185">
            <v>0</v>
          </cell>
        </row>
        <row r="186">
          <cell r="U186">
            <v>2.0450554911379825E-2</v>
          </cell>
        </row>
        <row r="187">
          <cell r="U187">
            <v>2.2380382775119619E-2</v>
          </cell>
        </row>
        <row r="188">
          <cell r="U188">
            <v>5.0203779177473137E-2</v>
          </cell>
        </row>
        <row r="189">
          <cell r="U189">
            <v>2.2410528928486492E-2</v>
          </cell>
        </row>
        <row r="190">
          <cell r="U190">
            <v>3.039382589944388E-2</v>
          </cell>
        </row>
        <row r="191">
          <cell r="U191">
            <v>2.2105498435404558E-3</v>
          </cell>
        </row>
        <row r="192">
          <cell r="U192">
            <v>0.15529122231337161</v>
          </cell>
        </row>
        <row r="193">
          <cell r="U193">
            <v>4.6032564004166436E-2</v>
          </cell>
        </row>
        <row r="194">
          <cell r="U194">
            <v>0.15277518164551238</v>
          </cell>
        </row>
        <row r="195">
          <cell r="U195">
            <v>3.6668750118377933E-3</v>
          </cell>
        </row>
        <row r="196">
          <cell r="U196">
            <v>0</v>
          </cell>
        </row>
        <row r="197">
          <cell r="U197">
            <v>0</v>
          </cell>
        </row>
      </sheetData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Coast_pop"/>
      <sheetName val="R-Coast_pop"/>
    </sheetNames>
    <sheetDataSet>
      <sheetData sheetId="0"/>
      <sheetData sheetId="1"/>
      <sheetData sheetId="2">
        <row r="6">
          <cell r="U6">
            <v>7.3593670944298792E-2</v>
          </cell>
        </row>
        <row r="7">
          <cell r="U7">
            <v>0.32846715328467158</v>
          </cell>
        </row>
        <row r="8">
          <cell r="U8">
            <v>1.4485208293096644E-2</v>
          </cell>
        </row>
        <row r="9">
          <cell r="U9" t="e">
            <v>#N/A</v>
          </cell>
        </row>
        <row r="10">
          <cell r="U10">
            <v>1.8047645784872061E-2</v>
          </cell>
        </row>
        <row r="11">
          <cell r="U11">
            <v>0</v>
          </cell>
        </row>
        <row r="12">
          <cell r="U12">
            <v>1.1510255089177072E-2</v>
          </cell>
        </row>
        <row r="13">
          <cell r="U13">
            <v>0.15957446808510639</v>
          </cell>
        </row>
        <row r="14">
          <cell r="U14">
            <v>4.6860966116918116E-3</v>
          </cell>
        </row>
        <row r="15">
          <cell r="U15">
            <v>7.2771376591873868E-2</v>
          </cell>
        </row>
        <row r="16">
          <cell r="U16">
            <v>9.076716407072577E-2</v>
          </cell>
        </row>
        <row r="17">
          <cell r="U17">
            <v>0</v>
          </cell>
        </row>
        <row r="18">
          <cell r="U18">
            <v>0</v>
          </cell>
        </row>
        <row r="19">
          <cell r="U19">
            <v>0.34570177460244295</v>
          </cell>
        </row>
        <row r="20">
          <cell r="U20">
            <v>0</v>
          </cell>
        </row>
        <row r="21">
          <cell r="U21">
            <v>2.2178413011335635E-2</v>
          </cell>
        </row>
        <row r="22">
          <cell r="U22">
            <v>0.49537648612945839</v>
          </cell>
        </row>
        <row r="23">
          <cell r="U23">
            <v>6.5760631302060502E-2</v>
          </cell>
        </row>
        <row r="24">
          <cell r="U24">
            <v>8.1359609473874522E-2</v>
          </cell>
        </row>
        <row r="25">
          <cell r="U25">
            <v>0.15627441787779339</v>
          </cell>
        </row>
        <row r="26">
          <cell r="U26">
            <v>1.3846579894765992E-2</v>
          </cell>
        </row>
        <row r="27">
          <cell r="U27">
            <v>0.146484375</v>
          </cell>
        </row>
        <row r="28">
          <cell r="U28">
            <v>1.0587052035360754E-2</v>
          </cell>
        </row>
        <row r="29">
          <cell r="U29">
            <v>5.6741478730220271E-3</v>
          </cell>
        </row>
        <row r="30">
          <cell r="U30">
            <v>0</v>
          </cell>
        </row>
        <row r="31">
          <cell r="U31">
            <v>9.6676180830494438E-2</v>
          </cell>
        </row>
        <row r="32">
          <cell r="U32">
            <v>1.6447368421052631E-2</v>
          </cell>
        </row>
        <row r="33">
          <cell r="U33">
            <v>0.35046728971962615</v>
          </cell>
        </row>
        <row r="34">
          <cell r="U34">
            <v>7.6478585995921139E-2</v>
          </cell>
        </row>
        <row r="35">
          <cell r="U35">
            <v>1.5865964333312176E-2</v>
          </cell>
        </row>
        <row r="36">
          <cell r="U36">
            <v>2.3093392980268346E-3</v>
          </cell>
        </row>
        <row r="37">
          <cell r="U37">
            <v>0</v>
          </cell>
        </row>
        <row r="38">
          <cell r="U38">
            <v>1.4446227929373995E-2</v>
          </cell>
        </row>
        <row r="39">
          <cell r="U39">
            <v>4.7649301143583237E-3</v>
          </cell>
        </row>
        <row r="40">
          <cell r="U40">
            <v>3.0250067222371606E-2</v>
          </cell>
        </row>
        <row r="41">
          <cell r="U41">
            <v>1.2865198768929132E-2</v>
          </cell>
        </row>
        <row r="42">
          <cell r="U42">
            <v>3.7854889589905363E-2</v>
          </cell>
        </row>
        <row r="43">
          <cell r="U43">
            <v>0.80645161290322576</v>
          </cell>
        </row>
        <row r="44">
          <cell r="U44">
            <v>1.7569546120058562E-2</v>
          </cell>
        </row>
        <row r="45">
          <cell r="U45" t="e">
            <v>#N/A</v>
          </cell>
        </row>
        <row r="46">
          <cell r="U46">
            <v>0.41128084606345483</v>
          </cell>
        </row>
        <row r="47">
          <cell r="U47">
            <v>4.7169811320754715E-3</v>
          </cell>
        </row>
        <row r="48">
          <cell r="U48">
            <v>8.347245409015025E-2</v>
          </cell>
        </row>
        <row r="49">
          <cell r="U49">
            <v>0.13658714259697688</v>
          </cell>
        </row>
        <row r="50">
          <cell r="U50">
            <v>0.16233766233766234</v>
          </cell>
        </row>
        <row r="51">
          <cell r="U51">
            <v>3.8834951456310683E-2</v>
          </cell>
        </row>
        <row r="52">
          <cell r="U52">
            <v>0</v>
          </cell>
        </row>
        <row r="53">
          <cell r="U53">
            <v>0.25884383088869717</v>
          </cell>
        </row>
        <row r="54">
          <cell r="U54">
            <v>1</v>
          </cell>
        </row>
        <row r="55">
          <cell r="U55">
            <v>0.18625827814569537</v>
          </cell>
        </row>
        <row r="56">
          <cell r="U56">
            <v>4.3346337234503679E-2</v>
          </cell>
        </row>
        <row r="57">
          <cell r="U57">
            <v>6.0274247827615656E-3</v>
          </cell>
        </row>
        <row r="58">
          <cell r="U58">
            <v>0.36196911196911197</v>
          </cell>
        </row>
        <row r="59">
          <cell r="U59">
            <v>0</v>
          </cell>
        </row>
        <row r="60">
          <cell r="U60">
            <v>1.4851485148514851E-2</v>
          </cell>
        </row>
        <row r="61">
          <cell r="U61">
            <v>0</v>
          </cell>
        </row>
        <row r="62">
          <cell r="U62">
            <v>0.03</v>
          </cell>
        </row>
        <row r="63">
          <cell r="U63">
            <v>0.16420361247947454</v>
          </cell>
        </row>
        <row r="64">
          <cell r="U64">
            <v>0</v>
          </cell>
        </row>
        <row r="65">
          <cell r="U65">
            <v>6.8473140269510277E-2</v>
          </cell>
        </row>
        <row r="66">
          <cell r="U66">
            <v>0</v>
          </cell>
        </row>
        <row r="67">
          <cell r="U67">
            <v>0.45</v>
          </cell>
        </row>
        <row r="68">
          <cell r="U68">
            <v>4.3171679378327818E-2</v>
          </cell>
        </row>
        <row r="69">
          <cell r="U69">
            <v>3.0105800384207355E-2</v>
          </cell>
        </row>
        <row r="70">
          <cell r="U70">
            <v>3.2961237584600511E-2</v>
          </cell>
        </row>
        <row r="71">
          <cell r="U71">
            <v>0.15128006206361522</v>
          </cell>
        </row>
        <row r="72">
          <cell r="U72">
            <v>0</v>
          </cell>
        </row>
        <row r="73">
          <cell r="U73">
            <v>8.3986562150055982E-2</v>
          </cell>
        </row>
        <row r="74">
          <cell r="U74">
            <v>1.2209018394921048E-2</v>
          </cell>
        </row>
        <row r="75">
          <cell r="U75">
            <v>5.3342816500711238E-2</v>
          </cell>
        </row>
        <row r="76">
          <cell r="U76">
            <v>7.6200152400304798E-3</v>
          </cell>
        </row>
        <row r="77">
          <cell r="U77">
            <v>0.59869375907111755</v>
          </cell>
        </row>
        <row r="78">
          <cell r="U78">
            <v>0.14746626150683706</v>
          </cell>
        </row>
        <row r="79">
          <cell r="U79">
            <v>0.11717442249748912</v>
          </cell>
        </row>
        <row r="80">
          <cell r="U80">
            <v>0</v>
          </cell>
        </row>
        <row r="81">
          <cell r="U81">
            <v>2.5729939896205759E-2</v>
          </cell>
        </row>
        <row r="82">
          <cell r="U82">
            <v>3.3120442489111654E-2</v>
          </cell>
        </row>
        <row r="83">
          <cell r="U83">
            <v>2.6710877774707563E-2</v>
          </cell>
        </row>
        <row r="84">
          <cell r="U84">
            <v>3.4295905068934766E-3</v>
          </cell>
        </row>
        <row r="85">
          <cell r="U85">
            <v>4.3547684714762669E-2</v>
          </cell>
        </row>
        <row r="86">
          <cell r="U86">
            <v>0.13863216266173753</v>
          </cell>
        </row>
        <row r="87">
          <cell r="U87">
            <v>7.6494186441830425E-2</v>
          </cell>
        </row>
        <row r="88">
          <cell r="U88">
            <v>0.27700831024930744</v>
          </cell>
        </row>
        <row r="89">
          <cell r="U89">
            <v>3.2921810699588473E-2</v>
          </cell>
        </row>
        <row r="90">
          <cell r="U90">
            <v>0</v>
          </cell>
        </row>
        <row r="91">
          <cell r="U91">
            <v>1.66685187243027E-3</v>
          </cell>
        </row>
        <row r="92">
          <cell r="U92">
            <v>2.8991109393119444E-2</v>
          </cell>
        </row>
        <row r="93">
          <cell r="U93">
            <v>0</v>
          </cell>
        </row>
        <row r="94">
          <cell r="U94">
            <v>9.9659496719541565E-2</v>
          </cell>
        </row>
        <row r="95">
          <cell r="U95">
            <v>0.17024349979364423</v>
          </cell>
        </row>
        <row r="96">
          <cell r="U96">
            <v>8.4175084175084167E-2</v>
          </cell>
        </row>
        <row r="97">
          <cell r="U97">
            <v>7.8206465067778945E-3</v>
          </cell>
        </row>
        <row r="98">
          <cell r="U98">
            <v>4.5493934142114389E-2</v>
          </cell>
        </row>
        <row r="99">
          <cell r="U99">
            <v>0</v>
          </cell>
        </row>
        <row r="100">
          <cell r="U100">
            <v>0.1466275659824047</v>
          </cell>
        </row>
        <row r="101">
          <cell r="U101">
            <v>0</v>
          </cell>
        </row>
        <row r="102">
          <cell r="U102">
            <v>1.5573089700996679E-2</v>
          </cell>
        </row>
        <row r="103">
          <cell r="U103">
            <v>8.5249553860668127E-4</v>
          </cell>
        </row>
        <row r="104">
          <cell r="U104">
            <v>0</v>
          </cell>
        </row>
        <row r="105">
          <cell r="U105">
            <v>0</v>
          </cell>
        </row>
        <row r="106">
          <cell r="U106">
            <v>0</v>
          </cell>
        </row>
        <row r="107">
          <cell r="U107">
            <v>5.1587165113319809E-3</v>
          </cell>
        </row>
        <row r="108">
          <cell r="U108">
            <v>0.19132653061224492</v>
          </cell>
        </row>
        <row r="109">
          <cell r="U109">
            <v>6.3917211992086442E-2</v>
          </cell>
        </row>
        <row r="110">
          <cell r="U110">
            <v>0</v>
          </cell>
        </row>
        <row r="111">
          <cell r="U111">
            <v>8.6052172202689733E-3</v>
          </cell>
        </row>
        <row r="112">
          <cell r="U112">
            <v>0</v>
          </cell>
        </row>
        <row r="113">
          <cell r="U113">
            <v>0</v>
          </cell>
        </row>
        <row r="114">
          <cell r="U114">
            <v>8.7319297564761814E-3</v>
          </cell>
        </row>
        <row r="115">
          <cell r="U115">
            <v>0</v>
          </cell>
        </row>
        <row r="116">
          <cell r="U116">
            <v>1.4660870907173537E-2</v>
          </cell>
        </row>
        <row r="117">
          <cell r="U117">
            <v>0</v>
          </cell>
        </row>
        <row r="118">
          <cell r="U118">
            <v>0.18242626938279113</v>
          </cell>
        </row>
        <row r="119">
          <cell r="U119">
            <v>0</v>
          </cell>
        </row>
        <row r="120">
          <cell r="U120">
            <v>0.29492725127801811</v>
          </cell>
        </row>
        <row r="121">
          <cell r="U121">
            <v>3.8620973763485154E-3</v>
          </cell>
        </row>
        <row r="122">
          <cell r="U122" t="e">
            <v>#N/A</v>
          </cell>
        </row>
        <row r="123">
          <cell r="U123">
            <v>3.3609679587721264E-2</v>
          </cell>
        </row>
        <row r="124">
          <cell r="U124">
            <v>1.9074747577507059E-2</v>
          </cell>
        </row>
        <row r="125">
          <cell r="U125">
            <v>1.1476312890194639E-2</v>
          </cell>
        </row>
        <row r="126">
          <cell r="U126">
            <v>7.2878329628684908E-3</v>
          </cell>
        </row>
        <row r="127">
          <cell r="U127" t="e">
            <v>#N/A</v>
          </cell>
        </row>
        <row r="128">
          <cell r="U128">
            <v>9.4175095919079174E-2</v>
          </cell>
        </row>
        <row r="129">
          <cell r="U129">
            <v>0.13329383886255924</v>
          </cell>
        </row>
        <row r="130">
          <cell r="U130">
            <v>3.9221545702439208E-2</v>
          </cell>
        </row>
        <row r="131">
          <cell r="U131">
            <v>5.0004167013917827E-2</v>
          </cell>
        </row>
        <row r="132">
          <cell r="U132">
            <v>8.2892555459066868E-3</v>
          </cell>
        </row>
        <row r="133">
          <cell r="U133">
            <v>2.9645245232056392E-2</v>
          </cell>
        </row>
        <row r="134">
          <cell r="U134">
            <v>1.4789010122255817E-2</v>
          </cell>
        </row>
        <row r="135">
          <cell r="U135">
            <v>0</v>
          </cell>
        </row>
        <row r="136">
          <cell r="U136">
            <v>3.6970734744707349E-2</v>
          </cell>
        </row>
        <row r="137">
          <cell r="U137">
            <v>0</v>
          </cell>
        </row>
        <row r="138">
          <cell r="U138">
            <v>0.14124293785310735</v>
          </cell>
        </row>
        <row r="139">
          <cell r="U139">
            <v>9.9368458243165661E-3</v>
          </cell>
        </row>
        <row r="140">
          <cell r="U140">
            <v>1.5101938082053862E-2</v>
          </cell>
        </row>
        <row r="141">
          <cell r="U141">
            <v>1.8749999999999999E-2</v>
          </cell>
        </row>
        <row r="142">
          <cell r="U142">
            <v>0.13582855418050105</v>
          </cell>
        </row>
        <row r="143">
          <cell r="U143">
            <v>1.4790468364831553E-2</v>
          </cell>
        </row>
        <row r="144">
          <cell r="U144">
            <v>8.1967213114754092E-2</v>
          </cell>
        </row>
        <row r="145">
          <cell r="U145">
            <v>0</v>
          </cell>
        </row>
        <row r="146">
          <cell r="U146" t="e">
            <v>#N/A</v>
          </cell>
        </row>
        <row r="147">
          <cell r="U147">
            <v>2.5644563901979149E-3</v>
          </cell>
        </row>
        <row r="148">
          <cell r="U148">
            <v>0.24321037697608427</v>
          </cell>
        </row>
        <row r="149">
          <cell r="U149">
            <v>0</v>
          </cell>
        </row>
        <row r="150">
          <cell r="U150">
            <v>0</v>
          </cell>
        </row>
        <row r="151">
          <cell r="U151">
            <v>0</v>
          </cell>
        </row>
        <row r="152">
          <cell r="U152">
            <v>0.53003533568904593</v>
          </cell>
        </row>
        <row r="153">
          <cell r="U153">
            <v>0</v>
          </cell>
        </row>
        <row r="154">
          <cell r="U154">
            <v>0</v>
          </cell>
        </row>
        <row r="155">
          <cell r="U155">
            <v>3.0000000000000001E-3</v>
          </cell>
        </row>
        <row r="156">
          <cell r="U156">
            <v>4.674596166831143E-2</v>
          </cell>
        </row>
        <row r="157">
          <cell r="U157" t="e">
            <v>#N/A</v>
          </cell>
        </row>
        <row r="158">
          <cell r="U158">
            <v>1</v>
          </cell>
        </row>
        <row r="159">
          <cell r="U159">
            <v>2.0943870427254957E-2</v>
          </cell>
        </row>
        <row r="160">
          <cell r="U160">
            <v>0</v>
          </cell>
        </row>
        <row r="161">
          <cell r="U161">
            <v>9.355509355509356E-2</v>
          </cell>
        </row>
        <row r="162">
          <cell r="U162">
            <v>0</v>
          </cell>
        </row>
        <row r="163">
          <cell r="U163">
            <v>0</v>
          </cell>
        </row>
        <row r="164">
          <cell r="U164">
            <v>2.6301527082602735E-2</v>
          </cell>
        </row>
        <row r="165">
          <cell r="U165">
            <v>1.8526600080693637E-2</v>
          </cell>
        </row>
        <row r="166">
          <cell r="U166">
            <v>1.803679506192633E-2</v>
          </cell>
        </row>
        <row r="167">
          <cell r="U167">
            <v>0.37134457682190936</v>
          </cell>
        </row>
        <row r="168">
          <cell r="U168">
            <v>7.575757575757576E-3</v>
          </cell>
        </row>
        <row r="169">
          <cell r="U169">
            <v>0</v>
          </cell>
        </row>
        <row r="170">
          <cell r="U170">
            <v>8.7209302325581384E-2</v>
          </cell>
        </row>
        <row r="171">
          <cell r="U171">
            <v>0</v>
          </cell>
        </row>
        <row r="172">
          <cell r="U172">
            <v>0.1125</v>
          </cell>
        </row>
        <row r="173">
          <cell r="U173">
            <v>0</v>
          </cell>
        </row>
        <row r="174">
          <cell r="U174">
            <v>0.12860817376393255</v>
          </cell>
        </row>
        <row r="175">
          <cell r="U175">
            <v>2.2013998645292392E-2</v>
          </cell>
        </row>
        <row r="176">
          <cell r="U176">
            <v>8.8081583119653931E-2</v>
          </cell>
        </row>
        <row r="177">
          <cell r="U177" t="e">
            <v>#N/A</v>
          </cell>
        </row>
        <row r="178">
          <cell r="U178">
            <v>0.11031439602868176</v>
          </cell>
        </row>
        <row r="179">
          <cell r="U179">
            <v>0</v>
          </cell>
        </row>
        <row r="180">
          <cell r="U180">
            <v>0.58479532163742687</v>
          </cell>
        </row>
        <row r="181">
          <cell r="U181">
            <v>1.9309989701338827E-2</v>
          </cell>
        </row>
        <row r="182">
          <cell r="U182">
            <v>2.5336850174759298E-2</v>
          </cell>
        </row>
        <row r="183">
          <cell r="U183">
            <v>3.1919647607090416E-3</v>
          </cell>
        </row>
        <row r="184">
          <cell r="U184" t="e">
            <v>#N/A</v>
          </cell>
        </row>
        <row r="185">
          <cell r="U185">
            <v>6.8493150684931503E-2</v>
          </cell>
        </row>
        <row r="186">
          <cell r="U186">
            <v>1.5535187199005747E-2</v>
          </cell>
        </row>
        <row r="187">
          <cell r="U187">
            <v>0</v>
          </cell>
        </row>
        <row r="188">
          <cell r="U188">
            <v>8.6801967511263581E-2</v>
          </cell>
        </row>
        <row r="189">
          <cell r="U189">
            <v>8.1860570710069504E-3</v>
          </cell>
        </row>
        <row r="190">
          <cell r="U190">
            <v>4.2852245457661982E-2</v>
          </cell>
        </row>
        <row r="191">
          <cell r="U191">
            <v>0</v>
          </cell>
        </row>
        <row r="192">
          <cell r="U192">
            <v>0.12305168170631665</v>
          </cell>
        </row>
        <row r="193">
          <cell r="U193">
            <v>2.0407006405532564E-2</v>
          </cell>
        </row>
        <row r="194">
          <cell r="U194">
            <v>0.10158996355661624</v>
          </cell>
        </row>
        <row r="195">
          <cell r="U195">
            <v>3.1251775669072106E-2</v>
          </cell>
        </row>
        <row r="196">
          <cell r="U196">
            <v>1</v>
          </cell>
        </row>
        <row r="197">
          <cell r="U197">
            <v>1.5509887553315237E-2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U6">
            <v>0.14400000000000002</v>
          </cell>
        </row>
        <row r="7">
          <cell r="U7">
            <v>1</v>
          </cell>
        </row>
        <row r="8">
          <cell r="U8">
            <v>0.99299999999999999</v>
          </cell>
        </row>
        <row r="9">
          <cell r="U9">
            <v>1</v>
          </cell>
        </row>
        <row r="10">
          <cell r="U10">
            <v>0.26200000000000001</v>
          </cell>
        </row>
        <row r="11">
          <cell r="U11">
            <v>0.95</v>
          </cell>
        </row>
        <row r="12">
          <cell r="U12">
            <v>0.97199999999999998</v>
          </cell>
        </row>
        <row r="13">
          <cell r="U13">
            <v>1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1</v>
          </cell>
        </row>
        <row r="17">
          <cell r="U17">
            <v>0.94</v>
          </cell>
        </row>
        <row r="18">
          <cell r="U18">
            <v>0.99400000000000011</v>
          </cell>
        </row>
        <row r="19">
          <cell r="U19">
            <v>0.41</v>
          </cell>
        </row>
        <row r="20">
          <cell r="U20">
            <v>1</v>
          </cell>
        </row>
        <row r="21">
          <cell r="U21">
            <v>1</v>
          </cell>
        </row>
        <row r="22">
          <cell r="U22">
            <v>1</v>
          </cell>
        </row>
        <row r="23">
          <cell r="U23">
            <v>0.91700000000000004</v>
          </cell>
        </row>
        <row r="24">
          <cell r="U24">
            <v>0.248</v>
          </cell>
        </row>
        <row r="25">
          <cell r="U25">
            <v>0.68500000000000005</v>
          </cell>
        </row>
        <row r="26">
          <cell r="U26">
            <v>0.77500000000000002</v>
          </cell>
        </row>
        <row r="27">
          <cell r="U27">
            <v>1</v>
          </cell>
        </row>
        <row r="28">
          <cell r="U28">
            <v>0.45399999999999996</v>
          </cell>
        </row>
        <row r="29">
          <cell r="U29">
            <v>0.97799999999999998</v>
          </cell>
        </row>
        <row r="30">
          <cell r="U30">
            <v>0.997</v>
          </cell>
        </row>
        <row r="31">
          <cell r="U31">
            <v>1</v>
          </cell>
        </row>
        <row r="32">
          <cell r="U32">
            <v>0.1</v>
          </cell>
        </row>
        <row r="33">
          <cell r="U33">
            <v>2.7999999999999997E-2</v>
          </cell>
        </row>
        <row r="34">
          <cell r="U34">
            <v>0.24</v>
          </cell>
        </row>
        <row r="35">
          <cell r="U35">
            <v>0.29399999999999998</v>
          </cell>
        </row>
        <row r="36">
          <cell r="U36">
            <v>1</v>
          </cell>
        </row>
        <row r="37">
          <cell r="U37">
            <v>0.70400000000000007</v>
          </cell>
        </row>
        <row r="38">
          <cell r="U38">
            <v>5.0999999999999997E-2</v>
          </cell>
        </row>
        <row r="39">
          <cell r="U39">
            <v>3.5000000000000003E-2</v>
          </cell>
        </row>
        <row r="40">
          <cell r="U40">
            <v>0.98499999999999999</v>
          </cell>
        </row>
        <row r="41">
          <cell r="U41">
            <v>0.99400000000000011</v>
          </cell>
        </row>
        <row r="42">
          <cell r="U42">
            <v>0.93599999999999994</v>
          </cell>
        </row>
        <row r="43">
          <cell r="U43">
            <v>0.40100000000000002</v>
          </cell>
        </row>
        <row r="44">
          <cell r="U44">
            <v>0.3</v>
          </cell>
        </row>
        <row r="45">
          <cell r="U45" t="e">
            <v>#N/A</v>
          </cell>
        </row>
        <row r="46">
          <cell r="U46">
            <v>0.99099999999999999</v>
          </cell>
        </row>
        <row r="47">
          <cell r="U47">
            <v>0.47299999999999998</v>
          </cell>
        </row>
        <row r="48">
          <cell r="U48">
            <v>1</v>
          </cell>
        </row>
        <row r="49">
          <cell r="U49">
            <v>0.97</v>
          </cell>
        </row>
        <row r="50">
          <cell r="U50">
            <v>1</v>
          </cell>
        </row>
        <row r="51">
          <cell r="U51">
            <v>1</v>
          </cell>
        </row>
        <row r="52">
          <cell r="U52">
            <v>1</v>
          </cell>
        </row>
        <row r="53">
          <cell r="U53">
            <v>0.49700000000000005</v>
          </cell>
        </row>
        <row r="54">
          <cell r="U54">
            <v>0.99</v>
          </cell>
        </row>
        <row r="55">
          <cell r="U55">
            <v>0.95900000000000007</v>
          </cell>
        </row>
        <row r="56">
          <cell r="U56">
            <v>0.92200000000000004</v>
          </cell>
        </row>
        <row r="57">
          <cell r="U57">
            <v>0.99400000000000011</v>
          </cell>
        </row>
        <row r="58">
          <cell r="U58">
            <v>0.8640000000000001</v>
          </cell>
        </row>
        <row r="59">
          <cell r="U59">
            <v>0.27</v>
          </cell>
        </row>
        <row r="60">
          <cell r="U60">
            <v>0.32</v>
          </cell>
        </row>
        <row r="61">
          <cell r="U61">
            <v>1</v>
          </cell>
        </row>
        <row r="62">
          <cell r="U62">
            <v>0.153</v>
          </cell>
        </row>
        <row r="63">
          <cell r="U63">
            <v>0.6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>
            <v>0.36700000000000005</v>
          </cell>
        </row>
        <row r="67">
          <cell r="U67">
            <v>8.3000000000000004E-2</v>
          </cell>
        </row>
        <row r="68">
          <cell r="U68">
            <v>1</v>
          </cell>
        </row>
        <row r="69">
          <cell r="U69">
            <v>1</v>
          </cell>
        </row>
        <row r="70">
          <cell r="U70">
            <v>0.54</v>
          </cell>
        </row>
        <row r="71">
          <cell r="U71">
            <v>1</v>
          </cell>
        </row>
        <row r="72">
          <cell r="U72">
            <v>0.995</v>
          </cell>
        </row>
        <row r="73">
          <cell r="U73">
            <v>0.80500000000000005</v>
          </cell>
        </row>
        <row r="74">
          <cell r="U74">
            <v>0.20199999999999999</v>
          </cell>
        </row>
        <row r="75">
          <cell r="U75">
            <v>0.115</v>
          </cell>
        </row>
        <row r="76">
          <cell r="U76">
            <v>0.77500000000000002</v>
          </cell>
        </row>
        <row r="77">
          <cell r="U77">
            <v>0.38500000000000001</v>
          </cell>
        </row>
        <row r="78">
          <cell r="U78">
            <v>0.70299999999999996</v>
          </cell>
        </row>
        <row r="79">
          <cell r="U79">
            <v>1</v>
          </cell>
        </row>
        <row r="80">
          <cell r="U80">
            <v>1</v>
          </cell>
        </row>
        <row r="81">
          <cell r="U81">
            <v>0.64500000000000002</v>
          </cell>
        </row>
        <row r="82">
          <cell r="U82">
            <v>0.64500000000000002</v>
          </cell>
        </row>
        <row r="83">
          <cell r="U83">
            <v>0.9840000000000001</v>
          </cell>
        </row>
        <row r="84">
          <cell r="U84">
            <v>0.85</v>
          </cell>
        </row>
        <row r="85">
          <cell r="U85">
            <v>1</v>
          </cell>
        </row>
        <row r="86">
          <cell r="U86">
            <v>1</v>
          </cell>
        </row>
        <row r="87">
          <cell r="U87">
            <v>1</v>
          </cell>
        </row>
        <row r="88">
          <cell r="U88">
            <v>0.92</v>
          </cell>
        </row>
        <row r="89">
          <cell r="U89">
            <v>1</v>
          </cell>
        </row>
        <row r="90">
          <cell r="U90">
            <v>0.99900000000000011</v>
          </cell>
        </row>
        <row r="91">
          <cell r="U91">
            <v>1</v>
          </cell>
        </row>
        <row r="92">
          <cell r="U92">
            <v>0.15</v>
          </cell>
        </row>
        <row r="93">
          <cell r="U93">
            <v>0.6</v>
          </cell>
        </row>
        <row r="94">
          <cell r="U94" t="e">
            <v>#N/A</v>
          </cell>
        </row>
        <row r="95">
          <cell r="U95">
            <v>0.26</v>
          </cell>
        </row>
        <row r="96">
          <cell r="U96">
            <v>1</v>
          </cell>
        </row>
        <row r="97">
          <cell r="U97">
            <v>1</v>
          </cell>
        </row>
        <row r="98">
          <cell r="U98">
            <v>0.55000000000000004</v>
          </cell>
        </row>
        <row r="99">
          <cell r="U99">
            <v>1</v>
          </cell>
        </row>
        <row r="100">
          <cell r="U100">
            <v>0.99900000000000011</v>
          </cell>
        </row>
        <row r="101">
          <cell r="U101">
            <v>0.16</v>
          </cell>
        </row>
        <row r="102">
          <cell r="U102">
            <v>3.3000000000000002E-2</v>
          </cell>
        </row>
        <row r="103">
          <cell r="U103">
            <v>0.998</v>
          </cell>
        </row>
        <row r="104">
          <cell r="U104">
            <v>1</v>
          </cell>
        </row>
        <row r="105">
          <cell r="U105">
            <v>1</v>
          </cell>
        </row>
        <row r="106">
          <cell r="U106">
            <v>1</v>
          </cell>
        </row>
        <row r="107">
          <cell r="U107">
            <v>0.19</v>
          </cell>
        </row>
        <row r="108">
          <cell r="U108">
            <v>0.09</v>
          </cell>
        </row>
        <row r="109">
          <cell r="U109">
            <v>0.99400000000000011</v>
          </cell>
        </row>
        <row r="110">
          <cell r="U110">
            <v>1</v>
          </cell>
        </row>
        <row r="111">
          <cell r="U111">
            <v>0.17399999999999999</v>
          </cell>
        </row>
        <row r="112">
          <cell r="U112">
            <v>1</v>
          </cell>
        </row>
        <row r="113">
          <cell r="U113">
            <v>0.745</v>
          </cell>
        </row>
        <row r="114">
          <cell r="U114">
            <v>0.30099999999999999</v>
          </cell>
        </row>
        <row r="115">
          <cell r="U115">
            <v>0.99400000000000011</v>
          </cell>
        </row>
        <row r="116">
          <cell r="U116">
            <v>0.98499999999999999</v>
          </cell>
        </row>
        <row r="117">
          <cell r="U117">
            <v>0.54</v>
          </cell>
        </row>
        <row r="118">
          <cell r="U118">
            <v>1</v>
          </cell>
        </row>
        <row r="119">
          <cell r="U119">
            <v>1</v>
          </cell>
        </row>
        <row r="120">
          <cell r="U120">
            <v>1</v>
          </cell>
        </row>
        <row r="121">
          <cell r="U121">
            <v>0.67</v>
          </cell>
        </row>
        <row r="122">
          <cell r="U122">
            <v>1</v>
          </cell>
        </row>
        <row r="123">
          <cell r="U123">
            <v>0.97</v>
          </cell>
        </row>
        <row r="124">
          <cell r="U124">
            <v>0.11699999999999999</v>
          </cell>
        </row>
        <row r="125">
          <cell r="U125">
            <v>0.13</v>
          </cell>
        </row>
        <row r="126">
          <cell r="U126">
            <v>0.34</v>
          </cell>
        </row>
        <row r="127">
          <cell r="U127">
            <v>0.99900000000000011</v>
          </cell>
        </row>
        <row r="128">
          <cell r="U128">
            <v>0.436</v>
          </cell>
        </row>
        <row r="129">
          <cell r="U129">
            <v>1</v>
          </cell>
        </row>
        <row r="130">
          <cell r="U130">
            <v>1</v>
          </cell>
        </row>
        <row r="131">
          <cell r="U131">
            <v>0.72099999999999997</v>
          </cell>
        </row>
        <row r="132">
          <cell r="U132">
            <v>9.3000000000000013E-2</v>
          </cell>
        </row>
        <row r="133">
          <cell r="U133">
            <v>0.46799999999999997</v>
          </cell>
        </row>
        <row r="134">
          <cell r="U134">
            <v>1</v>
          </cell>
        </row>
        <row r="135">
          <cell r="U135">
            <v>0.98</v>
          </cell>
        </row>
        <row r="136">
          <cell r="U136">
            <v>0.57600000000000007</v>
          </cell>
        </row>
        <row r="137">
          <cell r="U137">
            <v>0.995</v>
          </cell>
        </row>
        <row r="138">
          <cell r="U138">
            <v>0.88099999999999989</v>
          </cell>
        </row>
        <row r="139">
          <cell r="U139">
            <v>0.1</v>
          </cell>
        </row>
        <row r="140">
          <cell r="U140">
            <v>0.94499999999999995</v>
          </cell>
        </row>
        <row r="141">
          <cell r="U141">
            <v>0.76900000000000002</v>
          </cell>
        </row>
        <row r="142">
          <cell r="U142">
            <v>0.86</v>
          </cell>
        </row>
        <row r="143">
          <cell r="U143">
            <v>1</v>
          </cell>
        </row>
        <row r="144">
          <cell r="U144">
            <v>1</v>
          </cell>
        </row>
        <row r="145">
          <cell r="U145">
            <v>0.98699999999999999</v>
          </cell>
        </row>
        <row r="146">
          <cell r="U146">
            <v>1</v>
          </cell>
        </row>
        <row r="147">
          <cell r="U147">
            <v>1</v>
          </cell>
        </row>
        <row r="148">
          <cell r="U148">
            <v>4.8000000000000001E-2</v>
          </cell>
        </row>
        <row r="149">
          <cell r="U149">
            <v>0.87</v>
          </cell>
        </row>
        <row r="150">
          <cell r="U150">
            <v>0.99</v>
          </cell>
        </row>
        <row r="151">
          <cell r="U151">
            <v>0.99</v>
          </cell>
        </row>
        <row r="152">
          <cell r="U152">
            <v>0.97</v>
          </cell>
        </row>
        <row r="153">
          <cell r="U153">
            <v>1</v>
          </cell>
        </row>
        <row r="154">
          <cell r="U154">
            <v>0.48499999999999999</v>
          </cell>
        </row>
        <row r="155">
          <cell r="U155">
            <v>0.99</v>
          </cell>
        </row>
        <row r="156">
          <cell r="U156">
            <v>0.42</v>
          </cell>
        </row>
        <row r="157">
          <cell r="U157">
            <v>1</v>
          </cell>
        </row>
        <row r="158">
          <cell r="U158">
            <v>0.96</v>
          </cell>
        </row>
        <row r="159">
          <cell r="U159">
            <v>5.0999999999999997E-2</v>
          </cell>
        </row>
        <row r="160">
          <cell r="U160">
            <v>1</v>
          </cell>
        </row>
        <row r="161">
          <cell r="U161">
            <v>1</v>
          </cell>
        </row>
        <row r="162">
          <cell r="U162">
            <v>1</v>
          </cell>
        </row>
        <row r="163">
          <cell r="U163">
            <v>0.14400000000000002</v>
          </cell>
        </row>
        <row r="164">
          <cell r="U164">
            <v>1</v>
          </cell>
        </row>
        <row r="165">
          <cell r="U165">
            <v>0.75</v>
          </cell>
        </row>
        <row r="166">
          <cell r="U166">
            <v>1</v>
          </cell>
        </row>
        <row r="167">
          <cell r="U167">
            <v>0.7659999999999999</v>
          </cell>
        </row>
        <row r="168">
          <cell r="U168">
            <v>0.314</v>
          </cell>
        </row>
        <row r="169">
          <cell r="U169">
            <v>0.78599999999999992</v>
          </cell>
        </row>
        <row r="170">
          <cell r="U170">
            <v>0.29699999999999999</v>
          </cell>
        </row>
        <row r="171">
          <cell r="U171">
            <v>1</v>
          </cell>
        </row>
        <row r="172">
          <cell r="U172">
            <v>1</v>
          </cell>
        </row>
        <row r="173">
          <cell r="U173">
            <v>0.92700000000000005</v>
          </cell>
        </row>
        <row r="174">
          <cell r="U174">
            <v>1</v>
          </cell>
        </row>
        <row r="175">
          <cell r="U175">
            <v>0.115</v>
          </cell>
        </row>
        <row r="176">
          <cell r="U176">
            <v>0.99299999999999999</v>
          </cell>
        </row>
        <row r="177">
          <cell r="U177">
            <v>0.22</v>
          </cell>
        </row>
        <row r="178">
          <cell r="U178">
            <v>0.2</v>
          </cell>
        </row>
        <row r="179">
          <cell r="U179">
            <v>0.92299999999999993</v>
          </cell>
        </row>
        <row r="180">
          <cell r="U180">
            <v>0.99</v>
          </cell>
        </row>
        <row r="181">
          <cell r="U181">
            <v>0.995</v>
          </cell>
        </row>
        <row r="182">
          <cell r="U182">
            <v>1</v>
          </cell>
        </row>
        <row r="183">
          <cell r="U183">
            <v>1</v>
          </cell>
        </row>
        <row r="184">
          <cell r="U184">
            <v>0.98</v>
          </cell>
        </row>
        <row r="185">
          <cell r="U185">
            <v>0.09</v>
          </cell>
        </row>
        <row r="186">
          <cell r="U186">
            <v>1</v>
          </cell>
        </row>
        <row r="187">
          <cell r="U187">
            <v>1</v>
          </cell>
        </row>
        <row r="188">
          <cell r="U188">
            <v>1</v>
          </cell>
        </row>
        <row r="189">
          <cell r="U189">
            <v>1</v>
          </cell>
        </row>
        <row r="190">
          <cell r="U190">
            <v>0.995</v>
          </cell>
        </row>
        <row r="191">
          <cell r="U191">
            <v>1</v>
          </cell>
        </row>
        <row r="192">
          <cell r="U192">
            <v>0.19</v>
          </cell>
        </row>
        <row r="193">
          <cell r="U193">
            <v>0.99</v>
          </cell>
        </row>
        <row r="194">
          <cell r="U194">
            <v>0.89</v>
          </cell>
        </row>
        <row r="195">
          <cell r="U195">
            <v>0.38200000000000001</v>
          </cell>
        </row>
        <row r="196">
          <cell r="U196">
            <v>0.188</v>
          </cell>
        </row>
        <row r="197">
          <cell r="U197">
            <v>0.41499999999999998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Rural_pop"/>
      <sheetName val="Rural_pop_Chart"/>
    </sheetNames>
    <sheetDataSet>
      <sheetData sheetId="0"/>
      <sheetData sheetId="1"/>
      <sheetData sheetId="2">
        <row r="6">
          <cell r="U6">
            <v>0.75058928571428618</v>
          </cell>
        </row>
        <row r="7">
          <cell r="U7">
            <v>0.51532023809523708</v>
          </cell>
        </row>
        <row r="8">
          <cell r="U8">
            <v>0.32551785714285641</v>
          </cell>
        </row>
        <row r="9">
          <cell r="U9">
            <v>0.12046666666666624</v>
          </cell>
        </row>
        <row r="10">
          <cell r="U10">
            <v>0.40259523809523673</v>
          </cell>
        </row>
        <row r="11">
          <cell r="U11">
            <v>0.70634166666666598</v>
          </cell>
        </row>
        <row r="12">
          <cell r="U12">
            <v>7.1610714285714042E-2</v>
          </cell>
        </row>
        <row r="13">
          <cell r="U13">
            <v>0.36857857142857142</v>
          </cell>
        </row>
        <row r="14">
          <cell r="U14">
            <v>0.10617261904761904</v>
          </cell>
        </row>
        <row r="15">
          <cell r="U15">
            <v>0.32694880952380939</v>
          </cell>
        </row>
        <row r="16">
          <cell r="U16">
            <v>0.48382738095238109</v>
          </cell>
        </row>
        <row r="17">
          <cell r="U17">
            <v>0.15666547619047663</v>
          </cell>
        </row>
        <row r="18">
          <cell r="U18">
            <v>0.11496190476190474</v>
          </cell>
        </row>
        <row r="19">
          <cell r="U19">
            <v>0.71693571428571434</v>
          </cell>
        </row>
        <row r="20">
          <cell r="U20">
            <v>0.59028214285714287</v>
          </cell>
        </row>
        <row r="21">
          <cell r="U21">
            <v>0.25247738095237993</v>
          </cell>
        </row>
        <row r="22">
          <cell r="U22">
            <v>2.4772619047619172E-2</v>
          </cell>
        </row>
        <row r="23">
          <cell r="U23">
            <v>0.47595595238095256</v>
          </cell>
        </row>
        <row r="24">
          <cell r="U24">
            <v>0.5787357142857138</v>
          </cell>
        </row>
        <row r="25">
          <cell r="U25">
            <v>0.62418690476190475</v>
          </cell>
        </row>
        <row r="26">
          <cell r="U26">
            <v>0.32971904761904741</v>
          </cell>
        </row>
        <row r="27">
          <cell r="U27">
            <v>0.51230952380952433</v>
          </cell>
        </row>
        <row r="28">
          <cell r="U28">
            <v>0.37901071428571415</v>
          </cell>
        </row>
        <row r="29">
          <cell r="U29">
            <v>0.12424761904761908</v>
          </cell>
        </row>
        <row r="30">
          <cell r="U30">
            <v>0.23689166666666664</v>
          </cell>
        </row>
        <row r="31">
          <cell r="U31">
            <v>0.28205476190476131</v>
          </cell>
        </row>
        <row r="32">
          <cell r="U32">
            <v>0.79521666666666646</v>
          </cell>
        </row>
        <row r="33">
          <cell r="U33">
            <v>0.88938928571428622</v>
          </cell>
        </row>
        <row r="34">
          <cell r="U34">
            <v>0.76818928571428613</v>
          </cell>
        </row>
        <row r="35">
          <cell r="U35">
            <v>0.40506428571428615</v>
          </cell>
        </row>
        <row r="36">
          <cell r="U36">
            <v>0.18816190476190456</v>
          </cell>
        </row>
        <row r="37">
          <cell r="U37">
            <v>0.37747857142857355</v>
          </cell>
        </row>
        <row r="38">
          <cell r="U38">
            <v>0.6117892857142857</v>
          </cell>
        </row>
        <row r="39">
          <cell r="U39">
            <v>0.72350952380952438</v>
          </cell>
        </row>
        <row r="40">
          <cell r="U40">
            <v>0.10584999999999922</v>
          </cell>
        </row>
        <row r="41">
          <cell r="U41">
            <v>0.54201190476190508</v>
          </cell>
        </row>
        <row r="42">
          <cell r="U42">
            <v>0.24565357142857239</v>
          </cell>
        </row>
        <row r="43">
          <cell r="U43">
            <v>0.72080476190476195</v>
          </cell>
        </row>
        <row r="44">
          <cell r="U44">
            <v>0.37519999999999981</v>
          </cell>
        </row>
        <row r="45">
          <cell r="U45">
            <v>0.65036547619047613</v>
          </cell>
        </row>
        <row r="46">
          <cell r="U46">
            <v>0.34938690476190232</v>
          </cell>
        </row>
        <row r="47">
          <cell r="U47">
            <v>0.49655714285714336</v>
          </cell>
        </row>
        <row r="48">
          <cell r="U48">
            <v>0.42281666666666695</v>
          </cell>
        </row>
        <row r="49">
          <cell r="U49">
            <v>0.23897738095238111</v>
          </cell>
        </row>
        <row r="50">
          <cell r="U50">
            <v>0.29738928571428574</v>
          </cell>
        </row>
        <row r="51">
          <cell r="U51">
            <v>0.2687511904761905</v>
          </cell>
        </row>
        <row r="52">
          <cell r="U52">
            <v>0.1312297619047621</v>
          </cell>
        </row>
        <row r="53">
          <cell r="U53">
            <v>0.10678095238095238</v>
          </cell>
        </row>
        <row r="54">
          <cell r="U54">
            <v>0.25026547619047618</v>
          </cell>
        </row>
        <row r="55">
          <cell r="U55">
            <v>0.28214047619047733</v>
          </cell>
        </row>
        <row r="56">
          <cell r="U56">
            <v>0.32717142857142789</v>
          </cell>
        </row>
        <row r="57">
          <cell r="U57">
            <v>0.57365476190476183</v>
          </cell>
        </row>
        <row r="58">
          <cell r="U58">
            <v>0.37428809523809492</v>
          </cell>
        </row>
        <row r="59">
          <cell r="U59">
            <v>0.60651309523809516</v>
          </cell>
        </row>
        <row r="60">
          <cell r="U60">
            <v>0.78507142857142753</v>
          </cell>
        </row>
        <row r="61">
          <cell r="U61">
            <v>0.30755952380952378</v>
          </cell>
        </row>
        <row r="62">
          <cell r="U62">
            <v>0.82373571428571435</v>
          </cell>
        </row>
        <row r="63">
          <cell r="U63">
            <v>0.46044166666666569</v>
          </cell>
        </row>
        <row r="64">
          <cell r="U64">
            <v>0.36490476190476218</v>
          </cell>
        </row>
        <row r="65">
          <cell r="U65">
            <v>0.22116190476190467</v>
          </cell>
        </row>
        <row r="66">
          <cell r="U66">
            <v>0.12355238095238291</v>
          </cell>
        </row>
        <row r="67">
          <cell r="U67">
            <v>0.40478214285714331</v>
          </cell>
        </row>
        <row r="68">
          <cell r="U68">
            <v>0.47774999999999979</v>
          </cell>
        </row>
        <row r="69">
          <cell r="U69">
            <v>0.26361309523809523</v>
          </cell>
        </row>
        <row r="70">
          <cell r="U70">
            <v>0.47657261904761983</v>
          </cell>
        </row>
        <row r="71">
          <cell r="U71">
            <v>0.38708214285714293</v>
          </cell>
        </row>
        <row r="72">
          <cell r="U72">
            <v>0.69534047619047623</v>
          </cell>
        </row>
        <row r="73">
          <cell r="U73">
            <v>0.50210833333333427</v>
          </cell>
        </row>
        <row r="74">
          <cell r="U74">
            <v>0.64565595238095175</v>
          </cell>
        </row>
        <row r="75">
          <cell r="U75">
            <v>0.70260476190476195</v>
          </cell>
        </row>
        <row r="76">
          <cell r="U76">
            <v>0.71951309523809526</v>
          </cell>
        </row>
        <row r="77">
          <cell r="U77">
            <v>0.50304166666666783</v>
          </cell>
        </row>
        <row r="78">
          <cell r="U78">
            <v>0.50876190476190464</v>
          </cell>
        </row>
        <row r="79">
          <cell r="U79">
            <v>0.32301071428571393</v>
          </cell>
        </row>
        <row r="80">
          <cell r="U80">
            <v>7.5402380952380957E-2</v>
          </cell>
        </row>
        <row r="81">
          <cell r="U81">
            <v>0.69857738095238009</v>
          </cell>
        </row>
        <row r="82">
          <cell r="U82">
            <v>0.447355952380949</v>
          </cell>
        </row>
        <row r="83">
          <cell r="U83">
            <v>0.29461547619047679</v>
          </cell>
        </row>
        <row r="84">
          <cell r="U84">
            <v>0.34007023809523845</v>
          </cell>
        </row>
        <row r="85">
          <cell r="U85">
            <v>0.37889285714285736</v>
          </cell>
        </row>
        <row r="86">
          <cell r="U86">
            <v>8.1079761904761932E-2</v>
          </cell>
        </row>
        <row r="87">
          <cell r="U87">
            <v>0.31747023809523794</v>
          </cell>
        </row>
        <row r="88">
          <cell r="U88">
            <v>0.46064166666666667</v>
          </cell>
        </row>
        <row r="89">
          <cell r="U89">
            <v>0.33109285714285702</v>
          </cell>
        </row>
        <row r="90">
          <cell r="U90">
            <v>0.21561547619047616</v>
          </cell>
        </row>
        <row r="91">
          <cell r="U91">
            <v>0.41767142857142858</v>
          </cell>
        </row>
        <row r="92">
          <cell r="U92">
            <v>0.77944404761904706</v>
          </cell>
        </row>
        <row r="93">
          <cell r="U93">
            <v>0.53705238095238084</v>
          </cell>
        </row>
        <row r="94">
          <cell r="U94">
            <v>0.36616309523809493</v>
          </cell>
        </row>
        <row r="95">
          <cell r="U95">
            <v>0.17742619047619029</v>
          </cell>
        </row>
        <row r="96">
          <cell r="U96">
            <v>1.5799999999999984E-2</v>
          </cell>
        </row>
        <row r="97">
          <cell r="U97">
            <v>0.63962738095238081</v>
          </cell>
        </row>
        <row r="98">
          <cell r="U98">
            <v>0.66189523809523509</v>
          </cell>
        </row>
        <row r="99">
          <cell r="U99">
            <v>0.3217214285714286</v>
          </cell>
        </row>
        <row r="100">
          <cell r="U100">
            <v>0.12472142857142841</v>
          </cell>
        </row>
        <row r="101">
          <cell r="U101">
            <v>0.72688214285714137</v>
          </cell>
        </row>
        <row r="102">
          <cell r="U102">
            <v>0.37374404761904773</v>
          </cell>
        </row>
        <row r="103">
          <cell r="U103">
            <v>0.22193571428571432</v>
          </cell>
        </row>
        <row r="104">
          <cell r="U104">
            <v>0.86341428571428591</v>
          </cell>
        </row>
        <row r="105">
          <cell r="U105">
            <v>0.33326309523809522</v>
          </cell>
        </row>
        <row r="106">
          <cell r="U106">
            <v>0.17534166666666651</v>
          </cell>
        </row>
        <row r="107">
          <cell r="U107">
            <v>0.69698928571428609</v>
          </cell>
        </row>
        <row r="108">
          <cell r="U108">
            <v>0.80041666666666744</v>
          </cell>
        </row>
        <row r="109">
          <cell r="U109">
            <v>0.25956547619047798</v>
          </cell>
        </row>
        <row r="110">
          <cell r="U110">
            <v>0.59872738095237765</v>
          </cell>
        </row>
        <row r="111">
          <cell r="U111">
            <v>0.66345476190476349</v>
          </cell>
        </row>
        <row r="112">
          <cell r="U112">
            <v>4.9079761904761765E-2</v>
          </cell>
        </row>
        <row r="113">
          <cell r="U113">
            <v>0.27941547619047585</v>
          </cell>
        </row>
        <row r="114">
          <cell r="U114">
            <v>0.58877857142857126</v>
          </cell>
        </row>
        <row r="115">
          <cell r="U115">
            <v>0.57885952380952388</v>
          </cell>
        </row>
        <row r="116">
          <cell r="U116">
            <v>0.21935833333333449</v>
          </cell>
        </row>
        <row r="117">
          <cell r="U117">
            <v>0.78462380952380983</v>
          </cell>
        </row>
        <row r="118">
          <cell r="U118">
            <v>0.59384642857142811</v>
          </cell>
        </row>
        <row r="119">
          <cell r="U119">
            <v>0</v>
          </cell>
        </row>
        <row r="120">
          <cell r="U120">
            <v>0.31565357142857126</v>
          </cell>
        </row>
        <row r="121">
          <cell r="U121">
            <v>0.42920595238095238</v>
          </cell>
        </row>
        <row r="122">
          <cell r="U122">
            <v>0.37012380952381024</v>
          </cell>
        </row>
        <row r="123">
          <cell r="U123">
            <v>0.42994642857142823</v>
          </cell>
        </row>
        <row r="124">
          <cell r="U124">
            <v>0.6064559523809544</v>
          </cell>
        </row>
        <row r="125">
          <cell r="U125">
            <v>0.66159166666666691</v>
          </cell>
        </row>
        <row r="126">
          <cell r="U126">
            <v>0.61590833333333417</v>
          </cell>
        </row>
        <row r="127">
          <cell r="U127" t="e">
            <v>#DIV/0!</v>
          </cell>
        </row>
        <row r="128">
          <cell r="U128">
            <v>0.81285357142857151</v>
          </cell>
        </row>
        <row r="129">
          <cell r="U129">
            <v>0.1587547619047632</v>
          </cell>
        </row>
        <row r="130">
          <cell r="U130">
            <v>0.13182738095238078</v>
          </cell>
        </row>
        <row r="131">
          <cell r="U131">
            <v>0.42556190476190464</v>
          </cell>
        </row>
        <row r="132">
          <cell r="U132">
            <v>0.83320357142857149</v>
          </cell>
        </row>
        <row r="133">
          <cell r="U133">
            <v>0.49446547619047804</v>
          </cell>
        </row>
        <row r="134">
          <cell r="U134">
            <v>0.2134607142857135</v>
          </cell>
        </row>
        <row r="135">
          <cell r="U135">
            <v>0.28464285714285714</v>
          </cell>
        </row>
        <row r="136">
          <cell r="U136">
            <v>0.62956309523809528</v>
          </cell>
        </row>
        <row r="137">
          <cell r="U137">
            <v>0.18104404761904788</v>
          </cell>
        </row>
        <row r="138">
          <cell r="U138">
            <v>0.23441904761904653</v>
          </cell>
        </row>
        <row r="139">
          <cell r="U139">
            <v>0.87964404761904769</v>
          </cell>
        </row>
        <row r="140">
          <cell r="U140">
            <v>0.37763809523809644</v>
          </cell>
        </row>
        <row r="141">
          <cell r="U141">
            <v>0.28368095238095237</v>
          </cell>
        </row>
        <row r="142">
          <cell r="U142">
            <v>0.32415595238095191</v>
          </cell>
        </row>
        <row r="143">
          <cell r="U143">
            <v>0.38653333333333334</v>
          </cell>
        </row>
        <row r="144">
          <cell r="U144">
            <v>0.38577261904761828</v>
          </cell>
        </row>
        <row r="145">
          <cell r="U145">
            <v>3.9479761904761969E-2</v>
          </cell>
        </row>
        <row r="146">
          <cell r="U146">
            <v>0.45939166666666664</v>
          </cell>
        </row>
        <row r="147">
          <cell r="U147">
            <v>0.27319166666666661</v>
          </cell>
        </row>
        <row r="148">
          <cell r="U148">
            <v>0.78630238095238159</v>
          </cell>
        </row>
        <row r="149">
          <cell r="U149">
            <v>0.68208690476190492</v>
          </cell>
        </row>
        <row r="150">
          <cell r="U150">
            <v>0.72880476190476173</v>
          </cell>
        </row>
        <row r="151">
          <cell r="U151">
            <v>0.52127023809523854</v>
          </cell>
        </row>
        <row r="152">
          <cell r="U152">
            <v>0.76775119047619056</v>
          </cell>
        </row>
        <row r="153">
          <cell r="U153">
            <v>4.9730952380952542E-2</v>
          </cell>
        </row>
        <row r="154">
          <cell r="U154">
            <v>0.36536785714285769</v>
          </cell>
        </row>
        <row r="155">
          <cell r="U155">
            <v>0.16847999999999957</v>
          </cell>
        </row>
        <row r="156">
          <cell r="U156">
            <v>0.57113571428571452</v>
          </cell>
        </row>
        <row r="157">
          <cell r="U157">
            <v>0.4782976190476188</v>
          </cell>
        </row>
        <row r="158">
          <cell r="U158">
            <v>0.44837619047619115</v>
          </cell>
        </row>
        <row r="159">
          <cell r="U159">
            <v>0.61484285714285758</v>
          </cell>
        </row>
        <row r="160">
          <cell r="U160">
            <v>0</v>
          </cell>
        </row>
        <row r="161">
          <cell r="U161">
            <v>0.4359130952380954</v>
          </cell>
        </row>
        <row r="162">
          <cell r="U162">
            <v>0.51644166666666702</v>
          </cell>
        </row>
        <row r="163">
          <cell r="U163">
            <v>0.813882142857143</v>
          </cell>
        </row>
        <row r="164">
          <cell r="U164">
            <v>0.6236547619047621</v>
          </cell>
        </row>
        <row r="165">
          <cell r="U165">
            <v>0.37819999999999937</v>
          </cell>
        </row>
        <row r="166">
          <cell r="U166">
            <v>0.22664285714285712</v>
          </cell>
        </row>
        <row r="167">
          <cell r="U167">
            <v>0.85343214285714319</v>
          </cell>
        </row>
        <row r="168">
          <cell r="U168">
            <v>0.53681071428571381</v>
          </cell>
        </row>
        <row r="169">
          <cell r="U169">
            <v>0.23957261904761937</v>
          </cell>
        </row>
        <row r="170">
          <cell r="U170">
            <v>0.74801785714285696</v>
          </cell>
        </row>
        <row r="171">
          <cell r="U171">
            <v>0.15322738095238095</v>
          </cell>
        </row>
        <row r="172">
          <cell r="U172">
            <v>0.26648214285714272</v>
          </cell>
        </row>
        <row r="173">
          <cell r="U173">
            <v>0.44862738095238114</v>
          </cell>
        </row>
        <row r="174">
          <cell r="U174">
            <v>0.74412976190476232</v>
          </cell>
        </row>
        <row r="175">
          <cell r="U175">
            <v>0.73398928571428546</v>
          </cell>
        </row>
        <row r="176">
          <cell r="U176">
            <v>0.66139047619047686</v>
          </cell>
        </row>
        <row r="177">
          <cell r="U177">
            <v>0.71636190476190564</v>
          </cell>
        </row>
        <row r="178">
          <cell r="U178">
            <v>0.56002738095237869</v>
          </cell>
        </row>
        <row r="179">
          <cell r="U179">
            <v>0.74953690476190449</v>
          </cell>
        </row>
        <row r="180">
          <cell r="U180">
            <v>0.86033571428571354</v>
          </cell>
        </row>
        <row r="181">
          <cell r="U181">
            <v>0.32368095238095296</v>
          </cell>
        </row>
        <row r="182">
          <cell r="U182">
            <v>0.29735714285714265</v>
          </cell>
        </row>
        <row r="183">
          <cell r="U183">
            <v>0.50883095238095277</v>
          </cell>
        </row>
        <row r="184">
          <cell r="U184">
            <v>0.49310833333333448</v>
          </cell>
        </row>
        <row r="185">
          <cell r="U185">
            <v>0.86812380952380952</v>
          </cell>
        </row>
        <row r="186">
          <cell r="U186">
            <v>0.31775476190476182</v>
          </cell>
        </row>
        <row r="187">
          <cell r="U187">
            <v>0.22385595238095241</v>
          </cell>
        </row>
        <row r="188">
          <cell r="U188">
            <v>9.8534523809523766E-2</v>
          </cell>
        </row>
        <row r="189">
          <cell r="U189">
            <v>0.17229166666666629</v>
          </cell>
        </row>
        <row r="190">
          <cell r="U190">
            <v>7.2291666666666851E-2</v>
          </cell>
        </row>
        <row r="191">
          <cell r="U191">
            <v>0.63777976190476182</v>
          </cell>
        </row>
        <row r="192">
          <cell r="U192">
            <v>0.74288214285714271</v>
          </cell>
        </row>
        <row r="193">
          <cell r="U193">
            <v>4.9432142857143618E-2</v>
          </cell>
        </row>
        <row r="194">
          <cell r="U194">
            <v>0.70924285714285706</v>
          </cell>
        </row>
        <row r="195">
          <cell r="U195">
            <v>0.67858928571428578</v>
          </cell>
        </row>
        <row r="196">
          <cell r="U196">
            <v>0.6536654761904761</v>
          </cell>
        </row>
        <row r="197">
          <cell r="U197">
            <v>0.61424285714285587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Food_i"/>
      <sheetName val="Food_i_Chart"/>
    </sheetNames>
    <sheetDataSet>
      <sheetData sheetId="0"/>
      <sheetData sheetId="1"/>
      <sheetData sheetId="2">
        <row r="6">
          <cell r="U6" t="e">
            <v>#N/A</v>
          </cell>
        </row>
        <row r="7">
          <cell r="U7">
            <v>0.63065934065934215</v>
          </cell>
        </row>
        <row r="8">
          <cell r="U8">
            <v>0.73967032967032953</v>
          </cell>
        </row>
        <row r="9">
          <cell r="U9" t="e">
            <v>#N/A</v>
          </cell>
        </row>
        <row r="10">
          <cell r="U10">
            <v>0.59670329670329636</v>
          </cell>
        </row>
        <row r="11">
          <cell r="U11">
            <v>1</v>
          </cell>
        </row>
        <row r="12">
          <cell r="U12">
            <v>0</v>
          </cell>
        </row>
        <row r="13">
          <cell r="U13">
            <v>0.65736263736263734</v>
          </cell>
        </row>
        <row r="14">
          <cell r="U14">
            <v>3.1538461538461515E-2</v>
          </cell>
        </row>
        <row r="15">
          <cell r="U15">
            <v>0.31373626373626351</v>
          </cell>
        </row>
        <row r="16">
          <cell r="U16">
            <v>0.46208791208791311</v>
          </cell>
        </row>
        <row r="17">
          <cell r="U17">
            <v>0.95681318681318661</v>
          </cell>
        </row>
        <row r="18">
          <cell r="U18" t="e">
            <v>#N/A</v>
          </cell>
        </row>
        <row r="19">
          <cell r="U19">
            <v>0.11538461538461542</v>
          </cell>
        </row>
        <row r="20">
          <cell r="U20">
            <v>1</v>
          </cell>
        </row>
        <row r="21">
          <cell r="U21">
            <v>8.4395604395602675E-2</v>
          </cell>
        </row>
        <row r="22">
          <cell r="U22">
            <v>0.617999999999995</v>
          </cell>
        </row>
        <row r="23">
          <cell r="U23">
            <v>0.37098901098901038</v>
          </cell>
        </row>
        <row r="24">
          <cell r="U24">
            <v>0.22593406593406584</v>
          </cell>
        </row>
        <row r="25">
          <cell r="U25" t="e">
            <v>#N/A</v>
          </cell>
        </row>
        <row r="26">
          <cell r="U26">
            <v>0.25252747252747243</v>
          </cell>
        </row>
        <row r="27">
          <cell r="U27">
            <v>0.46824175824175995</v>
          </cell>
        </row>
        <row r="28">
          <cell r="U28">
            <v>0.73571428571428399</v>
          </cell>
        </row>
        <row r="29">
          <cell r="U29">
            <v>0.12406593406593558</v>
          </cell>
        </row>
        <row r="30">
          <cell r="U30">
            <v>0.9235164835164813</v>
          </cell>
        </row>
        <row r="31">
          <cell r="U31">
            <v>6.560439560439546E-2</v>
          </cell>
        </row>
        <row r="32">
          <cell r="U32">
            <v>6.5824175824175768E-2</v>
          </cell>
        </row>
        <row r="33">
          <cell r="U33">
            <v>0.34813186813186547</v>
          </cell>
        </row>
        <row r="34">
          <cell r="U34">
            <v>2.5054945054944877E-2</v>
          </cell>
        </row>
        <row r="35">
          <cell r="U35">
            <v>0.43417582417582423</v>
          </cell>
        </row>
        <row r="36">
          <cell r="U36">
            <v>0.17406593406593274</v>
          </cell>
        </row>
        <row r="37">
          <cell r="U37">
            <v>0.77010989010988951</v>
          </cell>
        </row>
        <row r="38">
          <cell r="U38">
            <v>0.21516483516483476</v>
          </cell>
        </row>
        <row r="39">
          <cell r="U39">
            <v>7.0879120879120627E-2</v>
          </cell>
        </row>
        <row r="40">
          <cell r="U40">
            <v>0.49054945054945165</v>
          </cell>
        </row>
        <row r="41">
          <cell r="U41">
            <v>1.7142857142857348E-2</v>
          </cell>
        </row>
        <row r="42">
          <cell r="U42">
            <v>0.57428571428571429</v>
          </cell>
        </row>
        <row r="43">
          <cell r="U43">
            <v>0.69659340659340696</v>
          </cell>
        </row>
        <row r="44">
          <cell r="U44">
            <v>0.87549450549450647</v>
          </cell>
        </row>
        <row r="45">
          <cell r="U45">
            <v>0.36846153846153484</v>
          </cell>
        </row>
        <row r="46">
          <cell r="U46">
            <v>1</v>
          </cell>
        </row>
        <row r="47">
          <cell r="U47">
            <v>0.65263736263736405</v>
          </cell>
        </row>
        <row r="48">
          <cell r="U48">
            <v>0.11318681318681278</v>
          </cell>
        </row>
        <row r="49">
          <cell r="U49">
            <v>0.70714285714285641</v>
          </cell>
        </row>
        <row r="50">
          <cell r="U50">
            <v>1</v>
          </cell>
        </row>
        <row r="51">
          <cell r="U51">
            <v>8.8791208791208831E-2</v>
          </cell>
        </row>
        <row r="52">
          <cell r="U52">
            <v>0.17329670329670321</v>
          </cell>
        </row>
        <row r="53">
          <cell r="U53">
            <v>1</v>
          </cell>
        </row>
        <row r="54">
          <cell r="U54">
            <v>0.93747252747252752</v>
          </cell>
        </row>
        <row r="55">
          <cell r="U55">
            <v>0.82461538461538275</v>
          </cell>
        </row>
        <row r="56">
          <cell r="U56">
            <v>0.43824175824175882</v>
          </cell>
        </row>
        <row r="57">
          <cell r="U57">
            <v>0.31989010989011035</v>
          </cell>
        </row>
        <row r="58">
          <cell r="U58">
            <v>0.7136263736263686</v>
          </cell>
        </row>
        <row r="59">
          <cell r="U59" t="e">
            <v>#N/A</v>
          </cell>
        </row>
        <row r="60">
          <cell r="U60">
            <v>0.63296703296703249</v>
          </cell>
        </row>
        <row r="61">
          <cell r="U61">
            <v>0.15791208791208788</v>
          </cell>
        </row>
        <row r="62">
          <cell r="U62">
            <v>8.9230769230769225E-2</v>
          </cell>
        </row>
        <row r="63">
          <cell r="U63">
            <v>1</v>
          </cell>
        </row>
        <row r="64">
          <cell r="U64">
            <v>7.8021978021977745E-2</v>
          </cell>
        </row>
        <row r="65">
          <cell r="U65">
            <v>9.6703296703296804E-2</v>
          </cell>
        </row>
        <row r="66">
          <cell r="U66">
            <v>0.65967032967032679</v>
          </cell>
        </row>
        <row r="67">
          <cell r="U67">
            <v>0.3245054945054946</v>
          </cell>
        </row>
        <row r="68">
          <cell r="U68">
            <v>0.75142857142856911</v>
          </cell>
        </row>
        <row r="69">
          <cell r="U69">
            <v>0.19065934065934087</v>
          </cell>
        </row>
        <row r="70">
          <cell r="U70">
            <v>0.48802197802196901</v>
          </cell>
        </row>
        <row r="71">
          <cell r="U71">
            <v>0.41406593406593473</v>
          </cell>
        </row>
        <row r="72">
          <cell r="U72">
            <v>1</v>
          </cell>
        </row>
        <row r="73">
          <cell r="U73">
            <v>0.69560439560439846</v>
          </cell>
        </row>
        <row r="74">
          <cell r="U74">
            <v>0.12395604395604209</v>
          </cell>
        </row>
        <row r="75">
          <cell r="U75">
            <v>0.33637362637362589</v>
          </cell>
        </row>
        <row r="76">
          <cell r="U76">
            <v>0.32956043956043946</v>
          </cell>
        </row>
        <row r="77">
          <cell r="U77">
            <v>0.65802197802197782</v>
          </cell>
        </row>
        <row r="78">
          <cell r="U78">
            <v>0.70934065934065416</v>
          </cell>
        </row>
        <row r="79">
          <cell r="U79">
            <v>4.4945054945054963E-2</v>
          </cell>
        </row>
        <row r="80">
          <cell r="U80">
            <v>0.99967032967032987</v>
          </cell>
        </row>
        <row r="81">
          <cell r="U81">
            <v>1.1978021978021891E-2</v>
          </cell>
        </row>
        <row r="82">
          <cell r="U82">
            <v>0.11285714285714299</v>
          </cell>
        </row>
        <row r="83">
          <cell r="U83">
            <v>0.1208791208791169</v>
          </cell>
        </row>
        <row r="84">
          <cell r="U84" t="e">
            <v>#N/A</v>
          </cell>
        </row>
        <row r="85">
          <cell r="U85">
            <v>0.44604395604395819</v>
          </cell>
        </row>
        <row r="86">
          <cell r="U86">
            <v>0.79472527472527332</v>
          </cell>
        </row>
        <row r="87">
          <cell r="U87">
            <v>0.4214285714285726</v>
          </cell>
        </row>
        <row r="88">
          <cell r="U88">
            <v>1</v>
          </cell>
        </row>
        <row r="89">
          <cell r="U89">
            <v>0.79329670329670376</v>
          </cell>
        </row>
        <row r="90">
          <cell r="U90">
            <v>1</v>
          </cell>
        </row>
        <row r="91">
          <cell r="U91">
            <v>3.043956043956042E-2</v>
          </cell>
        </row>
        <row r="92">
          <cell r="U92">
            <v>0.24527472527472538</v>
          </cell>
        </row>
        <row r="93">
          <cell r="U93">
            <v>0.90296703296703384</v>
          </cell>
        </row>
        <row r="94">
          <cell r="U94">
            <v>0.30153846153846153</v>
          </cell>
        </row>
        <row r="95">
          <cell r="U95">
            <v>0.80527472527472455</v>
          </cell>
        </row>
        <row r="96">
          <cell r="U96">
            <v>1</v>
          </cell>
        </row>
        <row r="97">
          <cell r="U97">
            <v>0.21747252747252688</v>
          </cell>
        </row>
        <row r="98">
          <cell r="U98">
            <v>2.8681318681318624E-2</v>
          </cell>
        </row>
        <row r="99">
          <cell r="U99">
            <v>0.14956043956043974</v>
          </cell>
        </row>
        <row r="100">
          <cell r="U100">
            <v>0.83571428571428541</v>
          </cell>
        </row>
        <row r="101">
          <cell r="U101">
            <v>0.25175824175823891</v>
          </cell>
        </row>
        <row r="102">
          <cell r="U102">
            <v>0.69307692307692292</v>
          </cell>
        </row>
        <row r="103">
          <cell r="U103">
            <v>0.83351648351648322</v>
          </cell>
        </row>
        <row r="104">
          <cell r="U104" t="e">
            <v>#N/A</v>
          </cell>
        </row>
        <row r="105">
          <cell r="U105">
            <v>0.13230769230769202</v>
          </cell>
        </row>
        <row r="106">
          <cell r="U106">
            <v>0.87714285714285722</v>
          </cell>
        </row>
        <row r="107">
          <cell r="U107">
            <v>0.16395604395604302</v>
          </cell>
        </row>
        <row r="108">
          <cell r="U108">
            <v>4.3516483516482296E-2</v>
          </cell>
        </row>
        <row r="109">
          <cell r="U109">
            <v>0.89241758241758262</v>
          </cell>
        </row>
        <row r="110">
          <cell r="U110">
            <v>1</v>
          </cell>
        </row>
        <row r="111">
          <cell r="U111">
            <v>0.15692307692307494</v>
          </cell>
        </row>
        <row r="112">
          <cell r="U112">
            <v>0.87274725274725284</v>
          </cell>
        </row>
        <row r="113">
          <cell r="U113" t="e">
            <v>#N/A</v>
          </cell>
        </row>
        <row r="114">
          <cell r="U114">
            <v>0.57351648351648166</v>
          </cell>
        </row>
        <row r="115">
          <cell r="U115">
            <v>1</v>
          </cell>
        </row>
        <row r="116">
          <cell r="U116">
            <v>0.47780219780219824</v>
          </cell>
        </row>
        <row r="117">
          <cell r="U117" t="e">
            <v>#N/A</v>
          </cell>
        </row>
        <row r="118">
          <cell r="U118">
            <v>0.11219780219780162</v>
          </cell>
        </row>
        <row r="119">
          <cell r="U119" t="e">
            <v>#N/A</v>
          </cell>
        </row>
        <row r="120">
          <cell r="U120">
            <v>0.25593406593406609</v>
          </cell>
        </row>
        <row r="121">
          <cell r="U121">
            <v>0.95670329670329579</v>
          </cell>
        </row>
        <row r="122">
          <cell r="U122">
            <v>0</v>
          </cell>
        </row>
        <row r="123">
          <cell r="U123">
            <v>0.54494505494505674</v>
          </cell>
        </row>
        <row r="124">
          <cell r="U124">
            <v>0.46813186813187002</v>
          </cell>
        </row>
        <row r="125">
          <cell r="U125">
            <v>1.2307692307692242E-2</v>
          </cell>
        </row>
        <row r="126">
          <cell r="U126">
            <v>0.39538461538461434</v>
          </cell>
        </row>
        <row r="127">
          <cell r="U127" t="e">
            <v>#N/A</v>
          </cell>
        </row>
        <row r="128">
          <cell r="U128">
            <v>3.6373626373626511E-2</v>
          </cell>
        </row>
        <row r="129">
          <cell r="U129">
            <v>1</v>
          </cell>
        </row>
        <row r="130">
          <cell r="U130">
            <v>0.48692307692307679</v>
          </cell>
        </row>
        <row r="131">
          <cell r="U131">
            <v>0.37505494505494497</v>
          </cell>
        </row>
        <row r="132">
          <cell r="U132">
            <v>0.13054945054944866</v>
          </cell>
        </row>
        <row r="133">
          <cell r="U133">
            <v>0.20791208791208504</v>
          </cell>
        </row>
        <row r="134">
          <cell r="U134">
            <v>0.34956043956043947</v>
          </cell>
        </row>
        <row r="135">
          <cell r="U135" t="e">
            <v>#N/A</v>
          </cell>
        </row>
        <row r="136">
          <cell r="U136">
            <v>0</v>
          </cell>
        </row>
        <row r="137">
          <cell r="U137" t="e">
            <v>#N/A</v>
          </cell>
        </row>
        <row r="138">
          <cell r="U138">
            <v>0.7276923076923083</v>
          </cell>
        </row>
        <row r="139">
          <cell r="U139" t="e">
            <v>#N/A</v>
          </cell>
        </row>
        <row r="140">
          <cell r="U140">
            <v>4.4065934065933732E-2</v>
          </cell>
        </row>
        <row r="141">
          <cell r="U141">
            <v>0.4191208791208787</v>
          </cell>
        </row>
        <row r="142">
          <cell r="U142">
            <v>0.24208791208791214</v>
          </cell>
        </row>
        <row r="143">
          <cell r="U143">
            <v>4.6263736263735922E-2</v>
          </cell>
        </row>
        <row r="144">
          <cell r="U144">
            <v>0.91659340659340671</v>
          </cell>
        </row>
        <row r="145">
          <cell r="U145" t="e">
            <v>#N/A</v>
          </cell>
        </row>
        <row r="146">
          <cell r="U146">
            <v>0.11703296703296751</v>
          </cell>
        </row>
        <row r="147">
          <cell r="U147">
            <v>2.1538461538461284E-2</v>
          </cell>
        </row>
        <row r="148">
          <cell r="U148">
            <v>0.11714285714285921</v>
          </cell>
        </row>
        <row r="149">
          <cell r="U149">
            <v>0.87494505494505503</v>
          </cell>
        </row>
        <row r="150">
          <cell r="U150">
            <v>0.99153846153846281</v>
          </cell>
        </row>
        <row r="151">
          <cell r="U151">
            <v>1</v>
          </cell>
        </row>
        <row r="152">
          <cell r="U152">
            <v>0.98813186813186871</v>
          </cell>
        </row>
        <row r="153">
          <cell r="U153" t="e">
            <v>#N/A</v>
          </cell>
        </row>
        <row r="154">
          <cell r="U154">
            <v>1</v>
          </cell>
        </row>
        <row r="155">
          <cell r="U155">
            <v>0.93516483516483362</v>
          </cell>
        </row>
        <row r="156">
          <cell r="U156">
            <v>0.71406593406593544</v>
          </cell>
        </row>
        <row r="157">
          <cell r="U157">
            <v>2.6454545454545508E-2</v>
          </cell>
        </row>
        <row r="158">
          <cell r="U158">
            <v>1</v>
          </cell>
        </row>
        <row r="159">
          <cell r="U159">
            <v>6.4615384615386517E-2</v>
          </cell>
        </row>
        <row r="160">
          <cell r="U160" t="e">
            <v>#N/A</v>
          </cell>
        </row>
        <row r="161">
          <cell r="U161">
            <v>0.14769230769230646</v>
          </cell>
        </row>
        <row r="162">
          <cell r="U162">
            <v>0.53384615384615386</v>
          </cell>
        </row>
        <row r="163">
          <cell r="U163">
            <v>0.87307692307692264</v>
          </cell>
        </row>
        <row r="164">
          <cell r="U164" t="e">
            <v>#N/A</v>
          </cell>
        </row>
        <row r="165">
          <cell r="U165">
            <v>0.23648351648351706</v>
          </cell>
        </row>
        <row r="166">
          <cell r="U166">
            <v>0.44252747252747326</v>
          </cell>
        </row>
        <row r="167">
          <cell r="U167">
            <v>0.37560439560439463</v>
          </cell>
        </row>
        <row r="168">
          <cell r="U168">
            <v>0.40868131868132451</v>
          </cell>
        </row>
        <row r="169">
          <cell r="U169">
            <v>0.39142857142857146</v>
          </cell>
        </row>
        <row r="170">
          <cell r="U170">
            <v>1</v>
          </cell>
        </row>
        <row r="171">
          <cell r="U171">
            <v>0.17285714285714349</v>
          </cell>
        </row>
        <row r="172">
          <cell r="U172">
            <v>0.57824175824175938</v>
          </cell>
        </row>
        <row r="173">
          <cell r="U173">
            <v>0.42461538461537884</v>
          </cell>
        </row>
        <row r="174">
          <cell r="U174">
            <v>0.51109890109890088</v>
          </cell>
        </row>
        <row r="175">
          <cell r="U175">
            <v>0.19923076923076977</v>
          </cell>
        </row>
        <row r="176">
          <cell r="U176">
            <v>0.12197802197802154</v>
          </cell>
        </row>
        <row r="177">
          <cell r="U177">
            <v>0.38999999999999702</v>
          </cell>
        </row>
        <row r="178">
          <cell r="U178">
            <v>0.24395604395604487</v>
          </cell>
        </row>
        <row r="179">
          <cell r="U179" t="e">
            <v>#N/A</v>
          </cell>
        </row>
        <row r="180">
          <cell r="U180">
            <v>1</v>
          </cell>
        </row>
        <row r="181">
          <cell r="U181">
            <v>0.70615384615384436</v>
          </cell>
        </row>
        <row r="182">
          <cell r="U182">
            <v>4.5604395604395442E-2</v>
          </cell>
        </row>
        <row r="183">
          <cell r="U183">
            <v>0</v>
          </cell>
        </row>
        <row r="184">
          <cell r="U184" t="e">
            <v>#N/A</v>
          </cell>
        </row>
        <row r="185">
          <cell r="U185">
            <v>0.23835164835164946</v>
          </cell>
        </row>
        <row r="186">
          <cell r="U186">
            <v>5.3846153846153655E-2</v>
          </cell>
        </row>
        <row r="187">
          <cell r="U187">
            <v>1</v>
          </cell>
        </row>
        <row r="188">
          <cell r="U188">
            <v>0.21912087912087941</v>
          </cell>
        </row>
        <row r="189">
          <cell r="U189">
            <v>2.4725274725274748E-2</v>
          </cell>
        </row>
        <row r="190">
          <cell r="U190">
            <v>0.26659340659340813</v>
          </cell>
        </row>
        <row r="191">
          <cell r="U191">
            <v>0</v>
          </cell>
        </row>
        <row r="192">
          <cell r="U192">
            <v>0.99439560439560415</v>
          </cell>
        </row>
        <row r="193">
          <cell r="U193">
            <v>0.3214285714285694</v>
          </cell>
        </row>
        <row r="194">
          <cell r="U194">
            <v>0.1013186813186806</v>
          </cell>
        </row>
        <row r="195">
          <cell r="U195">
            <v>0.93736263736263581</v>
          </cell>
        </row>
        <row r="196">
          <cell r="U196">
            <v>0.16791208791208767</v>
          </cell>
        </row>
        <row r="197">
          <cell r="U197">
            <v>0.38681318681318544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Raw touched"/>
      <sheetName val="Input"/>
      <sheetName val="Score"/>
      <sheetName val="Ranking"/>
      <sheetName val="S-Fresh"/>
    </sheetNames>
    <sheetDataSet>
      <sheetData sheetId="0"/>
      <sheetData sheetId="1"/>
      <sheetData sheetId="2"/>
      <sheetData sheetId="3">
        <row r="6">
          <cell r="U6">
            <v>0.47308099999999742</v>
          </cell>
        </row>
        <row r="7">
          <cell r="U7">
            <v>5.8626400000000557E-2</v>
          </cell>
        </row>
        <row r="8">
          <cell r="U8">
            <v>0.70024500000000445</v>
          </cell>
        </row>
        <row r="9">
          <cell r="U9" t="e">
            <v>#DIV/0!</v>
          </cell>
        </row>
        <row r="10">
          <cell r="U10">
            <v>5.754909999999995E-3</v>
          </cell>
        </row>
        <row r="11">
          <cell r="U11" t="e">
            <v>#DIV/0!</v>
          </cell>
        </row>
        <row r="12">
          <cell r="U12">
            <v>5.0790000000000078E-2</v>
          </cell>
        </row>
        <row r="13">
          <cell r="U13">
            <v>0.30730666666666678</v>
          </cell>
        </row>
        <row r="14">
          <cell r="U14">
            <v>4.756800000000002E-2</v>
          </cell>
        </row>
        <row r="15">
          <cell r="U15">
            <v>4.7413999999999977E-2</v>
          </cell>
        </row>
        <row r="16">
          <cell r="U16">
            <v>0.32494000000000001</v>
          </cell>
        </row>
        <row r="17">
          <cell r="U17" t="e">
            <v>#DIV/0!</v>
          </cell>
        </row>
        <row r="18">
          <cell r="U18">
            <v>1</v>
          </cell>
        </row>
        <row r="19">
          <cell r="U19">
            <v>3.010690000000011E-2</v>
          </cell>
        </row>
        <row r="20">
          <cell r="U20">
            <v>1</v>
          </cell>
        </row>
        <row r="21">
          <cell r="U21">
            <v>9.9470699999999967E-2</v>
          </cell>
        </row>
        <row r="22">
          <cell r="U22">
            <v>0.3051166666666677</v>
          </cell>
        </row>
        <row r="23">
          <cell r="U23">
            <v>1.2237400000000065E-2</v>
          </cell>
        </row>
        <row r="24">
          <cell r="U24">
            <v>6.5515800000000013E-3</v>
          </cell>
        </row>
        <row r="25">
          <cell r="U25">
            <v>4.4629899999999974E-3</v>
          </cell>
        </row>
        <row r="26">
          <cell r="U26">
            <v>4.3304800000000298E-3</v>
          </cell>
        </row>
        <row r="27">
          <cell r="U27">
            <v>9.0666000000000045E-3</v>
          </cell>
        </row>
        <row r="28">
          <cell r="U28">
            <v>2.4936000000000149E-2</v>
          </cell>
        </row>
        <row r="29">
          <cell r="U29">
            <v>7.400466666666672E-3</v>
          </cell>
        </row>
        <row r="30">
          <cell r="U30">
            <v>1.6013600000000069E-2</v>
          </cell>
        </row>
        <row r="31">
          <cell r="U31">
            <v>0.28984000000000004</v>
          </cell>
        </row>
        <row r="32">
          <cell r="U32">
            <v>0.10480400000000031</v>
          </cell>
        </row>
        <row r="33">
          <cell r="U33">
            <v>3.0550100000000101E-2</v>
          </cell>
        </row>
        <row r="34">
          <cell r="U34">
            <v>5.4126600000000023E-3</v>
          </cell>
        </row>
        <row r="35">
          <cell r="U35">
            <v>4.4688000000000019E-3</v>
          </cell>
        </row>
        <row r="36">
          <cell r="U36">
            <v>2.1067200000000098E-2</v>
          </cell>
        </row>
        <row r="37">
          <cell r="U37">
            <v>9.000110000000007E-2</v>
          </cell>
        </row>
        <row r="38">
          <cell r="U38">
            <v>6.157900000000005E-4</v>
          </cell>
        </row>
        <row r="39">
          <cell r="U39">
            <v>1.1351549999999974E-2</v>
          </cell>
        </row>
        <row r="40">
          <cell r="U40">
            <v>1.6358999999999922E-2</v>
          </cell>
        </row>
        <row r="41">
          <cell r="U41">
            <v>0.20116000000000014</v>
          </cell>
        </row>
        <row r="42">
          <cell r="U42">
            <v>9.7455999999999671E-3</v>
          </cell>
        </row>
        <row r="43">
          <cell r="U43">
            <v>1.1082889999999991E-2</v>
          </cell>
        </row>
        <row r="44">
          <cell r="U44">
            <v>7.3150000000000165E-5</v>
          </cell>
        </row>
        <row r="45">
          <cell r="U45">
            <v>6.4505000000000476E-4</v>
          </cell>
        </row>
        <row r="46">
          <cell r="U46">
            <v>0</v>
          </cell>
        </row>
        <row r="47">
          <cell r="U47">
            <v>2.2188000000000017E-2</v>
          </cell>
        </row>
        <row r="48">
          <cell r="U48">
            <v>6.1604299999999772E-3</v>
          </cell>
        </row>
        <row r="49">
          <cell r="U49">
            <v>0.33329999999999471</v>
          </cell>
        </row>
        <row r="50">
          <cell r="U50">
            <v>0.19205399999999939</v>
          </cell>
        </row>
        <row r="51">
          <cell r="U51">
            <v>0.13675999999999988</v>
          </cell>
        </row>
        <row r="52">
          <cell r="U52">
            <v>0.10143333333333331</v>
          </cell>
        </row>
        <row r="53">
          <cell r="U53">
            <v>8.3790000000000198E-2</v>
          </cell>
        </row>
        <row r="54">
          <cell r="U54" t="e">
            <v>#DIV/0!</v>
          </cell>
        </row>
        <row r="55">
          <cell r="U55">
            <v>0</v>
          </cell>
        </row>
        <row r="56">
          <cell r="U56">
            <v>2.6910000000000024E-2</v>
          </cell>
        </row>
        <row r="57">
          <cell r="U57">
            <v>1</v>
          </cell>
        </row>
        <row r="58">
          <cell r="U58">
            <v>7.2538200000000191E-2</v>
          </cell>
        </row>
        <row r="59">
          <cell r="U59">
            <v>8.8977000000000305E-4</v>
          </cell>
        </row>
        <row r="60">
          <cell r="U60">
            <v>0.12449200000000019</v>
          </cell>
        </row>
        <row r="61">
          <cell r="U61">
            <v>0.2295336666666617</v>
          </cell>
        </row>
        <row r="62">
          <cell r="U62">
            <v>6.0594800000000081E-2</v>
          </cell>
        </row>
        <row r="63">
          <cell r="U63">
            <v>3.8064599999999872E-3</v>
          </cell>
        </row>
        <row r="64">
          <cell r="U64">
            <v>1.0140666666666505E-2</v>
          </cell>
        </row>
        <row r="65">
          <cell r="U65">
            <v>0.14355999999999994</v>
          </cell>
        </row>
        <row r="66">
          <cell r="U66">
            <v>1.0546900000000027E-3</v>
          </cell>
        </row>
        <row r="67">
          <cell r="U67">
            <v>1.185296000000001E-2</v>
          </cell>
        </row>
        <row r="68">
          <cell r="U68">
            <v>3.0207999999999801E-2</v>
          </cell>
        </row>
        <row r="69">
          <cell r="U69">
            <v>0.16028666666666821</v>
          </cell>
        </row>
        <row r="70">
          <cell r="U70">
            <v>2.4551799999999985E-2</v>
          </cell>
        </row>
        <row r="71">
          <cell r="U71">
            <v>0.12008000000000038</v>
          </cell>
        </row>
        <row r="72">
          <cell r="U72" t="e">
            <v>#DIV/0!</v>
          </cell>
        </row>
        <row r="73">
          <cell r="U73">
            <v>3.5045499999999945E-2</v>
          </cell>
        </row>
        <row r="74">
          <cell r="U74">
            <v>9.5334400000000128E-3</v>
          </cell>
        </row>
        <row r="75">
          <cell r="U75">
            <v>5.6449999999999998E-3</v>
          </cell>
        </row>
        <row r="76">
          <cell r="U76">
            <v>9.0506500000000038E-3</v>
          </cell>
        </row>
        <row r="77">
          <cell r="U77">
            <v>0.11375490000000013</v>
          </cell>
        </row>
        <row r="78">
          <cell r="U78">
            <v>1.6558499999999868E-2</v>
          </cell>
        </row>
        <row r="79">
          <cell r="U79">
            <v>5.0870000000000033E-2</v>
          </cell>
        </row>
        <row r="80">
          <cell r="U80">
            <v>9.8540000000000021E-4</v>
          </cell>
        </row>
        <row r="81">
          <cell r="U81">
            <v>0.40608000000000177</v>
          </cell>
        </row>
        <row r="82">
          <cell r="U82">
            <v>7.4639600000000431E-2</v>
          </cell>
        </row>
        <row r="83">
          <cell r="U83">
            <v>0.72521666666666762</v>
          </cell>
        </row>
        <row r="84">
          <cell r="U84">
            <v>1</v>
          </cell>
        </row>
        <row r="85">
          <cell r="U85" t="e">
            <v>#DIV/0!</v>
          </cell>
        </row>
        <row r="86">
          <cell r="U86">
            <v>1</v>
          </cell>
        </row>
        <row r="87">
          <cell r="U87">
            <v>0.31507699999999889</v>
          </cell>
        </row>
        <row r="88">
          <cell r="U88">
            <v>0</v>
          </cell>
        </row>
        <row r="89">
          <cell r="U89">
            <v>0.21436000000000008</v>
          </cell>
        </row>
        <row r="90">
          <cell r="U90">
            <v>1</v>
          </cell>
        </row>
        <row r="91">
          <cell r="U91">
            <v>0.27685999999999977</v>
          </cell>
        </row>
        <row r="92">
          <cell r="U92">
            <v>0.1051261999999997</v>
          </cell>
        </row>
        <row r="93">
          <cell r="U93" t="e">
            <v>#DIV/0!</v>
          </cell>
        </row>
        <row r="94">
          <cell r="U94">
            <v>0.11904829999999947</v>
          </cell>
        </row>
        <row r="95">
          <cell r="U95">
            <v>0.48598199999999908</v>
          </cell>
        </row>
        <row r="96">
          <cell r="U96">
            <v>1</v>
          </cell>
        </row>
        <row r="97">
          <cell r="U97">
            <v>0.4356000000000001</v>
          </cell>
        </row>
        <row r="98">
          <cell r="U98">
            <v>1.196468000000003E-2</v>
          </cell>
        </row>
        <row r="99">
          <cell r="U99">
            <v>1.9594199999999944E-2</v>
          </cell>
        </row>
        <row r="100">
          <cell r="U100">
            <v>0.28800666666666674</v>
          </cell>
        </row>
        <row r="101">
          <cell r="U101">
            <v>2.2011499999999982E-2</v>
          </cell>
        </row>
        <row r="102">
          <cell r="U102">
            <v>1.0227699999999906E-3</v>
          </cell>
        </row>
        <row r="103">
          <cell r="U103">
            <v>1</v>
          </cell>
        </row>
        <row r="104">
          <cell r="U104" t="e">
            <v>#DIV/0!</v>
          </cell>
        </row>
        <row r="105">
          <cell r="U105">
            <v>0.16602733333333164</v>
          </cell>
        </row>
        <row r="106">
          <cell r="U106">
            <v>2.2038000000000012E-2</v>
          </cell>
        </row>
        <row r="107">
          <cell r="U107">
            <v>5.7934799999999884E-2</v>
          </cell>
        </row>
        <row r="108">
          <cell r="U108">
            <v>6.0378000000000043E-2</v>
          </cell>
        </row>
        <row r="109">
          <cell r="U109">
            <v>2.8435399999999902E-2</v>
          </cell>
        </row>
        <row r="110">
          <cell r="U110">
            <v>0.1614009999999996</v>
          </cell>
        </row>
        <row r="111">
          <cell r="U111">
            <v>8.7061800000000175E-2</v>
          </cell>
        </row>
        <row r="112">
          <cell r="U112">
            <v>0.90891999999999828</v>
          </cell>
        </row>
        <row r="113">
          <cell r="U113" t="e">
            <v>#N/A</v>
          </cell>
        </row>
        <row r="114">
          <cell r="U114">
            <v>0.18659899999999993</v>
          </cell>
        </row>
        <row r="115">
          <cell r="U115">
            <v>0.28015666666666678</v>
          </cell>
        </row>
        <row r="116">
          <cell r="U116">
            <v>0.17807999999999993</v>
          </cell>
        </row>
        <row r="117">
          <cell r="U117" t="e">
            <v>#DIV/0!</v>
          </cell>
        </row>
        <row r="118">
          <cell r="U118">
            <v>0.21865199999999846</v>
          </cell>
        </row>
        <row r="119">
          <cell r="U119" t="e">
            <v>#DIV/0!</v>
          </cell>
        </row>
        <row r="120">
          <cell r="U120">
            <v>8.0026666666667551E-2</v>
          </cell>
        </row>
        <row r="121">
          <cell r="U121">
            <v>1.8923999999999951E-2</v>
          </cell>
        </row>
        <row r="122">
          <cell r="U122" t="e">
            <v>#DIV/0!</v>
          </cell>
        </row>
        <row r="123">
          <cell r="U123">
            <v>0.53485999999999878</v>
          </cell>
        </row>
        <row r="124">
          <cell r="U124">
            <v>4.5592400000000312E-3</v>
          </cell>
        </row>
        <row r="125">
          <cell r="U125">
            <v>3.7838500000000011E-2</v>
          </cell>
        </row>
        <row r="126">
          <cell r="U126">
            <v>2.0254000000000046E-2</v>
          </cell>
        </row>
        <row r="127">
          <cell r="U127" t="e">
            <v>#DIV/0!</v>
          </cell>
        </row>
        <row r="128">
          <cell r="U128">
            <v>6.3653800000000163E-2</v>
          </cell>
        </row>
        <row r="129">
          <cell r="U129">
            <v>0.1245746666666662</v>
          </cell>
        </row>
        <row r="130">
          <cell r="U130">
            <v>1.9338199999999972E-2</v>
          </cell>
        </row>
        <row r="131">
          <cell r="U131">
            <v>8.7128299999999822E-3</v>
          </cell>
        </row>
        <row r="132">
          <cell r="U132">
            <v>9.3432500000000113E-2</v>
          </cell>
        </row>
        <row r="133">
          <cell r="U133">
            <v>4.7906600000000028E-2</v>
          </cell>
        </row>
        <row r="134">
          <cell r="U134">
            <v>9.5288000000000751E-3</v>
          </cell>
        </row>
        <row r="135">
          <cell r="U135">
            <v>0.76801999999999682</v>
          </cell>
        </row>
        <row r="136">
          <cell r="U136">
            <v>0.7998300000000006</v>
          </cell>
        </row>
        <row r="137">
          <cell r="U137" t="e">
            <v>#DIV/0!</v>
          </cell>
        </row>
        <row r="138">
          <cell r="U138">
            <v>4.059160000000013E-3</v>
          </cell>
        </row>
        <row r="139">
          <cell r="U139">
            <v>4.50870000000001E-4</v>
          </cell>
        </row>
        <row r="140">
          <cell r="U140">
            <v>1.9391399999999948E-3</v>
          </cell>
        </row>
        <row r="141">
          <cell r="U141">
            <v>1.3432999999999994E-2</v>
          </cell>
        </row>
        <row r="142">
          <cell r="U142">
            <v>0.17142000000000024</v>
          </cell>
        </row>
        <row r="143">
          <cell r="U143">
            <v>0.19413999999999987</v>
          </cell>
        </row>
        <row r="144">
          <cell r="U144">
            <v>0.16385599999999953</v>
          </cell>
        </row>
        <row r="145">
          <cell r="U145">
            <v>1</v>
          </cell>
        </row>
        <row r="146">
          <cell r="U146">
            <v>2.9468000000000528E-2</v>
          </cell>
        </row>
        <row r="147">
          <cell r="U147">
            <v>9.3880000000000057E-3</v>
          </cell>
        </row>
        <row r="148">
          <cell r="U148">
            <v>2.1000700000000025E-2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>
            <v>4.7522799999999777E-3</v>
          </cell>
        </row>
        <row r="155">
          <cell r="U155">
            <v>1</v>
          </cell>
        </row>
        <row r="156">
          <cell r="U156">
            <v>7.6129200000000313E-2</v>
          </cell>
        </row>
        <row r="157">
          <cell r="U157" t="e">
            <v>#DIV/0!</v>
          </cell>
        </row>
        <row r="158">
          <cell r="U158" t="e">
            <v>#DIV/0!</v>
          </cell>
        </row>
        <row r="159">
          <cell r="U159">
            <v>4.1003900000000119E-3</v>
          </cell>
        </row>
        <row r="160">
          <cell r="U160" t="e">
            <v>#DIV/0!</v>
          </cell>
        </row>
        <row r="161">
          <cell r="U161">
            <v>2.3926759999999998E-2</v>
          </cell>
        </row>
        <row r="162">
          <cell r="U162">
            <v>3.0446799999999996E-2</v>
          </cell>
        </row>
        <row r="163">
          <cell r="U163" t="e">
            <v>#DIV/0!</v>
          </cell>
        </row>
        <row r="164">
          <cell r="U164">
            <v>0.22512000000000004</v>
          </cell>
        </row>
        <row r="165">
          <cell r="U165">
            <v>0.23200000000000046</v>
          </cell>
        </row>
        <row r="166">
          <cell r="U166">
            <v>0.28056666666666613</v>
          </cell>
        </row>
        <row r="167">
          <cell r="U167">
            <v>0.24397999999999997</v>
          </cell>
        </row>
        <row r="168">
          <cell r="U168">
            <v>1</v>
          </cell>
        </row>
        <row r="169">
          <cell r="U169">
            <v>7.3043600000000453E-3</v>
          </cell>
        </row>
        <row r="170">
          <cell r="U170">
            <v>0.30722999999999956</v>
          </cell>
        </row>
        <row r="171">
          <cell r="U171">
            <v>1.4526000000000004E-2</v>
          </cell>
        </row>
        <row r="172">
          <cell r="U172">
            <v>6.498379999999998E-2</v>
          </cell>
        </row>
        <row r="173">
          <cell r="U173">
            <v>1</v>
          </cell>
        </row>
        <row r="174">
          <cell r="U174">
            <v>0.76072000000000028</v>
          </cell>
        </row>
        <row r="175">
          <cell r="U175">
            <v>7.1620499999999657E-2</v>
          </cell>
        </row>
        <row r="176">
          <cell r="U176">
            <v>0.15422599999999989</v>
          </cell>
        </row>
        <row r="177">
          <cell r="U177" t="e">
            <v>#DIV/0!</v>
          </cell>
        </row>
        <row r="178">
          <cell r="U178">
            <v>1.529500000000013E-2</v>
          </cell>
        </row>
        <row r="179">
          <cell r="U179" t="e">
            <v>#DIV/0!</v>
          </cell>
        </row>
        <row r="180">
          <cell r="U180">
            <v>2.2844000000001186E-2</v>
          </cell>
        </row>
        <row r="181">
          <cell r="U181">
            <v>0.61168000000000011</v>
          </cell>
        </row>
        <row r="182">
          <cell r="U182">
            <v>0.17701999999999998</v>
          </cell>
        </row>
        <row r="183">
          <cell r="U183">
            <v>1</v>
          </cell>
        </row>
        <row r="184">
          <cell r="U184" t="e">
            <v>#DIV/0!</v>
          </cell>
        </row>
        <row r="185">
          <cell r="U185">
            <v>6.642019999999995E-3</v>
          </cell>
        </row>
        <row r="186">
          <cell r="U186">
            <v>0.36654800000000021</v>
          </cell>
        </row>
        <row r="187">
          <cell r="U187">
            <v>1</v>
          </cell>
        </row>
        <row r="188">
          <cell r="U188">
            <v>9.8611999999999964E-2</v>
          </cell>
        </row>
        <row r="189">
          <cell r="U189">
            <v>0.15777333333333346</v>
          </cell>
        </row>
        <row r="190">
          <cell r="U190">
            <v>3.5018900000000033E-2</v>
          </cell>
        </row>
        <row r="191">
          <cell r="U191">
            <v>1</v>
          </cell>
        </row>
        <row r="192">
          <cell r="U192" t="e">
            <v>#DIV/0!</v>
          </cell>
        </row>
        <row r="193">
          <cell r="U193">
            <v>9.7715099999999919E-3</v>
          </cell>
        </row>
        <row r="194">
          <cell r="U194">
            <v>0.10948039999999992</v>
          </cell>
        </row>
        <row r="195">
          <cell r="U195">
            <v>1</v>
          </cell>
        </row>
        <row r="196">
          <cell r="U196">
            <v>1.7243999999999992E-2</v>
          </cell>
        </row>
        <row r="197">
          <cell r="U197">
            <v>0.27956599999999981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Raw Touched"/>
      <sheetName val="Input"/>
      <sheetName val="Score"/>
      <sheetName val="Ranking"/>
      <sheetName val="S-Fresh"/>
    </sheetNames>
    <sheetDataSet>
      <sheetData sheetId="0"/>
      <sheetData sheetId="1"/>
      <sheetData sheetId="2"/>
      <sheetData sheetId="3">
        <row r="6">
          <cell r="U6">
            <v>0.93666666666666665</v>
          </cell>
        </row>
        <row r="7">
          <cell r="U7">
            <v>3.3333333333333333E-2</v>
          </cell>
        </row>
        <row r="8">
          <cell r="U8">
            <v>6.7333333333333328E-2</v>
          </cell>
        </row>
        <row r="9">
          <cell r="U9">
            <v>0</v>
          </cell>
        </row>
        <row r="10">
          <cell r="U10">
            <v>0.84399999999999997</v>
          </cell>
        </row>
        <row r="11">
          <cell r="U11">
            <v>0</v>
          </cell>
        </row>
        <row r="12">
          <cell r="U12">
            <v>2E-3</v>
          </cell>
        </row>
        <row r="13">
          <cell r="U13">
            <v>4.3333333333333335E-2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0.17933333333333334</v>
          </cell>
        </row>
        <row r="17">
          <cell r="U17">
            <v>1.3333333333333333E-3</v>
          </cell>
        </row>
        <row r="18">
          <cell r="U18">
            <v>0.69123999999999997</v>
          </cell>
        </row>
        <row r="19">
          <cell r="U19">
            <v>0.22266666666666668</v>
          </cell>
        </row>
        <row r="20">
          <cell r="U20">
            <v>0</v>
          </cell>
        </row>
        <row r="21">
          <cell r="U21">
            <v>6.6666666666666664E-4</v>
          </cell>
        </row>
        <row r="22">
          <cell r="U22">
            <v>0</v>
          </cell>
        </row>
        <row r="23">
          <cell r="U23">
            <v>1.7333333333333333E-2</v>
          </cell>
        </row>
        <row r="24">
          <cell r="U24">
            <v>0.34533333333333333</v>
          </cell>
        </row>
        <row r="25">
          <cell r="U25">
            <v>0.216</v>
          </cell>
        </row>
        <row r="26">
          <cell r="U26">
            <v>0.16333333333333333</v>
          </cell>
        </row>
        <row r="27">
          <cell r="U27">
            <v>1.3333333333333333E-3</v>
          </cell>
        </row>
        <row r="28">
          <cell r="U28">
            <v>0.22733333333333333</v>
          </cell>
        </row>
        <row r="29">
          <cell r="U29">
            <v>8.2000000000000003E-2</v>
          </cell>
        </row>
        <row r="30">
          <cell r="U30">
            <v>0.69123999999999997</v>
          </cell>
        </row>
        <row r="31">
          <cell r="U31">
            <v>1.3333333333333333E-3</v>
          </cell>
        </row>
        <row r="32">
          <cell r="U32">
            <v>0.52400000000000002</v>
          </cell>
        </row>
        <row r="33">
          <cell r="U33">
            <v>0.72533333333333339</v>
          </cell>
        </row>
        <row r="34">
          <cell r="U34">
            <v>0.39733333333333332</v>
          </cell>
        </row>
        <row r="35">
          <cell r="U35">
            <v>0.33133333333333331</v>
          </cell>
        </row>
        <row r="36">
          <cell r="U36">
            <v>0</v>
          </cell>
        </row>
        <row r="37">
          <cell r="U37">
            <v>6.2E-2</v>
          </cell>
        </row>
        <row r="38">
          <cell r="U38">
            <v>0.34066666666666667</v>
          </cell>
        </row>
        <row r="39">
          <cell r="U39">
            <v>0.41199999999999998</v>
          </cell>
        </row>
        <row r="40">
          <cell r="U40">
            <v>6.6666666666666664E-4</v>
          </cell>
        </row>
        <row r="41">
          <cell r="U41">
            <v>3.7333333333333336E-2</v>
          </cell>
        </row>
        <row r="42">
          <cell r="U42">
            <v>2.1999999999999999E-2</v>
          </cell>
        </row>
        <row r="43">
          <cell r="U43">
            <v>0.11799999999999999</v>
          </cell>
        </row>
        <row r="44">
          <cell r="U44">
            <v>0.14666666666666667</v>
          </cell>
        </row>
        <row r="45">
          <cell r="U45">
            <v>0.52400000000000002</v>
          </cell>
        </row>
        <row r="46">
          <cell r="U46">
            <v>2.6666666666666666E-3</v>
          </cell>
        </row>
        <row r="47">
          <cell r="U47">
            <v>0.374</v>
          </cell>
        </row>
        <row r="48">
          <cell r="U48">
            <v>0</v>
          </cell>
        </row>
        <row r="49">
          <cell r="U49">
            <v>6.6666666666666664E-4</v>
          </cell>
        </row>
        <row r="50">
          <cell r="U50">
            <v>9.3333333333333341E-3</v>
          </cell>
        </row>
        <row r="51">
          <cell r="U51">
            <v>6.6666666666666664E-4</v>
          </cell>
        </row>
        <row r="52">
          <cell r="U52">
            <v>6.6666666666666664E-4</v>
          </cell>
        </row>
        <row r="53">
          <cell r="U53">
            <v>0.30266666666666664</v>
          </cell>
        </row>
        <row r="54">
          <cell r="U54">
            <v>0</v>
          </cell>
        </row>
        <row r="55">
          <cell r="U55">
            <v>4.8666666666666664E-2</v>
          </cell>
        </row>
        <row r="56">
          <cell r="U56">
            <v>4.2000000000000003E-2</v>
          </cell>
        </row>
        <row r="57">
          <cell r="U57">
            <v>5.7333333333333333E-2</v>
          </cell>
        </row>
        <row r="58">
          <cell r="U58">
            <v>5.4666666666666669E-2</v>
          </cell>
        </row>
        <row r="59">
          <cell r="U59">
            <v>0.33733333333333332</v>
          </cell>
        </row>
        <row r="60">
          <cell r="U60">
            <v>0.25266666666666665</v>
          </cell>
        </row>
        <row r="61">
          <cell r="U61">
            <v>0</v>
          </cell>
        </row>
        <row r="62">
          <cell r="U62">
            <v>0.47</v>
          </cell>
        </row>
        <row r="63">
          <cell r="U63">
            <v>7.3333333333333332E-3</v>
          </cell>
        </row>
        <row r="64">
          <cell r="U64">
            <v>0</v>
          </cell>
        </row>
        <row r="65">
          <cell r="U65">
            <v>0.69123999999999997</v>
          </cell>
        </row>
        <row r="66">
          <cell r="U66">
            <v>6.8000000000000005E-2</v>
          </cell>
        </row>
        <row r="67">
          <cell r="U67">
            <v>0.19066666666666668</v>
          </cell>
        </row>
        <row r="68">
          <cell r="U68">
            <v>0.11266666666666666</v>
          </cell>
        </row>
        <row r="69">
          <cell r="U69">
            <v>0</v>
          </cell>
        </row>
        <row r="70">
          <cell r="U70">
            <v>0.15066666666666667</v>
          </cell>
        </row>
        <row r="71">
          <cell r="U71">
            <v>0.69123999999999997</v>
          </cell>
        </row>
        <row r="72">
          <cell r="U72">
            <v>3.3333333333333335E-3</v>
          </cell>
        </row>
        <row r="73">
          <cell r="U73">
            <v>8.4000000000000005E-2</v>
          </cell>
        </row>
        <row r="74">
          <cell r="U74">
            <v>0.32</v>
          </cell>
        </row>
        <row r="75">
          <cell r="U75">
            <v>0.58199999999999996</v>
          </cell>
        </row>
        <row r="76">
          <cell r="U76">
            <v>8.7999999999999995E-2</v>
          </cell>
        </row>
        <row r="77">
          <cell r="U77">
            <v>0.28533333333333333</v>
          </cell>
        </row>
        <row r="78">
          <cell r="U78">
            <v>7.0666666666666669E-2</v>
          </cell>
        </row>
        <row r="79">
          <cell r="U79">
            <v>0</v>
          </cell>
        </row>
        <row r="80">
          <cell r="U80">
            <v>0</v>
          </cell>
        </row>
        <row r="81">
          <cell r="U81">
            <v>0.21066666666666667</v>
          </cell>
        </row>
        <row r="82">
          <cell r="U82">
            <v>8.666666666666667E-2</v>
          </cell>
        </row>
        <row r="83">
          <cell r="U83">
            <v>0.69123999999999997</v>
          </cell>
        </row>
        <row r="84">
          <cell r="U84">
            <v>0.25533333333333336</v>
          </cell>
        </row>
        <row r="85">
          <cell r="U85" t="e">
            <v>#DIV/0!</v>
          </cell>
        </row>
        <row r="86">
          <cell r="U86">
            <v>0.69123999999999997</v>
          </cell>
        </row>
        <row r="87">
          <cell r="U87">
            <v>0.69123999999999997</v>
          </cell>
        </row>
        <row r="88">
          <cell r="U88">
            <v>3.1333333333333331E-2</v>
          </cell>
        </row>
        <row r="89">
          <cell r="U89">
            <v>0</v>
          </cell>
        </row>
        <row r="90">
          <cell r="U90">
            <v>3.9333333333333331E-2</v>
          </cell>
        </row>
        <row r="91">
          <cell r="U91">
            <v>0.16600000000000001</v>
          </cell>
        </row>
        <row r="92">
          <cell r="U92">
            <v>0.24133333333333334</v>
          </cell>
        </row>
        <row r="93">
          <cell r="U93">
            <v>0.13733333333333334</v>
          </cell>
        </row>
        <row r="94">
          <cell r="U94">
            <v>0.69123999999999997</v>
          </cell>
        </row>
        <row r="95">
          <cell r="U95">
            <v>0.69123999999999997</v>
          </cell>
        </row>
        <row r="96">
          <cell r="U96">
            <v>0.69123999999999997</v>
          </cell>
        </row>
        <row r="97">
          <cell r="U97">
            <v>0.16266666666666665</v>
          </cell>
        </row>
        <row r="98">
          <cell r="U98">
            <v>0.16133333333333333</v>
          </cell>
        </row>
        <row r="99">
          <cell r="U99">
            <v>0</v>
          </cell>
        </row>
        <row r="100">
          <cell r="U100">
            <v>2.6666666666666668E-2</v>
          </cell>
        </row>
        <row r="101">
          <cell r="U101">
            <v>2.9333333333333333E-2</v>
          </cell>
        </row>
        <row r="102">
          <cell r="U102">
            <v>0.59</v>
          </cell>
        </row>
        <row r="103">
          <cell r="U103">
            <v>0.69123999999999997</v>
          </cell>
        </row>
        <row r="104">
          <cell r="U104">
            <v>0.69123999999999997</v>
          </cell>
        </row>
        <row r="105">
          <cell r="U105">
            <v>0.69123999999999997</v>
          </cell>
        </row>
        <row r="106">
          <cell r="U106">
            <v>1.3333333333333333E-3</v>
          </cell>
        </row>
        <row r="107">
          <cell r="U107">
            <v>0.36</v>
          </cell>
        </row>
        <row r="108">
          <cell r="U108">
            <v>0.41133333333333333</v>
          </cell>
        </row>
        <row r="109">
          <cell r="U109">
            <v>2.1999999999999999E-2</v>
          </cell>
        </row>
        <row r="110">
          <cell r="U110">
            <v>0.11133333333333334</v>
          </cell>
        </row>
        <row r="111">
          <cell r="U111">
            <v>0.58666666666666667</v>
          </cell>
        </row>
        <row r="112">
          <cell r="U112">
            <v>0.69123999999999997</v>
          </cell>
        </row>
        <row r="113">
          <cell r="U113">
            <v>0.13466666666666666</v>
          </cell>
        </row>
        <row r="114">
          <cell r="U114">
            <v>0.26</v>
          </cell>
        </row>
        <row r="115">
          <cell r="U115">
            <v>4.6666666666666671E-3</v>
          </cell>
        </row>
        <row r="116">
          <cell r="U116">
            <v>1.5333333333333332E-2</v>
          </cell>
        </row>
        <row r="117">
          <cell r="U117">
            <v>5.5333333333333332E-2</v>
          </cell>
        </row>
        <row r="118">
          <cell r="U118">
            <v>0.01</v>
          </cell>
        </row>
        <row r="119">
          <cell r="U119">
            <v>1.3333333333333333E-3</v>
          </cell>
        </row>
        <row r="120">
          <cell r="U120">
            <v>0.69123999999999997</v>
          </cell>
        </row>
        <row r="121">
          <cell r="U121">
            <v>0.13</v>
          </cell>
        </row>
        <row r="122">
          <cell r="U122">
            <v>0.69123999999999997</v>
          </cell>
        </row>
        <row r="123">
          <cell r="U123">
            <v>7.5999999999999998E-2</v>
          </cell>
        </row>
        <row r="124">
          <cell r="U124">
            <v>0.25866666666666666</v>
          </cell>
        </row>
        <row r="125">
          <cell r="U125">
            <v>0.252</v>
          </cell>
        </row>
        <row r="126">
          <cell r="U126">
            <v>1.4E-2</v>
          </cell>
        </row>
        <row r="127">
          <cell r="U127">
            <v>0.69123999999999997</v>
          </cell>
        </row>
        <row r="128">
          <cell r="U128">
            <v>0.22466666666666665</v>
          </cell>
        </row>
        <row r="129">
          <cell r="U129">
            <v>0</v>
          </cell>
        </row>
        <row r="130">
          <cell r="U130">
            <v>0.69123999999999997</v>
          </cell>
        </row>
        <row r="131">
          <cell r="U131">
            <v>6.8000000000000005E-2</v>
          </cell>
        </row>
        <row r="132">
          <cell r="U132">
            <v>0.81933333333333336</v>
          </cell>
        </row>
        <row r="133">
          <cell r="U133">
            <v>0.37333333333333335</v>
          </cell>
        </row>
        <row r="134">
          <cell r="U134">
            <v>0</v>
          </cell>
        </row>
        <row r="135">
          <cell r="U135">
            <v>0.69123999999999997</v>
          </cell>
        </row>
        <row r="136">
          <cell r="U136">
            <v>0.13666666666666666</v>
          </cell>
        </row>
        <row r="137">
          <cell r="U137">
            <v>2.6666666666666668E-2</v>
          </cell>
        </row>
        <row r="138">
          <cell r="U138">
            <v>3.6666666666666667E-2</v>
          </cell>
        </row>
        <row r="139">
          <cell r="U139">
            <v>0.192</v>
          </cell>
        </row>
        <row r="140">
          <cell r="U140">
            <v>3.7333333333333336E-2</v>
          </cell>
        </row>
        <row r="141">
          <cell r="U141">
            <v>4.5999999999999999E-2</v>
          </cell>
        </row>
        <row r="142">
          <cell r="U142">
            <v>6.4000000000000001E-2</v>
          </cell>
        </row>
        <row r="143">
          <cell r="U143">
            <v>0.69123999999999997</v>
          </cell>
        </row>
        <row r="144">
          <cell r="U144">
            <v>0.69123999999999997</v>
          </cell>
        </row>
        <row r="145">
          <cell r="U145">
            <v>4.0000000000000001E-3</v>
          </cell>
        </row>
        <row r="146">
          <cell r="U146">
            <v>0.69123999999999997</v>
          </cell>
        </row>
        <row r="147">
          <cell r="U147">
            <v>3.3333333333333335E-3</v>
          </cell>
        </row>
        <row r="148">
          <cell r="U148">
            <v>0.64666666666666661</v>
          </cell>
        </row>
        <row r="149">
          <cell r="U149">
            <v>1.8666666666666668E-2</v>
          </cell>
        </row>
        <row r="150">
          <cell r="U150">
            <v>1.3333333333333333E-3</v>
          </cell>
        </row>
        <row r="151">
          <cell r="U151">
            <v>0.69123999999999997</v>
          </cell>
        </row>
        <row r="152">
          <cell r="U152">
            <v>4.2000000000000003E-2</v>
          </cell>
        </row>
        <row r="153">
          <cell r="U153">
            <v>0.69123999999999997</v>
          </cell>
        </row>
        <row r="154">
          <cell r="U154">
            <v>0.28533333333333333</v>
          </cell>
        </row>
        <row r="155">
          <cell r="U155">
            <v>0.69123999999999997</v>
          </cell>
        </row>
        <row r="156">
          <cell r="U156">
            <v>0.35333333333333333</v>
          </cell>
        </row>
        <row r="157">
          <cell r="U157">
            <v>0.69123999999999997</v>
          </cell>
        </row>
        <row r="158">
          <cell r="U158">
            <v>0.69123999999999997</v>
          </cell>
        </row>
        <row r="159">
          <cell r="U159">
            <v>0.98199999999999998</v>
          </cell>
        </row>
        <row r="160">
          <cell r="U160">
            <v>0</v>
          </cell>
        </row>
        <row r="161">
          <cell r="U161">
            <v>0</v>
          </cell>
        </row>
        <row r="162">
          <cell r="U162">
            <v>0.69123999999999997</v>
          </cell>
        </row>
        <row r="163">
          <cell r="U163">
            <v>5.6000000000000001E-2</v>
          </cell>
        </row>
        <row r="164">
          <cell r="U164">
            <v>0.59</v>
          </cell>
        </row>
        <row r="165">
          <cell r="U165">
            <v>6.933333333333333E-2</v>
          </cell>
        </row>
        <row r="166">
          <cell r="U166">
            <v>0</v>
          </cell>
        </row>
        <row r="167">
          <cell r="U167">
            <v>2.8000000000000001E-2</v>
          </cell>
        </row>
        <row r="168">
          <cell r="U168">
            <v>0.17</v>
          </cell>
        </row>
        <row r="169">
          <cell r="U169">
            <v>2.8666666666666667E-2</v>
          </cell>
        </row>
        <row r="170">
          <cell r="U170">
            <v>0.16800000000000001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3.5999999999999997E-2</v>
          </cell>
        </row>
        <row r="174">
          <cell r="U174">
            <v>0.36733333333333335</v>
          </cell>
        </row>
        <row r="175">
          <cell r="U175">
            <v>0.21466666666666667</v>
          </cell>
        </row>
        <row r="176">
          <cell r="U176">
            <v>3.9333333333333331E-2</v>
          </cell>
        </row>
        <row r="177">
          <cell r="U177">
            <v>9.9333333333333329E-2</v>
          </cell>
        </row>
        <row r="178">
          <cell r="U178">
            <v>0.27933333333333332</v>
          </cell>
        </row>
        <row r="179">
          <cell r="U179">
            <v>3.6666666666666667E-2</v>
          </cell>
        </row>
        <row r="180">
          <cell r="U180">
            <v>3.3333333333333335E-3</v>
          </cell>
        </row>
        <row r="181">
          <cell r="U181">
            <v>4.2666666666666665E-2</v>
          </cell>
        </row>
        <row r="182">
          <cell r="U182">
            <v>5.6666666666666664E-2</v>
          </cell>
        </row>
        <row r="183">
          <cell r="U183">
            <v>0.29933333333333334</v>
          </cell>
        </row>
        <row r="184">
          <cell r="U184">
            <v>9.8666666666666666E-2</v>
          </cell>
        </row>
        <row r="185">
          <cell r="U185">
            <v>0.28466666666666668</v>
          </cell>
        </row>
        <row r="186">
          <cell r="U186">
            <v>2E-3</v>
          </cell>
        </row>
        <row r="187">
          <cell r="U187">
            <v>6.6666666666666671E-3</v>
          </cell>
        </row>
        <row r="188">
          <cell r="U188">
            <v>0.69123999999999997</v>
          </cell>
        </row>
        <row r="189">
          <cell r="U189">
            <v>0</v>
          </cell>
        </row>
        <row r="190">
          <cell r="U190">
            <v>2E-3</v>
          </cell>
        </row>
        <row r="191">
          <cell r="U191">
            <v>0.21666666666666667</v>
          </cell>
        </row>
        <row r="192">
          <cell r="U192">
            <v>2.7333333333333334E-2</v>
          </cell>
        </row>
        <row r="193">
          <cell r="U193">
            <v>0.02</v>
          </cell>
        </row>
        <row r="194">
          <cell r="U194">
            <v>4.3333333333333335E-2</v>
          </cell>
        </row>
        <row r="195">
          <cell r="U195">
            <v>0.25133333333333335</v>
          </cell>
        </row>
        <row r="196">
          <cell r="U196">
            <v>0.33533333333333332</v>
          </cell>
        </row>
        <row r="197">
          <cell r="U197">
            <v>0.17066666666666666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Physicians_0"/>
      <sheetName val="Physicians_0 added"/>
      <sheetName val="Nurses_0"/>
      <sheetName val="Nurses_0 added"/>
      <sheetName val="Physicians"/>
      <sheetName val="Nurses"/>
      <sheetName val="Input"/>
      <sheetName val="Score"/>
      <sheetName val="Ranking"/>
      <sheetName val="S-Health_index"/>
      <sheetName val="Health index 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>
            <v>3.2852999999999993E-2</v>
          </cell>
        </row>
        <row r="7">
          <cell r="U7">
            <v>0.23799294915254193</v>
          </cell>
        </row>
        <row r="8">
          <cell r="U8">
            <v>0.16479999999999989</v>
          </cell>
        </row>
        <row r="9">
          <cell r="U9">
            <v>0.5168079999999986</v>
          </cell>
        </row>
        <row r="10">
          <cell r="U10">
            <v>4.771600000000021E-2</v>
          </cell>
        </row>
        <row r="11">
          <cell r="U11">
            <v>9.2672000000001156E-2</v>
          </cell>
        </row>
        <row r="12">
          <cell r="U12">
            <v>0.27020000000000038</v>
          </cell>
        </row>
        <row r="13">
          <cell r="U13">
            <v>0.49939040000000035</v>
          </cell>
        </row>
        <row r="14">
          <cell r="U14">
            <v>0.64172081632653089</v>
          </cell>
        </row>
        <row r="15">
          <cell r="U15">
            <v>0.79112238095237897</v>
          </cell>
        </row>
        <row r="16">
          <cell r="U16">
            <v>0.65610719999999878</v>
          </cell>
        </row>
        <row r="17">
          <cell r="U17">
            <v>0.16030800000000225</v>
          </cell>
        </row>
        <row r="18">
          <cell r="U18">
            <v>0.29094999999999571</v>
          </cell>
        </row>
        <row r="19">
          <cell r="U19">
            <v>3.9165142857142995E-2</v>
          </cell>
        </row>
        <row r="20">
          <cell r="U20">
            <v>0.39957446153846149</v>
          </cell>
        </row>
        <row r="21">
          <cell r="U21">
            <v>0.92539360000000048</v>
          </cell>
        </row>
        <row r="22">
          <cell r="U22">
            <v>0</v>
          </cell>
        </row>
        <row r="23">
          <cell r="U23">
            <v>0.14691555555555624</v>
          </cell>
        </row>
        <row r="24">
          <cell r="U24">
            <v>3.4560000000000028E-2</v>
          </cell>
        </row>
        <row r="25">
          <cell r="U25">
            <v>1.0223999999999763E-2</v>
          </cell>
        </row>
        <row r="26">
          <cell r="U26">
            <v>0.12795999999999999</v>
          </cell>
        </row>
        <row r="27">
          <cell r="U27">
            <v>0.28395599999999943</v>
          </cell>
        </row>
        <row r="28">
          <cell r="U28">
            <v>0.14390666666666674</v>
          </cell>
        </row>
        <row r="29">
          <cell r="U29">
            <v>0.39845029627269923</v>
          </cell>
        </row>
        <row r="30">
          <cell r="U30">
            <v>0.27790131843575522</v>
          </cell>
        </row>
        <row r="31">
          <cell r="U31">
            <v>0.49819672380952396</v>
          </cell>
        </row>
        <row r="32">
          <cell r="U32">
            <v>4.1586666666666543E-2</v>
          </cell>
        </row>
        <row r="33">
          <cell r="U33">
            <v>7.9000000000000094E-3</v>
          </cell>
        </row>
        <row r="34">
          <cell r="U34">
            <v>5.1452289156626495E-2</v>
          </cell>
        </row>
        <row r="35">
          <cell r="U35">
            <v>6.2567999999999846E-2</v>
          </cell>
        </row>
        <row r="36">
          <cell r="U36">
            <v>0.50690183206106953</v>
          </cell>
        </row>
        <row r="37">
          <cell r="U37">
            <v>0.11697999999999979</v>
          </cell>
        </row>
        <row r="38">
          <cell r="U38">
            <v>1.8012000000000087E-2</v>
          </cell>
        </row>
        <row r="39">
          <cell r="U39">
            <v>1.137599999999999E-2</v>
          </cell>
        </row>
        <row r="40">
          <cell r="U40">
            <v>8.2434285714285516E-2</v>
          </cell>
        </row>
        <row r="41">
          <cell r="U41">
            <v>0.18276923076922913</v>
          </cell>
        </row>
        <row r="42">
          <cell r="U42">
            <v>9.0039999999999343E-2</v>
          </cell>
        </row>
        <row r="43">
          <cell r="U43">
            <v>3.286399999999972E-2</v>
          </cell>
        </row>
        <row r="44">
          <cell r="U44">
            <v>2.516190476190559E-2</v>
          </cell>
        </row>
        <row r="45">
          <cell r="U45">
            <v>2.3700000000000186E-2</v>
          </cell>
        </row>
        <row r="46">
          <cell r="U46">
            <v>9.5675999999999983E-2</v>
          </cell>
        </row>
        <row r="47">
          <cell r="U47">
            <v>2.8756923076923045E-2</v>
          </cell>
        </row>
        <row r="48">
          <cell r="U48">
            <v>0.45394880000000115</v>
          </cell>
        </row>
        <row r="49">
          <cell r="U49">
            <v>0.92721600000000304</v>
          </cell>
        </row>
        <row r="50">
          <cell r="U50">
            <v>0.31957005714285769</v>
          </cell>
        </row>
        <row r="51">
          <cell r="U51">
            <v>0.61968495238095211</v>
          </cell>
        </row>
        <row r="52">
          <cell r="U52">
            <v>1</v>
          </cell>
        </row>
        <row r="53">
          <cell r="U53">
            <v>7.0610256410256506E-2</v>
          </cell>
        </row>
        <row r="54">
          <cell r="U54">
            <v>0.11994399999999984</v>
          </cell>
        </row>
        <row r="55">
          <cell r="U55">
            <v>0.15007999999999924</v>
          </cell>
        </row>
        <row r="56">
          <cell r="U56">
            <v>0.12381599999999934</v>
          </cell>
        </row>
        <row r="57">
          <cell r="U57">
            <v>0.4541999999999996</v>
          </cell>
        </row>
        <row r="58">
          <cell r="U58">
            <v>0.14884000000000014</v>
          </cell>
        </row>
        <row r="59">
          <cell r="U59">
            <v>3.5708000000000052E-2</v>
          </cell>
        </row>
        <row r="60">
          <cell r="U60">
            <v>2.1487999999999906E-2</v>
          </cell>
        </row>
        <row r="61">
          <cell r="U61">
            <v>0.47812266666666686</v>
          </cell>
        </row>
        <row r="62">
          <cell r="U62">
            <v>1.2935384615384602E-2</v>
          </cell>
        </row>
        <row r="63">
          <cell r="U63" t="e">
            <v>#DIV/0!</v>
          </cell>
        </row>
        <row r="64">
          <cell r="U64">
            <v>1</v>
          </cell>
        </row>
        <row r="65">
          <cell r="U65">
            <v>0.66123600000000238</v>
          </cell>
        </row>
        <row r="66">
          <cell r="U66">
            <v>0.17695999999999998</v>
          </cell>
        </row>
        <row r="67">
          <cell r="U67">
            <v>4.3840000000005827E-3</v>
          </cell>
        </row>
        <row r="68">
          <cell r="U68">
            <v>0.54924960000000056</v>
          </cell>
        </row>
        <row r="69">
          <cell r="U69">
            <v>0.83415847619047101</v>
          </cell>
        </row>
        <row r="70">
          <cell r="U70">
            <v>4.8753178294573589E-2</v>
          </cell>
        </row>
        <row r="71">
          <cell r="U71">
            <v>0.67125578378378004</v>
          </cell>
        </row>
        <row r="72">
          <cell r="U72">
            <v>0.66978399999999394</v>
          </cell>
        </row>
        <row r="73">
          <cell r="U73">
            <v>0.14975999999999942</v>
          </cell>
        </row>
        <row r="74">
          <cell r="U74">
            <v>0</v>
          </cell>
        </row>
        <row r="75">
          <cell r="U75">
            <v>1.660000000000025E-2</v>
          </cell>
        </row>
        <row r="76">
          <cell r="U76">
            <v>8.7099999999999234E-2</v>
          </cell>
        </row>
        <row r="77">
          <cell r="U77">
            <v>1.4883999999999951E-2</v>
          </cell>
        </row>
        <row r="78">
          <cell r="U78">
            <v>6.5927999999999543E-2</v>
          </cell>
        </row>
        <row r="79">
          <cell r="U79">
            <v>0.31379283809523711</v>
          </cell>
        </row>
        <row r="80">
          <cell r="U80">
            <v>1</v>
          </cell>
        </row>
        <row r="81">
          <cell r="U81">
            <v>0.10664000000000015</v>
          </cell>
        </row>
        <row r="82">
          <cell r="U82">
            <v>0.16607999999999948</v>
          </cell>
        </row>
        <row r="83">
          <cell r="U83">
            <v>0.13327999999999973</v>
          </cell>
        </row>
        <row r="84">
          <cell r="U84">
            <v>0.10171671317829442</v>
          </cell>
        </row>
        <row r="85">
          <cell r="U85">
            <v>0.79854388571428214</v>
          </cell>
        </row>
        <row r="86">
          <cell r="U86">
            <v>0.483687771428572</v>
          </cell>
        </row>
        <row r="87">
          <cell r="U87">
            <v>0.574946133333334</v>
          </cell>
        </row>
        <row r="88">
          <cell r="U88">
            <v>0.10184000000000026</v>
          </cell>
        </row>
        <row r="89">
          <cell r="U89">
            <v>0</v>
          </cell>
        </row>
        <row r="90">
          <cell r="U90">
            <v>0.39460759322033939</v>
          </cell>
        </row>
        <row r="91">
          <cell r="U91">
            <v>0.6892767999999978</v>
          </cell>
        </row>
        <row r="92">
          <cell r="U92">
            <v>4.2631999999999552E-2</v>
          </cell>
        </row>
        <row r="93">
          <cell r="U93">
            <v>0.11562892307692273</v>
          </cell>
        </row>
        <row r="94">
          <cell r="U94">
            <v>0.32528000000000135</v>
          </cell>
        </row>
        <row r="95">
          <cell r="U95">
            <v>0.46137142857142632</v>
          </cell>
        </row>
        <row r="96">
          <cell r="U96">
            <v>0.33915066666666521</v>
          </cell>
        </row>
        <row r="97">
          <cell r="U97">
            <v>0.37523200000000201</v>
          </cell>
        </row>
        <row r="98">
          <cell r="U98">
            <v>5.3523941463414576E-2</v>
          </cell>
        </row>
        <row r="99">
          <cell r="U99">
            <v>0.41708885714285626</v>
          </cell>
        </row>
        <row r="100">
          <cell r="U100">
            <v>0.37029568181818034</v>
          </cell>
        </row>
        <row r="101">
          <cell r="U101">
            <v>2.1888000000000112E-2</v>
          </cell>
        </row>
        <row r="102">
          <cell r="U102">
            <v>1.0060000000000074E-2</v>
          </cell>
        </row>
        <row r="103">
          <cell r="U103">
            <v>0.45537231460674321</v>
          </cell>
        </row>
        <row r="104">
          <cell r="U104" t="e">
            <v>#DIV/0!</v>
          </cell>
        </row>
        <row r="105">
          <cell r="U105">
            <v>0.57257363809523898</v>
          </cell>
        </row>
        <row r="106">
          <cell r="U106">
            <v>0.86018026666666514</v>
          </cell>
        </row>
        <row r="107">
          <cell r="U107">
            <v>9.2319999999992321E-3</v>
          </cell>
        </row>
        <row r="108">
          <cell r="U108">
            <v>3.3600000000005448E-3</v>
          </cell>
        </row>
        <row r="109">
          <cell r="U109">
            <v>0.20995599999999739</v>
          </cell>
        </row>
        <row r="110">
          <cell r="U110">
            <v>0.40697457044674368</v>
          </cell>
        </row>
        <row r="111">
          <cell r="U111">
            <v>4.5846153846085258E-4</v>
          </cell>
        </row>
        <row r="112">
          <cell r="U112">
            <v>0.54778240000000045</v>
          </cell>
        </row>
        <row r="113">
          <cell r="U113">
            <v>0.14183999999999969</v>
          </cell>
        </row>
        <row r="114">
          <cell r="U114">
            <v>3.8320000000000076E-2</v>
          </cell>
        </row>
        <row r="115">
          <cell r="U115">
            <v>0.18486000000000047</v>
          </cell>
        </row>
        <row r="116">
          <cell r="U116">
            <v>0.73406000000000859</v>
          </cell>
        </row>
        <row r="117">
          <cell r="U117">
            <v>0.12722610526315792</v>
          </cell>
        </row>
        <row r="118">
          <cell r="U118">
            <v>0.55448639999999694</v>
          </cell>
        </row>
        <row r="119">
          <cell r="U119">
            <v>0.54329600000000022</v>
          </cell>
        </row>
        <row r="120">
          <cell r="U120">
            <v>0.37411600000000134</v>
          </cell>
        </row>
        <row r="121">
          <cell r="U121">
            <v>0.36736000000000013</v>
          </cell>
        </row>
        <row r="122">
          <cell r="U122">
            <v>0.34947199999999951</v>
          </cell>
        </row>
        <row r="123">
          <cell r="U123">
            <v>9.0050526315789622E-2</v>
          </cell>
        </row>
        <row r="124">
          <cell r="U124">
            <v>1.2960000000000029E-2</v>
          </cell>
        </row>
        <row r="125">
          <cell r="U125">
            <v>6.8720000000000142E-2</v>
          </cell>
        </row>
        <row r="126">
          <cell r="U126">
            <v>0.13408000000000014</v>
          </cell>
        </row>
        <row r="127">
          <cell r="U127" t="e">
            <v>#N/A</v>
          </cell>
        </row>
        <row r="128">
          <cell r="U128">
            <v>2.7807999999999992E-2</v>
          </cell>
        </row>
        <row r="129">
          <cell r="U129">
            <v>0</v>
          </cell>
        </row>
        <row r="130">
          <cell r="U130">
            <v>0.68537271889400986</v>
          </cell>
        </row>
        <row r="131">
          <cell r="U131">
            <v>5.373999999999967E-2</v>
          </cell>
        </row>
        <row r="132">
          <cell r="U132">
            <v>4.360000000000204E-3</v>
          </cell>
        </row>
        <row r="133">
          <cell r="U133">
            <v>0.10107238095238075</v>
          </cell>
        </row>
        <row r="134">
          <cell r="U134">
            <v>0.88296426666665861</v>
          </cell>
        </row>
        <row r="135">
          <cell r="U135">
            <v>0.3443523469387742</v>
          </cell>
        </row>
        <row r="136">
          <cell r="U136">
            <v>9.2143845842649064E-2</v>
          </cell>
        </row>
        <row r="137">
          <cell r="U137">
            <v>0.33820338461538496</v>
          </cell>
        </row>
        <row r="138">
          <cell r="U138">
            <v>0.15463600000000155</v>
          </cell>
        </row>
        <row r="139">
          <cell r="U139">
            <v>2.4430000000000014E-2</v>
          </cell>
        </row>
        <row r="140">
          <cell r="U140">
            <v>0.11709200000000124</v>
          </cell>
        </row>
        <row r="141">
          <cell r="U141">
            <v>0.12519999999999981</v>
          </cell>
        </row>
        <row r="142">
          <cell r="U142">
            <v>0.40321999999999947</v>
          </cell>
        </row>
        <row r="143">
          <cell r="U143">
            <v>0.40252693333333239</v>
          </cell>
        </row>
        <row r="144">
          <cell r="U144">
            <v>0.54781457142857104</v>
          </cell>
        </row>
        <row r="145">
          <cell r="U145">
            <v>0.83197999999999184</v>
          </cell>
        </row>
        <row r="146">
          <cell r="U146">
            <v>0.30006799999999983</v>
          </cell>
        </row>
        <row r="147">
          <cell r="U147">
            <v>0.639169600000003</v>
          </cell>
        </row>
        <row r="148">
          <cell r="U148">
            <v>1.2239999999999895E-2</v>
          </cell>
        </row>
        <row r="149">
          <cell r="U149">
            <v>0.18603599999999859</v>
          </cell>
        </row>
        <row r="150">
          <cell r="U150">
            <v>0</v>
          </cell>
        </row>
        <row r="151">
          <cell r="U151">
            <v>0.12793999999999869</v>
          </cell>
        </row>
        <row r="152">
          <cell r="U152">
            <v>0</v>
          </cell>
        </row>
        <row r="153">
          <cell r="U153" t="e">
            <v>#DIV/0!</v>
          </cell>
        </row>
        <row r="154">
          <cell r="U154">
            <v>0</v>
          </cell>
        </row>
        <row r="155">
          <cell r="U155">
            <v>0.22316553846153966</v>
          </cell>
        </row>
        <row r="156">
          <cell r="U156">
            <v>2.4459999999999898E-2</v>
          </cell>
        </row>
        <row r="157">
          <cell r="U157">
            <v>0.37993600000000016</v>
          </cell>
        </row>
        <row r="158">
          <cell r="U158">
            <v>0.34601999999999977</v>
          </cell>
        </row>
        <row r="159">
          <cell r="U159">
            <v>0</v>
          </cell>
        </row>
        <row r="160">
          <cell r="U160">
            <v>0.40501665116278901</v>
          </cell>
        </row>
        <row r="161">
          <cell r="U161">
            <v>0.48738953846153793</v>
          </cell>
        </row>
        <row r="162">
          <cell r="U162">
            <v>0.54148137142857078</v>
          </cell>
        </row>
        <row r="163">
          <cell r="U163">
            <v>8.4818857142856668E-2</v>
          </cell>
        </row>
        <row r="164">
          <cell r="U164">
            <v>5.1999999999999781E-3</v>
          </cell>
        </row>
        <row r="165">
          <cell r="U165">
            <v>0.17759199999999964</v>
          </cell>
        </row>
        <row r="166">
          <cell r="U166">
            <v>0.45387630522087191</v>
          </cell>
        </row>
        <row r="167">
          <cell r="U167">
            <v>0.14025051282051323</v>
          </cell>
        </row>
        <row r="168">
          <cell r="U168">
            <v>5.8293485714285963E-2</v>
          </cell>
        </row>
        <row r="169">
          <cell r="U169">
            <v>6.7535999999999777E-2</v>
          </cell>
        </row>
        <row r="170">
          <cell r="U170">
            <v>0.22999200000000145</v>
          </cell>
        </row>
        <row r="171">
          <cell r="U171">
            <v>0.80733066666666675</v>
          </cell>
        </row>
        <row r="172">
          <cell r="U172">
            <v>1</v>
          </cell>
        </row>
        <row r="173">
          <cell r="U173">
            <v>0.19861766666666683</v>
          </cell>
        </row>
        <row r="174">
          <cell r="U174">
            <v>0.33001679999999867</v>
          </cell>
        </row>
        <row r="175">
          <cell r="U175">
            <v>2.5400000000000487E-3</v>
          </cell>
        </row>
        <row r="176">
          <cell r="U176">
            <v>0</v>
          </cell>
        </row>
        <row r="177">
          <cell r="U177">
            <v>7.5523999999999702E-2</v>
          </cell>
        </row>
        <row r="178">
          <cell r="U178">
            <v>1.1956923076923047E-2</v>
          </cell>
        </row>
        <row r="179">
          <cell r="U179">
            <v>9.0320000000000386E-2</v>
          </cell>
        </row>
        <row r="180">
          <cell r="U180">
            <v>0.26402329670329777</v>
          </cell>
        </row>
        <row r="181">
          <cell r="U181">
            <v>0.23915846153846076</v>
          </cell>
        </row>
        <row r="182">
          <cell r="U182">
            <v>0.13411245714286338</v>
          </cell>
        </row>
        <row r="183">
          <cell r="U183">
            <v>0.22175918644067905</v>
          </cell>
        </row>
        <row r="184">
          <cell r="U184">
            <v>0.31502761290322639</v>
          </cell>
        </row>
        <row r="185">
          <cell r="U185">
            <v>0.22351999999999406</v>
          </cell>
        </row>
        <row r="186">
          <cell r="U186">
            <v>0.56075280000000016</v>
          </cell>
        </row>
        <row r="187">
          <cell r="U187">
            <v>0.32287951879699334</v>
          </cell>
        </row>
        <row r="188">
          <cell r="U188">
            <v>0.46898944217687133</v>
          </cell>
        </row>
        <row r="189">
          <cell r="U189">
            <v>0.64577442622950743</v>
          </cell>
        </row>
        <row r="190">
          <cell r="U190">
            <v>0.61832000000000387</v>
          </cell>
        </row>
        <row r="191">
          <cell r="U191">
            <v>0.62373485714285726</v>
          </cell>
        </row>
        <row r="192">
          <cell r="U192">
            <v>7.9512774193548394E-2</v>
          </cell>
        </row>
        <row r="193">
          <cell r="U193">
            <v>0.14027999999999999</v>
          </cell>
        </row>
        <row r="194">
          <cell r="U194">
            <v>0.17958724095647141</v>
          </cell>
        </row>
        <row r="195">
          <cell r="U195">
            <v>4.694049438202242E-2</v>
          </cell>
        </row>
        <row r="196">
          <cell r="U196">
            <v>0</v>
          </cell>
        </row>
        <row r="197">
          <cell r="U197">
            <v>3.6858666666666477E-2</v>
          </cell>
        </row>
      </sheetData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</sheetNames>
    <sheetDataSet>
      <sheetData sheetId="0"/>
      <sheetData sheetId="1"/>
      <sheetData sheetId="2">
        <row r="6">
          <cell r="U6">
            <v>0.28386513921616824</v>
          </cell>
        </row>
        <row r="7">
          <cell r="U7">
            <v>1.6459135061415962E-2</v>
          </cell>
        </row>
        <row r="8">
          <cell r="U8">
            <v>6.0511558792857164E-4</v>
          </cell>
        </row>
        <row r="9">
          <cell r="U9">
            <v>0</v>
          </cell>
        </row>
        <row r="10">
          <cell r="U10">
            <v>3.6253528482546926E-2</v>
          </cell>
        </row>
        <row r="11">
          <cell r="U11">
            <v>9.7541484491666882E-4</v>
          </cell>
        </row>
        <row r="12">
          <cell r="U12">
            <v>0</v>
          </cell>
        </row>
        <row r="13">
          <cell r="U13">
            <v>0.14927825325911726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8.9549791960357086E-3</v>
          </cell>
        </row>
        <row r="17">
          <cell r="U17">
            <v>1.0102575497976218E-3</v>
          </cell>
        </row>
        <row r="18">
          <cell r="U18">
            <v>3.6826911071427546E-6</v>
          </cell>
        </row>
        <row r="19">
          <cell r="U19">
            <v>9.3731047510214008E-2</v>
          </cell>
        </row>
        <row r="20">
          <cell r="U20">
            <v>0</v>
          </cell>
        </row>
        <row r="21">
          <cell r="U21">
            <v>2.3955069019286055E-3</v>
          </cell>
        </row>
        <row r="22">
          <cell r="U22">
            <v>0</v>
          </cell>
        </row>
        <row r="23">
          <cell r="U23">
            <v>0</v>
          </cell>
        </row>
        <row r="24">
          <cell r="U24">
            <v>0.21233165410321475</v>
          </cell>
        </row>
        <row r="25">
          <cell r="U25">
            <v>9.3119095398465107E-2</v>
          </cell>
        </row>
        <row r="26">
          <cell r="U26">
            <v>0.10123250287060671</v>
          </cell>
        </row>
        <row r="27">
          <cell r="U27">
            <v>0</v>
          </cell>
        </row>
        <row r="28">
          <cell r="U28">
            <v>8.3935159973286766E-2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6.0642841889290366E-4</v>
          </cell>
        </row>
        <row r="32">
          <cell r="U32">
            <v>0.32306533422059602</v>
          </cell>
        </row>
        <row r="33">
          <cell r="U33">
            <v>0.41591480555107407</v>
          </cell>
        </row>
        <row r="34">
          <cell r="U34">
            <v>0.16715106662475024</v>
          </cell>
        </row>
        <row r="35">
          <cell r="U35">
            <v>7.5404702003237387E-2</v>
          </cell>
        </row>
        <row r="36">
          <cell r="U36">
            <v>0</v>
          </cell>
        </row>
        <row r="37">
          <cell r="U37">
            <v>0.22006444621511945</v>
          </cell>
        </row>
        <row r="38">
          <cell r="U38">
            <v>0.40444749501534261</v>
          </cell>
        </row>
        <row r="39">
          <cell r="U39">
            <v>9.4669207064641797E-2</v>
          </cell>
        </row>
        <row r="40">
          <cell r="U40">
            <v>0</v>
          </cell>
        </row>
        <row r="41">
          <cell r="U41">
            <v>8.6522772533333288E-4</v>
          </cell>
        </row>
        <row r="42">
          <cell r="U42">
            <v>0</v>
          </cell>
        </row>
        <row r="43">
          <cell r="U43">
            <v>0.25826591243035635</v>
          </cell>
        </row>
        <row r="44">
          <cell r="U44">
            <v>6.5560735615892721E-2</v>
          </cell>
        </row>
        <row r="45">
          <cell r="U45">
            <v>0.33205232932952639</v>
          </cell>
        </row>
        <row r="46">
          <cell r="U46">
            <v>0</v>
          </cell>
        </row>
        <row r="47">
          <cell r="U47">
            <v>8.222739345742866E-2</v>
          </cell>
        </row>
        <row r="48">
          <cell r="U48">
            <v>0</v>
          </cell>
        </row>
        <row r="49">
          <cell r="U49">
            <v>2.5664687465595292E-3</v>
          </cell>
        </row>
        <row r="50">
          <cell r="U50">
            <v>6.1924812400918584E-3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0.22516751251618644</v>
          </cell>
        </row>
        <row r="54">
          <cell r="U54">
            <v>1.2118241929119335E-2</v>
          </cell>
        </row>
        <row r="55">
          <cell r="U55">
            <v>4.0251310327606975E-2</v>
          </cell>
        </row>
        <row r="56">
          <cell r="U56">
            <v>7.1564663471428954E-3</v>
          </cell>
        </row>
        <row r="57">
          <cell r="U57">
            <v>8.6050844884880458E-3</v>
          </cell>
        </row>
        <row r="58">
          <cell r="U58">
            <v>3.821119595930924E-2</v>
          </cell>
        </row>
        <row r="59">
          <cell r="U59">
            <v>2.9046000097868046E-2</v>
          </cell>
        </row>
        <row r="60">
          <cell r="U60">
            <v>0.92372311366549187</v>
          </cell>
        </row>
        <row r="61">
          <cell r="U61">
            <v>1.0649563000809508E-2</v>
          </cell>
        </row>
        <row r="62">
          <cell r="U62">
            <v>0.49338202156401167</v>
          </cell>
        </row>
        <row r="63">
          <cell r="U63">
            <v>8.740988174831045E-2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8.8768470263931934E-3</v>
          </cell>
        </row>
        <row r="67">
          <cell r="U67">
            <v>0.51240757138567461</v>
          </cell>
        </row>
        <row r="68">
          <cell r="U68">
            <v>9.5678853673999809E-2</v>
          </cell>
        </row>
        <row r="69">
          <cell r="U69">
            <v>0</v>
          </cell>
        </row>
        <row r="70">
          <cell r="U70">
            <v>0.26049241227676245</v>
          </cell>
        </row>
        <row r="71">
          <cell r="U71">
            <v>0</v>
          </cell>
        </row>
        <row r="72">
          <cell r="U72">
            <v>1.7325434864321441E-2</v>
          </cell>
        </row>
        <row r="73">
          <cell r="U73">
            <v>1.608796841650019E-2</v>
          </cell>
        </row>
        <row r="74">
          <cell r="U74">
            <v>0.15681372980524885</v>
          </cell>
        </row>
        <row r="75">
          <cell r="U75">
            <v>0.69676457949985893</v>
          </cell>
        </row>
        <row r="76">
          <cell r="U76">
            <v>0.32498718231416207</v>
          </cell>
        </row>
        <row r="77">
          <cell r="U77">
            <v>0.27407359665870218</v>
          </cell>
        </row>
        <row r="78">
          <cell r="U78">
            <v>5.6678573952071362E-2</v>
          </cell>
        </row>
        <row r="79">
          <cell r="U79">
            <v>0</v>
          </cell>
        </row>
        <row r="80">
          <cell r="U80">
            <v>0</v>
          </cell>
        </row>
        <row r="81">
          <cell r="U81">
            <v>1.6261564092583357E-2</v>
          </cell>
        </row>
        <row r="82">
          <cell r="U82">
            <v>2.3023851061964251E-2</v>
          </cell>
        </row>
        <row r="83">
          <cell r="U83">
            <v>1.7104216748809798E-4</v>
          </cell>
        </row>
        <row r="84">
          <cell r="U84">
            <v>6.5400782612618974E-2</v>
          </cell>
        </row>
        <row r="85">
          <cell r="U85">
            <v>0</v>
          </cell>
        </row>
        <row r="86">
          <cell r="U86">
            <v>9.8678251988332018E-3</v>
          </cell>
        </row>
        <row r="87">
          <cell r="U87">
            <v>0</v>
          </cell>
        </row>
        <row r="88">
          <cell r="U88">
            <v>0</v>
          </cell>
        </row>
        <row r="89">
          <cell r="U89">
            <v>0</v>
          </cell>
        </row>
        <row r="90">
          <cell r="U90">
            <v>4.159702234322623E-2</v>
          </cell>
        </row>
        <row r="91">
          <cell r="U91">
            <v>5.6015919967977367E-3</v>
          </cell>
        </row>
        <row r="92">
          <cell r="U92">
            <v>0.32657345811584948</v>
          </cell>
        </row>
        <row r="93">
          <cell r="U93">
            <v>0.24070861934416599</v>
          </cell>
        </row>
        <row r="94">
          <cell r="U94" t="e">
            <v>#DIV/0!</v>
          </cell>
        </row>
        <row r="95">
          <cell r="U95">
            <v>0</v>
          </cell>
        </row>
        <row r="96">
          <cell r="U96">
            <v>0</v>
          </cell>
        </row>
        <row r="97">
          <cell r="U97">
            <v>0.17817870697033414</v>
          </cell>
        </row>
        <row r="98">
          <cell r="U98">
            <v>0.11210263076513001</v>
          </cell>
        </row>
        <row r="99">
          <cell r="U99">
            <v>1.4048587131190971E-3</v>
          </cell>
        </row>
        <row r="100">
          <cell r="U100">
            <v>3.260767031960711E-2</v>
          </cell>
        </row>
        <row r="101">
          <cell r="U101">
            <v>0.23793495134763362</v>
          </cell>
        </row>
        <row r="102">
          <cell r="U102">
            <v>0.56235443523537465</v>
          </cell>
        </row>
        <row r="103">
          <cell r="U103">
            <v>3.2787525152500052E-3</v>
          </cell>
        </row>
        <row r="104">
          <cell r="U104" t="e">
            <v>#DIV/0!</v>
          </cell>
        </row>
        <row r="105">
          <cell r="U105">
            <v>1.9651206285238344E-2</v>
          </cell>
        </row>
        <row r="106">
          <cell r="U106">
            <v>1.0079745681494501E-2</v>
          </cell>
        </row>
        <row r="107">
          <cell r="U107">
            <v>0.38358130437207366</v>
          </cell>
        </row>
        <row r="108">
          <cell r="U108">
            <v>1</v>
          </cell>
        </row>
        <row r="109">
          <cell r="U109">
            <v>0</v>
          </cell>
        </row>
        <row r="110">
          <cell r="U110">
            <v>2.0653644650712975E-3</v>
          </cell>
        </row>
        <row r="111">
          <cell r="U111">
            <v>0.27852539765568052</v>
          </cell>
        </row>
        <row r="112">
          <cell r="U112">
            <v>0</v>
          </cell>
        </row>
        <row r="113">
          <cell r="U113">
            <v>0.71327196684404948</v>
          </cell>
        </row>
        <row r="114">
          <cell r="U114">
            <v>0.29954714939012095</v>
          </cell>
        </row>
        <row r="115">
          <cell r="U115">
            <v>1.313386028723805E-2</v>
          </cell>
        </row>
        <row r="116">
          <cell r="U116">
            <v>0</v>
          </cell>
        </row>
        <row r="117">
          <cell r="U117">
            <v>0.69785892741845201</v>
          </cell>
        </row>
        <row r="118">
          <cell r="U118">
            <v>7.3153526215332929E-2</v>
          </cell>
        </row>
        <row r="119">
          <cell r="U119">
            <v>0</v>
          </cell>
        </row>
        <row r="120">
          <cell r="U120">
            <v>1.0625920551452452E-2</v>
          </cell>
        </row>
        <row r="121">
          <cell r="U121">
            <v>3.4218555542263406E-2</v>
          </cell>
        </row>
        <row r="122">
          <cell r="U122">
            <v>1.8938812667250317E-2</v>
          </cell>
        </row>
        <row r="123">
          <cell r="U123">
            <v>5.3547138440464433E-4</v>
          </cell>
        </row>
        <row r="124">
          <cell r="U124">
            <v>0.76541886343821719</v>
          </cell>
        </row>
        <row r="125">
          <cell r="U125">
            <v>0.14326396312083262</v>
          </cell>
        </row>
        <row r="126">
          <cell r="U126">
            <v>0.22204682604245135</v>
          </cell>
        </row>
        <row r="127">
          <cell r="U127" t="e">
            <v>#N/A</v>
          </cell>
        </row>
        <row r="128">
          <cell r="U128">
            <v>0.15011221833446428</v>
          </cell>
        </row>
        <row r="129">
          <cell r="U129">
            <v>0</v>
          </cell>
        </row>
        <row r="130">
          <cell r="U130">
            <v>0</v>
          </cell>
        </row>
        <row r="131">
          <cell r="U131">
            <v>0.10081087682044057</v>
          </cell>
        </row>
        <row r="132">
          <cell r="U132">
            <v>0.3098232383771426</v>
          </cell>
        </row>
        <row r="133">
          <cell r="U133">
            <v>5.0024417119571465E-2</v>
          </cell>
        </row>
        <row r="134">
          <cell r="U134">
            <v>0</v>
          </cell>
        </row>
        <row r="135">
          <cell r="U135">
            <v>4.2214294503771785E-5</v>
          </cell>
        </row>
        <row r="136">
          <cell r="U136">
            <v>4.238874228073769E-2</v>
          </cell>
        </row>
        <row r="137">
          <cell r="U137">
            <v>0.41675194909666657</v>
          </cell>
        </row>
        <row r="138">
          <cell r="U138">
            <v>0</v>
          </cell>
        </row>
        <row r="139">
          <cell r="U139">
            <v>0.36019546143559183</v>
          </cell>
        </row>
        <row r="140">
          <cell r="U140">
            <v>1.5882089711750071E-2</v>
          </cell>
        </row>
        <row r="141">
          <cell r="U141">
            <v>1.5978987737952366E-2</v>
          </cell>
        </row>
        <row r="142">
          <cell r="U142">
            <v>3.6839271677071676E-2</v>
          </cell>
        </row>
        <row r="143">
          <cell r="U143">
            <v>2.6165405152380752E-4</v>
          </cell>
        </row>
        <row r="144">
          <cell r="U144">
            <v>0</v>
          </cell>
        </row>
        <row r="145">
          <cell r="U145">
            <v>0</v>
          </cell>
        </row>
        <row r="146">
          <cell r="U146">
            <v>0</v>
          </cell>
        </row>
        <row r="147">
          <cell r="U147">
            <v>0</v>
          </cell>
        </row>
        <row r="148">
          <cell r="U148">
            <v>0.61424663519602296</v>
          </cell>
        </row>
        <row r="149">
          <cell r="U149">
            <v>0</v>
          </cell>
        </row>
        <row r="150">
          <cell r="U150">
            <v>1.4391434962857091E-2</v>
          </cell>
        </row>
        <row r="151">
          <cell r="U151">
            <v>2.0387497553416553E-2</v>
          </cell>
        </row>
        <row r="152">
          <cell r="U152">
            <v>0.14040322885248813</v>
          </cell>
        </row>
        <row r="153">
          <cell r="U153">
            <v>0</v>
          </cell>
        </row>
        <row r="154">
          <cell r="U154">
            <v>0.31222743077071413</v>
          </cell>
        </row>
        <row r="155">
          <cell r="U155">
            <v>0</v>
          </cell>
        </row>
        <row r="156">
          <cell r="U156">
            <v>0.15542568989461927</v>
          </cell>
        </row>
        <row r="157">
          <cell r="U157">
            <v>1.1259451318440482E-2</v>
          </cell>
        </row>
        <row r="158">
          <cell r="U158">
            <v>3.8669931233785919E-2</v>
          </cell>
        </row>
        <row r="159">
          <cell r="U159">
            <v>0.2264746778219569</v>
          </cell>
        </row>
        <row r="160">
          <cell r="U160">
            <v>0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0.60147466386601989</v>
          </cell>
        </row>
        <row r="164">
          <cell r="U164" t="e">
            <v>#DIV/0!</v>
          </cell>
        </row>
        <row r="165">
          <cell r="U165">
            <v>1.3385039742238121E-2</v>
          </cell>
        </row>
        <row r="166">
          <cell r="U166">
            <v>0</v>
          </cell>
        </row>
        <row r="167">
          <cell r="U167">
            <v>2.0307966171559711E-2</v>
          </cell>
        </row>
        <row r="168">
          <cell r="U168">
            <v>7.0996914057511726E-2</v>
          </cell>
        </row>
        <row r="169">
          <cell r="U169">
            <v>0</v>
          </cell>
        </row>
        <row r="170">
          <cell r="U170">
            <v>0.10317582246322558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8.5623726421785312E-3</v>
          </cell>
        </row>
        <row r="174">
          <cell r="U174">
            <v>0.12841662916686913</v>
          </cell>
        </row>
        <row r="175">
          <cell r="U175">
            <v>0.59618732589588941</v>
          </cell>
        </row>
        <row r="176">
          <cell r="U176">
            <v>4.5725953715595579E-3</v>
          </cell>
        </row>
        <row r="177">
          <cell r="U177">
            <v>0.33422348656761869</v>
          </cell>
        </row>
        <row r="178">
          <cell r="U178">
            <v>0.19084046662611853</v>
          </cell>
        </row>
        <row r="179">
          <cell r="U179">
            <v>0.28236664922700128</v>
          </cell>
        </row>
        <row r="180">
          <cell r="U180">
            <v>1.2779455824559421E-2</v>
          </cell>
        </row>
        <row r="181">
          <cell r="U181">
            <v>7.1177161917380938E-3</v>
          </cell>
        </row>
        <row r="182">
          <cell r="U182">
            <v>0</v>
          </cell>
        </row>
        <row r="183">
          <cell r="U183">
            <v>0</v>
          </cell>
        </row>
        <row r="184">
          <cell r="U184">
            <v>0.27605270618355943</v>
          </cell>
        </row>
        <row r="185">
          <cell r="U185">
            <v>0.28325828677916659</v>
          </cell>
        </row>
        <row r="186">
          <cell r="U186">
            <v>4.639588750035735E-3</v>
          </cell>
        </row>
        <row r="187">
          <cell r="U187">
            <v>0</v>
          </cell>
        </row>
        <row r="188">
          <cell r="U188">
            <v>0</v>
          </cell>
        </row>
        <row r="189">
          <cell r="U189">
            <v>0</v>
          </cell>
        </row>
        <row r="190">
          <cell r="U190">
            <v>0</v>
          </cell>
        </row>
        <row r="191">
          <cell r="U191">
            <v>2.0291150963583391E-2</v>
          </cell>
        </row>
        <row r="192">
          <cell r="U192">
            <v>0.10802892823891624</v>
          </cell>
        </row>
        <row r="193">
          <cell r="U193">
            <v>0</v>
          </cell>
        </row>
        <row r="194">
          <cell r="U194">
            <v>1.5273937169916678E-2</v>
          </cell>
        </row>
        <row r="195">
          <cell r="U195">
            <v>7.8038494415249599E-2</v>
          </cell>
        </row>
        <row r="196">
          <cell r="U196">
            <v>0.49131886485196447</v>
          </cell>
        </row>
        <row r="197">
          <cell r="U197">
            <v>7.919793924642704E-3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Coast_pop"/>
      <sheetName val="R-Coast_pop"/>
    </sheetNames>
    <sheetDataSet>
      <sheetData sheetId="0"/>
      <sheetData sheetId="1"/>
      <sheetData sheetId="2">
        <row r="6">
          <cell r="U6">
            <v>0</v>
          </cell>
        </row>
        <row r="7">
          <cell r="U7">
            <v>6.5000000000000002E-2</v>
          </cell>
        </row>
        <row r="8">
          <cell r="U8">
            <v>1.9E-2</v>
          </cell>
        </row>
        <row r="9">
          <cell r="U9">
            <v>0</v>
          </cell>
        </row>
        <row r="10">
          <cell r="U10">
            <v>4.9000000000000002E-2</v>
          </cell>
        </row>
        <row r="11">
          <cell r="U11">
            <v>1</v>
          </cell>
        </row>
        <row r="12">
          <cell r="U12">
            <v>4.2000000000000003E-2</v>
          </cell>
        </row>
        <row r="13">
          <cell r="U13">
            <v>0</v>
          </cell>
        </row>
        <row r="14">
          <cell r="U14">
            <v>0.156</v>
          </cell>
        </row>
        <row r="15">
          <cell r="U15">
            <v>0</v>
          </cell>
        </row>
        <row r="16">
          <cell r="U16">
            <v>0.22899999999999998</v>
          </cell>
        </row>
        <row r="17">
          <cell r="U17">
            <v>0.56499999999999995</v>
          </cell>
        </row>
        <row r="18">
          <cell r="U18">
            <v>0.38400000000000001</v>
          </cell>
        </row>
        <row r="19">
          <cell r="U19">
            <v>0.37</v>
          </cell>
        </row>
        <row r="20">
          <cell r="U20">
            <v>0.105</v>
          </cell>
        </row>
        <row r="21">
          <cell r="U21">
            <v>0</v>
          </cell>
        </row>
        <row r="22">
          <cell r="U22">
            <v>0.151</v>
          </cell>
        </row>
        <row r="23">
          <cell r="U23">
            <v>0.23100000000000001</v>
          </cell>
        </row>
        <row r="24">
          <cell r="U24">
            <v>0</v>
          </cell>
        </row>
        <row r="25">
          <cell r="U25">
            <v>0</v>
          </cell>
        </row>
        <row r="26">
          <cell r="U26">
            <v>0</v>
          </cell>
        </row>
        <row r="27">
          <cell r="U27">
            <v>0</v>
          </cell>
        </row>
        <row r="28">
          <cell r="U28">
            <v>0</v>
          </cell>
        </row>
        <row r="29">
          <cell r="U29">
            <v>6.0999999999999999E-2</v>
          </cell>
        </row>
        <row r="30">
          <cell r="U30">
            <v>0.55299999999999994</v>
          </cell>
        </row>
        <row r="31">
          <cell r="U31">
            <v>3.0000000000000001E-3</v>
          </cell>
        </row>
        <row r="32">
          <cell r="U32">
            <v>0</v>
          </cell>
        </row>
        <row r="33">
          <cell r="U33">
            <v>0</v>
          </cell>
        </row>
        <row r="34">
          <cell r="U34">
            <v>0.14800000000000002</v>
          </cell>
        </row>
        <row r="35">
          <cell r="U35">
            <v>0.113</v>
          </cell>
        </row>
        <row r="36">
          <cell r="U36">
            <v>3.2000000000000001E-2</v>
          </cell>
        </row>
        <row r="37">
          <cell r="U37">
            <v>0.04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2.1000000000000001E-2</v>
          </cell>
        </row>
        <row r="41">
          <cell r="U41">
            <v>4.9000000000000002E-2</v>
          </cell>
        </row>
        <row r="42">
          <cell r="U42">
            <v>1.6E-2</v>
          </cell>
        </row>
        <row r="43">
          <cell r="U43">
            <v>2.8999999999999998E-2</v>
          </cell>
        </row>
        <row r="44">
          <cell r="U44">
            <v>6.2E-2</v>
          </cell>
        </row>
        <row r="45">
          <cell r="U45">
            <v>1E-3</v>
          </cell>
        </row>
        <row r="46">
          <cell r="U46">
            <v>1.2E-2</v>
          </cell>
        </row>
        <row r="47">
          <cell r="U47">
            <v>0</v>
          </cell>
        </row>
        <row r="48">
          <cell r="U48">
            <v>6.9999999999999993E-3</v>
          </cell>
        </row>
        <row r="49">
          <cell r="U49">
            <v>0.111</v>
          </cell>
        </row>
        <row r="50">
          <cell r="U50">
            <v>2.4E-2</v>
          </cell>
        </row>
        <row r="51">
          <cell r="U51">
            <v>0</v>
          </cell>
        </row>
        <row r="52">
          <cell r="U52">
            <v>0.16899999999999998</v>
          </cell>
        </row>
        <row r="53">
          <cell r="U53">
            <v>7.0999999999999994E-2</v>
          </cell>
        </row>
        <row r="54">
          <cell r="U54">
            <v>1</v>
          </cell>
        </row>
        <row r="55">
          <cell r="U55">
            <v>2.1000000000000001E-2</v>
          </cell>
        </row>
        <row r="56">
          <cell r="U56">
            <v>5.7999999999999996E-2</v>
          </cell>
        </row>
        <row r="57">
          <cell r="U57">
            <v>9.4E-2</v>
          </cell>
        </row>
        <row r="58">
          <cell r="U58">
            <v>1.6E-2</v>
          </cell>
        </row>
        <row r="59">
          <cell r="U59">
            <v>0</v>
          </cell>
        </row>
        <row r="60">
          <cell r="U60">
            <v>1.1000000000000001E-2</v>
          </cell>
        </row>
        <row r="61">
          <cell r="U61">
            <v>1.7000000000000001E-2</v>
          </cell>
        </row>
        <row r="62">
          <cell r="U62">
            <v>4.0000000000000001E-3</v>
          </cell>
        </row>
        <row r="63">
          <cell r="U63">
            <v>8.5000000000000006E-2</v>
          </cell>
        </row>
        <row r="64">
          <cell r="U64">
            <v>2.7000000000000003E-2</v>
          </cell>
        </row>
        <row r="65">
          <cell r="U65">
            <v>0.03</v>
          </cell>
        </row>
        <row r="66">
          <cell r="U66">
            <v>0.05</v>
          </cell>
        </row>
        <row r="67">
          <cell r="U67">
            <v>0.30199999999999999</v>
          </cell>
        </row>
        <row r="68">
          <cell r="U68">
            <v>1.3000000000000001E-2</v>
          </cell>
        </row>
        <row r="69">
          <cell r="U69">
            <v>3.6000000000000004E-2</v>
          </cell>
        </row>
        <row r="70">
          <cell r="U70">
            <v>0</v>
          </cell>
        </row>
        <row r="71">
          <cell r="U71">
            <v>0.05</v>
          </cell>
        </row>
        <row r="72">
          <cell r="U72">
            <v>4.9000000000000002E-2</v>
          </cell>
        </row>
        <row r="73">
          <cell r="U73">
            <v>9.0000000000000011E-3</v>
          </cell>
        </row>
        <row r="74">
          <cell r="U74">
            <v>1E-3</v>
          </cell>
        </row>
        <row r="75">
          <cell r="U75">
            <v>0.11</v>
          </cell>
        </row>
        <row r="76">
          <cell r="U76">
            <v>0.32400000000000001</v>
          </cell>
        </row>
        <row r="77">
          <cell r="U77">
            <v>2.7000000000000003E-2</v>
          </cell>
        </row>
        <row r="78">
          <cell r="U78">
            <v>2.2000000000000002E-2</v>
          </cell>
        </row>
        <row r="79">
          <cell r="U79">
            <v>0</v>
          </cell>
        </row>
        <row r="80">
          <cell r="U80">
            <v>5.2000000000000005E-2</v>
          </cell>
        </row>
        <row r="81">
          <cell r="U81">
            <v>3.4000000000000002E-2</v>
          </cell>
        </row>
        <row r="82">
          <cell r="U82">
            <v>0.10800000000000001</v>
          </cell>
        </row>
        <row r="83">
          <cell r="U83">
            <v>0.02</v>
          </cell>
        </row>
        <row r="84">
          <cell r="U84">
            <v>4.4999999999999998E-2</v>
          </cell>
        </row>
        <row r="85">
          <cell r="U85">
            <v>0.06</v>
          </cell>
        </row>
        <row r="86">
          <cell r="U86">
            <v>3.4000000000000002E-2</v>
          </cell>
        </row>
        <row r="87">
          <cell r="U87">
            <v>3.7000000000000005E-2</v>
          </cell>
        </row>
        <row r="88">
          <cell r="U88">
            <v>2.1000000000000001E-2</v>
          </cell>
        </row>
        <row r="89">
          <cell r="U89">
            <v>7.4999999999999997E-2</v>
          </cell>
        </row>
        <row r="90">
          <cell r="U90">
            <v>6.8000000000000005E-2</v>
          </cell>
        </row>
        <row r="91">
          <cell r="U91">
            <v>3.7000000000000005E-2</v>
          </cell>
        </row>
        <row r="92">
          <cell r="U92">
            <v>1.2E-2</v>
          </cell>
        </row>
        <row r="93">
          <cell r="U93">
            <v>1</v>
          </cell>
        </row>
        <row r="94">
          <cell r="U94">
            <v>5.9000000000000004E-2</v>
          </cell>
        </row>
        <row r="95">
          <cell r="U95">
            <v>3.2000000000000001E-2</v>
          </cell>
        </row>
        <row r="96">
          <cell r="U96">
            <v>4.9000000000000002E-2</v>
          </cell>
        </row>
        <row r="97">
          <cell r="U97">
            <v>0</v>
          </cell>
        </row>
        <row r="98">
          <cell r="U98">
            <v>0</v>
          </cell>
        </row>
        <row r="99">
          <cell r="U99">
            <v>0.05</v>
          </cell>
        </row>
        <row r="100">
          <cell r="U100">
            <v>1.1000000000000001E-2</v>
          </cell>
        </row>
        <row r="101">
          <cell r="U101">
            <v>0</v>
          </cell>
        </row>
        <row r="102">
          <cell r="U102">
            <v>0</v>
          </cell>
        </row>
        <row r="103">
          <cell r="U103">
            <v>0.02</v>
          </cell>
        </row>
        <row r="104">
          <cell r="U104">
            <v>0</v>
          </cell>
        </row>
        <row r="105">
          <cell r="U105">
            <v>0.01</v>
          </cell>
        </row>
        <row r="106">
          <cell r="U106">
            <v>0</v>
          </cell>
        </row>
        <row r="107">
          <cell r="U107">
            <v>1.2E-2</v>
          </cell>
        </row>
        <row r="108">
          <cell r="U108">
            <v>0</v>
          </cell>
        </row>
        <row r="109">
          <cell r="U109">
            <v>0.154</v>
          </cell>
        </row>
        <row r="110">
          <cell r="U110">
            <v>1</v>
          </cell>
        </row>
        <row r="111">
          <cell r="U111">
            <v>0</v>
          </cell>
        </row>
        <row r="112">
          <cell r="U112">
            <v>3.7000000000000005E-2</v>
          </cell>
        </row>
        <row r="113">
          <cell r="U113">
            <v>0</v>
          </cell>
        </row>
        <row r="114">
          <cell r="U114">
            <v>7.2000000000000008E-2</v>
          </cell>
        </row>
        <row r="115">
          <cell r="U115">
            <v>0</v>
          </cell>
        </row>
        <row r="116">
          <cell r="U116">
            <v>3.1E-2</v>
          </cell>
        </row>
        <row r="117">
          <cell r="U117">
            <v>0</v>
          </cell>
        </row>
        <row r="118">
          <cell r="U118">
            <v>0.01</v>
          </cell>
        </row>
        <row r="119">
          <cell r="U119">
            <v>0</v>
          </cell>
        </row>
        <row r="120">
          <cell r="U120">
            <v>0</v>
          </cell>
        </row>
        <row r="121">
          <cell r="U121">
            <v>0</v>
          </cell>
        </row>
        <row r="122">
          <cell r="U122" t="e">
            <v>#VALUE!</v>
          </cell>
        </row>
        <row r="123">
          <cell r="U123">
            <v>0.05</v>
          </cell>
        </row>
        <row r="124">
          <cell r="U124">
            <v>6.2E-2</v>
          </cell>
        </row>
        <row r="125">
          <cell r="U125">
            <v>9.0999999999999998E-2</v>
          </cell>
        </row>
        <row r="126">
          <cell r="U126">
            <v>0</v>
          </cell>
        </row>
        <row r="127">
          <cell r="U127">
            <v>1</v>
          </cell>
        </row>
        <row r="128">
          <cell r="U128">
            <v>0</v>
          </cell>
        </row>
        <row r="129">
          <cell r="U129">
            <v>0.63</v>
          </cell>
        </row>
        <row r="130">
          <cell r="U130">
            <v>0.125</v>
          </cell>
        </row>
        <row r="131">
          <cell r="U131">
            <v>1.8000000000000002E-2</v>
          </cell>
        </row>
        <row r="132">
          <cell r="U132">
            <v>0</v>
          </cell>
        </row>
        <row r="133">
          <cell r="U133">
            <v>4.0000000000000001E-3</v>
          </cell>
        </row>
        <row r="134">
          <cell r="U134">
            <v>3.7000000000000005E-2</v>
          </cell>
        </row>
        <row r="135">
          <cell r="U135">
            <v>0.01</v>
          </cell>
        </row>
        <row r="136">
          <cell r="U136">
            <v>1.1000000000000001E-2</v>
          </cell>
        </row>
        <row r="137">
          <cell r="U137">
            <v>0.14599999999999999</v>
          </cell>
        </row>
        <row r="138">
          <cell r="U138">
            <v>6.4000000000000001E-2</v>
          </cell>
        </row>
        <row r="139">
          <cell r="U139">
            <v>3.7000000000000005E-2</v>
          </cell>
        </row>
        <row r="140">
          <cell r="U140">
            <v>0</v>
          </cell>
        </row>
        <row r="141">
          <cell r="U141">
            <v>1.9E-2</v>
          </cell>
        </row>
        <row r="142">
          <cell r="U142">
            <v>8.199999999999999E-2</v>
          </cell>
        </row>
        <row r="143">
          <cell r="U143">
            <v>6.0000000000000001E-3</v>
          </cell>
        </row>
        <row r="144">
          <cell r="U144">
            <v>4.5999999999999999E-2</v>
          </cell>
        </row>
        <row r="145">
          <cell r="U145">
            <v>0.13699999999999998</v>
          </cell>
        </row>
        <row r="146">
          <cell r="U146">
            <v>1.6E-2</v>
          </cell>
        </row>
        <row r="147">
          <cell r="U147">
            <v>2.6000000000000002E-2</v>
          </cell>
        </row>
        <row r="148">
          <cell r="U148">
            <v>0</v>
          </cell>
        </row>
        <row r="149">
          <cell r="U149">
            <v>1</v>
          </cell>
        </row>
        <row r="150">
          <cell r="U150">
            <v>7.6999999999999999E-2</v>
          </cell>
        </row>
        <row r="151">
          <cell r="U151">
            <v>0.124</v>
          </cell>
        </row>
        <row r="152">
          <cell r="U152">
            <v>8.3000000000000004E-2</v>
          </cell>
        </row>
        <row r="153">
          <cell r="U153" t="e">
            <v>#VALUE!</v>
          </cell>
        </row>
        <row r="154">
          <cell r="U154" t="e">
            <v>#VALUE!</v>
          </cell>
        </row>
        <row r="155">
          <cell r="U155">
            <v>6.0000000000000001E-3</v>
          </cell>
        </row>
        <row r="156">
          <cell r="U156">
            <v>9.3000000000000013E-2</v>
          </cell>
        </row>
        <row r="157">
          <cell r="U157" t="e">
            <v>#VALUE!</v>
          </cell>
        </row>
        <row r="158">
          <cell r="U158">
            <v>0.26</v>
          </cell>
        </row>
        <row r="159">
          <cell r="U159">
            <v>7.4999999999999997E-2</v>
          </cell>
        </row>
        <row r="160">
          <cell r="U160">
            <v>0.10400000000000001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0.13400000000000001</v>
          </cell>
        </row>
        <row r="164">
          <cell r="U164" t="e">
            <v>#VALUE!</v>
          </cell>
        </row>
        <row r="165">
          <cell r="U165">
            <v>5.0000000000000001E-3</v>
          </cell>
        </row>
        <row r="166">
          <cell r="U166">
            <v>0</v>
          </cell>
        </row>
        <row r="167">
          <cell r="U167">
            <v>7.6999999999999999E-2</v>
          </cell>
        </row>
        <row r="168">
          <cell r="U168">
            <v>0</v>
          </cell>
        </row>
        <row r="169">
          <cell r="U169">
            <v>0.34600000000000003</v>
          </cell>
        </row>
        <row r="170">
          <cell r="U170">
            <v>0</v>
          </cell>
        </row>
        <row r="171">
          <cell r="U171">
            <v>3.5000000000000003E-2</v>
          </cell>
        </row>
        <row r="172">
          <cell r="U172">
            <v>0</v>
          </cell>
        </row>
        <row r="173">
          <cell r="U173">
            <v>1E-3</v>
          </cell>
        </row>
        <row r="174">
          <cell r="U174">
            <v>0</v>
          </cell>
        </row>
        <row r="175">
          <cell r="U175">
            <v>3.7999999999999999E-2</v>
          </cell>
        </row>
        <row r="176">
          <cell r="U176">
            <v>0.18600000000000003</v>
          </cell>
        </row>
        <row r="177">
          <cell r="U177" t="e">
            <v>#VALUE!</v>
          </cell>
        </row>
        <row r="178">
          <cell r="U178">
            <v>0</v>
          </cell>
        </row>
        <row r="179">
          <cell r="U179">
            <v>0.85299999999999998</v>
          </cell>
        </row>
        <row r="180">
          <cell r="U180">
            <v>3.9E-2</v>
          </cell>
        </row>
        <row r="181">
          <cell r="U181">
            <v>5.2999999999999999E-2</v>
          </cell>
        </row>
        <row r="182">
          <cell r="U182">
            <v>1.4999999999999999E-2</v>
          </cell>
        </row>
        <row r="183">
          <cell r="U183">
            <v>4.8000000000000001E-2</v>
          </cell>
        </row>
        <row r="184">
          <cell r="U184" t="e">
            <v>#VALUE!</v>
          </cell>
        </row>
        <row r="185">
          <cell r="U185">
            <v>0</v>
          </cell>
        </row>
        <row r="186">
          <cell r="U186">
            <v>1.1000000000000001E-2</v>
          </cell>
        </row>
        <row r="187">
          <cell r="U187">
            <v>1.3000000000000001E-2</v>
          </cell>
        </row>
        <row r="188">
          <cell r="U188">
            <v>6.5000000000000002E-2</v>
          </cell>
        </row>
        <row r="189">
          <cell r="U189">
            <v>6.2E-2</v>
          </cell>
        </row>
        <row r="190">
          <cell r="U190">
            <v>3.7999999999999999E-2</v>
          </cell>
        </row>
        <row r="191">
          <cell r="U191">
            <v>0</v>
          </cell>
        </row>
        <row r="192">
          <cell r="U192">
            <v>0.10099999999999999</v>
          </cell>
        </row>
        <row r="193">
          <cell r="U193">
            <v>3.4000000000000002E-2</v>
          </cell>
        </row>
        <row r="194">
          <cell r="U194">
            <v>0.36899999999999999</v>
          </cell>
        </row>
        <row r="195">
          <cell r="U195">
            <v>4.0000000000000001E-3</v>
          </cell>
        </row>
        <row r="196">
          <cell r="U196">
            <v>0</v>
          </cell>
        </row>
        <row r="197">
          <cell r="U197">
            <v>0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aw"/>
      <sheetName val="start"/>
      <sheetName val="Construction"/>
      <sheetName val="Register"/>
      <sheetName val="Credit"/>
      <sheetName val="Investors"/>
      <sheetName val="Taxes"/>
      <sheetName val="Trading"/>
      <sheetName val="Contracts"/>
      <sheetName val="Closing"/>
      <sheetName val="2011"/>
      <sheetName val="2010"/>
      <sheetName val="2009"/>
      <sheetName val="2008"/>
      <sheetName val="2007"/>
      <sheetName val="2006"/>
      <sheetName val="2005"/>
      <sheetName val="2004"/>
    </sheetNames>
    <sheetDataSet>
      <sheetData sheetId="0"/>
      <sheetData sheetId="1">
        <row r="6">
          <cell r="U6">
            <v>167</v>
          </cell>
        </row>
        <row r="7">
          <cell r="U7">
            <v>82</v>
          </cell>
        </row>
        <row r="8">
          <cell r="U8">
            <v>136</v>
          </cell>
        </row>
        <row r="9">
          <cell r="U9" t="e">
            <v>#N/A</v>
          </cell>
        </row>
        <row r="10">
          <cell r="U10">
            <v>163</v>
          </cell>
        </row>
        <row r="11">
          <cell r="U11">
            <v>64</v>
          </cell>
        </row>
        <row r="12">
          <cell r="U12">
            <v>115</v>
          </cell>
        </row>
        <row r="13">
          <cell r="U13">
            <v>48</v>
          </cell>
        </row>
        <row r="14">
          <cell r="U14">
            <v>10</v>
          </cell>
        </row>
        <row r="15">
          <cell r="U15">
            <v>32</v>
          </cell>
        </row>
        <row r="16">
          <cell r="U16">
            <v>54</v>
          </cell>
        </row>
        <row r="17">
          <cell r="U17">
            <v>77</v>
          </cell>
        </row>
        <row r="18">
          <cell r="U18">
            <v>28</v>
          </cell>
        </row>
        <row r="19">
          <cell r="U19">
            <v>107</v>
          </cell>
        </row>
        <row r="20">
          <cell r="U20" t="e">
            <v>#N/A</v>
          </cell>
        </row>
        <row r="21">
          <cell r="U21">
            <v>68</v>
          </cell>
        </row>
        <row r="22">
          <cell r="U22">
            <v>25</v>
          </cell>
        </row>
        <row r="23">
          <cell r="U23">
            <v>99</v>
          </cell>
        </row>
        <row r="24">
          <cell r="U24">
            <v>170</v>
          </cell>
        </row>
        <row r="25">
          <cell r="U25">
            <v>142</v>
          </cell>
        </row>
        <row r="26">
          <cell r="U26">
            <v>149</v>
          </cell>
        </row>
        <row r="27">
          <cell r="U27">
            <v>110</v>
          </cell>
        </row>
        <row r="28">
          <cell r="U28">
            <v>52</v>
          </cell>
        </row>
        <row r="29">
          <cell r="U29">
            <v>127</v>
          </cell>
        </row>
        <row r="30">
          <cell r="U30">
            <v>112</v>
          </cell>
        </row>
        <row r="31">
          <cell r="U31">
            <v>51</v>
          </cell>
        </row>
        <row r="32">
          <cell r="U32">
            <v>151</v>
          </cell>
        </row>
        <row r="33">
          <cell r="U33">
            <v>181</v>
          </cell>
        </row>
        <row r="34">
          <cell r="U34">
            <v>147</v>
          </cell>
        </row>
        <row r="35">
          <cell r="U35">
            <v>168</v>
          </cell>
        </row>
        <row r="36">
          <cell r="U36">
            <v>7</v>
          </cell>
        </row>
        <row r="37">
          <cell r="U37">
            <v>132</v>
          </cell>
        </row>
        <row r="38">
          <cell r="U38">
            <v>182</v>
          </cell>
        </row>
        <row r="39">
          <cell r="U39">
            <v>183</v>
          </cell>
        </row>
        <row r="40">
          <cell r="U40">
            <v>43</v>
          </cell>
        </row>
        <row r="41">
          <cell r="U41">
            <v>79</v>
          </cell>
        </row>
        <row r="42">
          <cell r="U42">
            <v>39</v>
          </cell>
        </row>
        <row r="43">
          <cell r="U43">
            <v>159</v>
          </cell>
        </row>
        <row r="44">
          <cell r="U44">
            <v>177</v>
          </cell>
        </row>
        <row r="45">
          <cell r="U45">
            <v>175</v>
          </cell>
        </row>
        <row r="46">
          <cell r="U46">
            <v>125</v>
          </cell>
        </row>
        <row r="47">
          <cell r="U47">
            <v>169</v>
          </cell>
        </row>
        <row r="48">
          <cell r="U48">
            <v>84</v>
          </cell>
        </row>
        <row r="49">
          <cell r="U49" t="e">
            <v>#N/A</v>
          </cell>
        </row>
        <row r="50">
          <cell r="U50">
            <v>37</v>
          </cell>
        </row>
        <row r="51">
          <cell r="U51">
            <v>63</v>
          </cell>
        </row>
        <row r="52">
          <cell r="U52">
            <v>6</v>
          </cell>
        </row>
        <row r="53">
          <cell r="U53">
            <v>158</v>
          </cell>
        </row>
        <row r="54">
          <cell r="U54">
            <v>88</v>
          </cell>
        </row>
        <row r="55">
          <cell r="U55">
            <v>91</v>
          </cell>
        </row>
        <row r="56">
          <cell r="U56">
            <v>130</v>
          </cell>
        </row>
        <row r="57">
          <cell r="U57">
            <v>94</v>
          </cell>
        </row>
        <row r="58">
          <cell r="U58">
            <v>86</v>
          </cell>
        </row>
        <row r="59">
          <cell r="U59">
            <v>164</v>
          </cell>
        </row>
        <row r="60">
          <cell r="U60">
            <v>180</v>
          </cell>
        </row>
        <row r="61">
          <cell r="U61">
            <v>17</v>
          </cell>
        </row>
        <row r="62">
          <cell r="U62">
            <v>104</v>
          </cell>
        </row>
        <row r="63">
          <cell r="U63">
            <v>62</v>
          </cell>
        </row>
        <row r="64">
          <cell r="U64">
            <v>13</v>
          </cell>
        </row>
        <row r="65">
          <cell r="U65">
            <v>26</v>
          </cell>
        </row>
        <row r="66">
          <cell r="U66">
            <v>156</v>
          </cell>
        </row>
        <row r="67">
          <cell r="U67">
            <v>146</v>
          </cell>
        </row>
        <row r="68">
          <cell r="U68">
            <v>12</v>
          </cell>
        </row>
        <row r="69">
          <cell r="U69">
            <v>22</v>
          </cell>
        </row>
        <row r="70">
          <cell r="U70">
            <v>67</v>
          </cell>
        </row>
        <row r="71">
          <cell r="U71">
            <v>109</v>
          </cell>
        </row>
        <row r="72">
          <cell r="U72">
            <v>92</v>
          </cell>
        </row>
        <row r="73">
          <cell r="U73">
            <v>101</v>
          </cell>
        </row>
        <row r="74">
          <cell r="U74">
            <v>179</v>
          </cell>
        </row>
        <row r="75">
          <cell r="U75">
            <v>176</v>
          </cell>
        </row>
        <row r="76">
          <cell r="U76">
            <v>100</v>
          </cell>
        </row>
        <row r="77">
          <cell r="U77">
            <v>162</v>
          </cell>
        </row>
        <row r="78">
          <cell r="U78">
            <v>131</v>
          </cell>
        </row>
        <row r="79">
          <cell r="U79">
            <v>46</v>
          </cell>
        </row>
        <row r="80">
          <cell r="U80">
            <v>15</v>
          </cell>
        </row>
        <row r="81">
          <cell r="U81">
            <v>134</v>
          </cell>
        </row>
        <row r="82">
          <cell r="U82">
            <v>121</v>
          </cell>
        </row>
        <row r="83">
          <cell r="U83" t="e">
            <v>#N/A</v>
          </cell>
        </row>
        <row r="84">
          <cell r="U84">
            <v>166</v>
          </cell>
        </row>
        <row r="85">
          <cell r="U85">
            <v>9</v>
          </cell>
        </row>
        <row r="86">
          <cell r="U86">
            <v>29</v>
          </cell>
        </row>
        <row r="87">
          <cell r="U87">
            <v>80</v>
          </cell>
        </row>
        <row r="88">
          <cell r="U88">
            <v>81</v>
          </cell>
        </row>
        <row r="89">
          <cell r="U89">
            <v>18</v>
          </cell>
        </row>
        <row r="90">
          <cell r="U90">
            <v>111</v>
          </cell>
        </row>
        <row r="91">
          <cell r="U91">
            <v>59</v>
          </cell>
        </row>
        <row r="92">
          <cell r="U92">
            <v>98</v>
          </cell>
        </row>
        <row r="93">
          <cell r="U93">
            <v>93</v>
          </cell>
        </row>
        <row r="94">
          <cell r="U94" t="e">
            <v>#N/A</v>
          </cell>
        </row>
        <row r="95">
          <cell r="U95">
            <v>16</v>
          </cell>
        </row>
        <row r="96">
          <cell r="U96">
            <v>74</v>
          </cell>
        </row>
        <row r="97">
          <cell r="U97">
            <v>44</v>
          </cell>
        </row>
        <row r="98">
          <cell r="U98" t="e">
            <v>#N/A</v>
          </cell>
        </row>
        <row r="99">
          <cell r="U99">
            <v>24</v>
          </cell>
        </row>
        <row r="100">
          <cell r="U100">
            <v>113</v>
          </cell>
        </row>
        <row r="101">
          <cell r="U101">
            <v>138</v>
          </cell>
        </row>
        <row r="102">
          <cell r="U102">
            <v>155</v>
          </cell>
        </row>
        <row r="103">
          <cell r="U103" t="e">
            <v>#N/A</v>
          </cell>
        </row>
        <row r="104">
          <cell r="U104" t="e">
            <v>#N/A</v>
          </cell>
        </row>
        <row r="105">
          <cell r="U105">
            <v>23</v>
          </cell>
        </row>
        <row r="106">
          <cell r="U106">
            <v>45</v>
          </cell>
        </row>
        <row r="107">
          <cell r="U107">
            <v>140</v>
          </cell>
        </row>
        <row r="108">
          <cell r="U108">
            <v>133</v>
          </cell>
        </row>
        <row r="109">
          <cell r="U109">
            <v>21</v>
          </cell>
        </row>
        <row r="110">
          <cell r="U110">
            <v>85</v>
          </cell>
        </row>
        <row r="111">
          <cell r="U111">
            <v>153</v>
          </cell>
        </row>
        <row r="112">
          <cell r="U112" t="e">
            <v>#N/A</v>
          </cell>
        </row>
        <row r="113">
          <cell r="U113">
            <v>108</v>
          </cell>
        </row>
        <row r="114">
          <cell r="U114">
            <v>165</v>
          </cell>
        </row>
        <row r="115">
          <cell r="U115">
            <v>20</v>
          </cell>
        </row>
        <row r="116">
          <cell r="U116">
            <v>35</v>
          </cell>
        </row>
        <row r="117">
          <cell r="U117">
            <v>141</v>
          </cell>
        </row>
        <row r="118">
          <cell r="U118">
            <v>90</v>
          </cell>
        </row>
        <row r="119">
          <cell r="U119" t="e">
            <v>#N/A</v>
          </cell>
        </row>
        <row r="120">
          <cell r="U120" t="e">
            <v>#N/A</v>
          </cell>
        </row>
        <row r="121">
          <cell r="U121">
            <v>73</v>
          </cell>
        </row>
        <row r="122">
          <cell r="U122">
            <v>66</v>
          </cell>
        </row>
        <row r="123">
          <cell r="U123">
            <v>114</v>
          </cell>
        </row>
        <row r="124">
          <cell r="U124">
            <v>126</v>
          </cell>
        </row>
        <row r="125">
          <cell r="U125" t="e">
            <v>#N/A</v>
          </cell>
        </row>
        <row r="126">
          <cell r="U126">
            <v>69</v>
          </cell>
        </row>
        <row r="127">
          <cell r="U127" t="e">
            <v>#N/A</v>
          </cell>
        </row>
        <row r="128">
          <cell r="U128">
            <v>116</v>
          </cell>
        </row>
        <row r="129">
          <cell r="U129">
            <v>30</v>
          </cell>
        </row>
        <row r="130">
          <cell r="U130">
            <v>3</v>
          </cell>
        </row>
        <row r="131">
          <cell r="U131">
            <v>117</v>
          </cell>
        </row>
        <row r="132">
          <cell r="U132">
            <v>173</v>
          </cell>
        </row>
        <row r="133">
          <cell r="U133">
            <v>137</v>
          </cell>
        </row>
        <row r="134">
          <cell r="U134">
            <v>8</v>
          </cell>
        </row>
        <row r="135">
          <cell r="U135">
            <v>57</v>
          </cell>
        </row>
        <row r="136">
          <cell r="U136">
            <v>83</v>
          </cell>
        </row>
        <row r="137">
          <cell r="U137">
            <v>120</v>
          </cell>
        </row>
        <row r="138">
          <cell r="U138">
            <v>72</v>
          </cell>
        </row>
        <row r="139">
          <cell r="U139">
            <v>103</v>
          </cell>
        </row>
        <row r="140">
          <cell r="U140">
            <v>106</v>
          </cell>
        </row>
        <row r="141">
          <cell r="U141">
            <v>36</v>
          </cell>
        </row>
        <row r="142">
          <cell r="U142">
            <v>148</v>
          </cell>
        </row>
        <row r="143">
          <cell r="U143">
            <v>70</v>
          </cell>
        </row>
        <row r="144">
          <cell r="U144">
            <v>31</v>
          </cell>
        </row>
        <row r="145">
          <cell r="U145">
            <v>50</v>
          </cell>
        </row>
        <row r="146">
          <cell r="U146">
            <v>56</v>
          </cell>
        </row>
        <row r="147">
          <cell r="U147">
            <v>123</v>
          </cell>
        </row>
        <row r="148">
          <cell r="U148">
            <v>58</v>
          </cell>
        </row>
        <row r="149">
          <cell r="U149" t="e">
            <v>#N/A</v>
          </cell>
        </row>
        <row r="150">
          <cell r="U150" t="e">
            <v>#N/A</v>
          </cell>
        </row>
        <row r="151">
          <cell r="U151" t="e">
            <v>#N/A</v>
          </cell>
        </row>
        <row r="152">
          <cell r="U152">
            <v>61</v>
          </cell>
        </row>
        <row r="153">
          <cell r="U153" t="e">
            <v>#N/A</v>
          </cell>
        </row>
        <row r="154">
          <cell r="U154">
            <v>178</v>
          </cell>
        </row>
        <row r="155">
          <cell r="U155">
            <v>11</v>
          </cell>
        </row>
        <row r="156">
          <cell r="U156">
            <v>152</v>
          </cell>
        </row>
        <row r="157">
          <cell r="U157">
            <v>89</v>
          </cell>
        </row>
        <row r="158">
          <cell r="U158">
            <v>95</v>
          </cell>
        </row>
        <row r="159">
          <cell r="U159">
            <v>143</v>
          </cell>
        </row>
        <row r="160">
          <cell r="U160">
            <v>1</v>
          </cell>
        </row>
        <row r="161">
          <cell r="U161">
            <v>41</v>
          </cell>
        </row>
        <row r="162">
          <cell r="U162">
            <v>42</v>
          </cell>
        </row>
        <row r="163">
          <cell r="U163">
            <v>96</v>
          </cell>
        </row>
        <row r="164">
          <cell r="U164" t="e">
            <v>#N/A</v>
          </cell>
        </row>
        <row r="165">
          <cell r="U165">
            <v>34</v>
          </cell>
        </row>
        <row r="166">
          <cell r="U166">
            <v>49</v>
          </cell>
        </row>
        <row r="167">
          <cell r="U167">
            <v>102</v>
          </cell>
        </row>
        <row r="168">
          <cell r="U168">
            <v>154</v>
          </cell>
        </row>
        <row r="169">
          <cell r="U169">
            <v>161</v>
          </cell>
        </row>
        <row r="170">
          <cell r="U170">
            <v>118</v>
          </cell>
        </row>
        <row r="171">
          <cell r="U171">
            <v>14</v>
          </cell>
        </row>
        <row r="172">
          <cell r="U172">
            <v>27</v>
          </cell>
        </row>
        <row r="173">
          <cell r="U173">
            <v>144</v>
          </cell>
        </row>
        <row r="174">
          <cell r="U174">
            <v>139</v>
          </cell>
        </row>
        <row r="175">
          <cell r="U175">
            <v>128</v>
          </cell>
        </row>
        <row r="176">
          <cell r="U176">
            <v>19</v>
          </cell>
        </row>
        <row r="177">
          <cell r="U177">
            <v>174</v>
          </cell>
        </row>
        <row r="178">
          <cell r="U178">
            <v>160</v>
          </cell>
        </row>
        <row r="179">
          <cell r="U179">
            <v>71</v>
          </cell>
        </row>
        <row r="180">
          <cell r="U180">
            <v>97</v>
          </cell>
        </row>
        <row r="181">
          <cell r="U181">
            <v>55</v>
          </cell>
        </row>
        <row r="182">
          <cell r="U182">
            <v>65</v>
          </cell>
        </row>
        <row r="183">
          <cell r="U183" t="e">
            <v>#N/A</v>
          </cell>
        </row>
        <row r="184">
          <cell r="U184" t="e">
            <v>#N/A</v>
          </cell>
        </row>
        <row r="185">
          <cell r="U185">
            <v>122</v>
          </cell>
        </row>
        <row r="186">
          <cell r="U186">
            <v>145</v>
          </cell>
        </row>
        <row r="187">
          <cell r="U187">
            <v>40</v>
          </cell>
        </row>
        <row r="188">
          <cell r="U188">
            <v>4</v>
          </cell>
        </row>
        <row r="189">
          <cell r="U189">
            <v>5</v>
          </cell>
        </row>
        <row r="190">
          <cell r="U190">
            <v>124</v>
          </cell>
        </row>
        <row r="191">
          <cell r="U191">
            <v>150</v>
          </cell>
        </row>
        <row r="192">
          <cell r="U192">
            <v>60</v>
          </cell>
        </row>
        <row r="193">
          <cell r="U193">
            <v>172</v>
          </cell>
        </row>
        <row r="194">
          <cell r="U194">
            <v>78</v>
          </cell>
        </row>
        <row r="195">
          <cell r="U195">
            <v>105</v>
          </cell>
        </row>
        <row r="196">
          <cell r="U196">
            <v>76</v>
          </cell>
        </row>
        <row r="197">
          <cell r="U197">
            <v>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Raw touched"/>
      <sheetName val="Input"/>
      <sheetName val="Score"/>
      <sheetName val="Ranking"/>
      <sheetName val="S-Road_pav"/>
    </sheetNames>
    <sheetDataSet>
      <sheetData sheetId="0"/>
      <sheetData sheetId="1"/>
      <sheetData sheetId="2"/>
      <sheetData sheetId="3">
        <row r="6">
          <cell r="U6">
            <v>0.43726476663333413</v>
          </cell>
        </row>
        <row r="7">
          <cell r="U7">
            <v>0.39</v>
          </cell>
        </row>
        <row r="8">
          <cell r="U8">
            <v>0.73360651569738589</v>
          </cell>
        </row>
        <row r="9">
          <cell r="U9" t="e">
            <v>#DIV/0!</v>
          </cell>
        </row>
        <row r="10">
          <cell r="U10">
            <v>0.10399999619999999</v>
          </cell>
        </row>
        <row r="11">
          <cell r="U11">
            <v>0.24060799328399754</v>
          </cell>
        </row>
        <row r="12">
          <cell r="U12">
            <v>0.30699999109999992</v>
          </cell>
        </row>
        <row r="13">
          <cell r="U13">
            <v>0.86398602849728146</v>
          </cell>
        </row>
        <row r="14">
          <cell r="U14">
            <v>0.39085723878571427</v>
          </cell>
        </row>
        <row r="15">
          <cell r="U15">
            <v>1</v>
          </cell>
        </row>
        <row r="16">
          <cell r="U16">
            <v>0.53633913155000068</v>
          </cell>
        </row>
        <row r="17">
          <cell r="U17">
            <v>0.5740000153</v>
          </cell>
        </row>
        <row r="18">
          <cell r="U18">
            <v>0.82946312429285629</v>
          </cell>
        </row>
        <row r="19">
          <cell r="U19">
            <v>0.11421151156572421</v>
          </cell>
        </row>
        <row r="20">
          <cell r="U20">
            <v>1</v>
          </cell>
        </row>
        <row r="21">
          <cell r="U21">
            <v>0.78375470244696321</v>
          </cell>
        </row>
        <row r="22">
          <cell r="U22">
            <v>0.76960950682087914</v>
          </cell>
        </row>
        <row r="23">
          <cell r="U23">
            <v>0.14666666666666686</v>
          </cell>
        </row>
        <row r="24">
          <cell r="U24">
            <v>1.5199999999999818E-2</v>
          </cell>
        </row>
        <row r="25">
          <cell r="U25">
            <v>0.612877411411613</v>
          </cell>
        </row>
        <row r="26">
          <cell r="U26">
            <v>8.4915150410363363E-2</v>
          </cell>
        </row>
        <row r="27">
          <cell r="U27">
            <v>0.52299999239999995</v>
          </cell>
        </row>
        <row r="28">
          <cell r="U28">
            <v>0.26529998759999901</v>
          </cell>
        </row>
        <row r="29">
          <cell r="U29">
            <v>0</v>
          </cell>
        </row>
        <row r="30">
          <cell r="U30">
            <v>0.94650293290746046</v>
          </cell>
        </row>
        <row r="31">
          <cell r="U31">
            <v>1</v>
          </cell>
        </row>
        <row r="32">
          <cell r="U32">
            <v>0</v>
          </cell>
        </row>
        <row r="33">
          <cell r="U33">
            <v>0.15370475290714239</v>
          </cell>
        </row>
        <row r="34">
          <cell r="U34">
            <v>5.3098999312199455E-2</v>
          </cell>
        </row>
        <row r="35">
          <cell r="U35">
            <v>4.2778723700423599E-2</v>
          </cell>
        </row>
        <row r="36">
          <cell r="U36">
            <v>0.43424443133333396</v>
          </cell>
        </row>
        <row r="37">
          <cell r="U37">
            <v>0.54640002398571597</v>
          </cell>
        </row>
        <row r="38">
          <cell r="U38">
            <v>5.3700008857999817E-2</v>
          </cell>
        </row>
        <row r="39">
          <cell r="U39">
            <v>8.0000001199999997E-3</v>
          </cell>
        </row>
        <row r="40">
          <cell r="U40">
            <v>0.26300000054285649</v>
          </cell>
        </row>
        <row r="41">
          <cell r="U41">
            <v>0.66620001142000551</v>
          </cell>
        </row>
        <row r="42">
          <cell r="U42">
            <v>0.30280000116599692</v>
          </cell>
        </row>
        <row r="43">
          <cell r="U43">
            <v>0.76500000000000001</v>
          </cell>
        </row>
        <row r="44">
          <cell r="U44">
            <v>4.4525590271875901E-2</v>
          </cell>
        </row>
        <row r="45">
          <cell r="U45">
            <v>1.4378000410800097E-2</v>
          </cell>
        </row>
        <row r="46">
          <cell r="U46">
            <v>0.28859913067017035</v>
          </cell>
        </row>
        <row r="47">
          <cell r="U47">
            <v>7.325636833173689E-2</v>
          </cell>
        </row>
        <row r="48">
          <cell r="U48">
            <v>0.90026421119982158</v>
          </cell>
        </row>
        <row r="49">
          <cell r="U49">
            <v>0.35078571176428797</v>
          </cell>
        </row>
        <row r="50">
          <cell r="U50">
            <v>0.67727080199824063</v>
          </cell>
        </row>
        <row r="51">
          <cell r="U51">
            <v>1</v>
          </cell>
        </row>
        <row r="52">
          <cell r="U52">
            <v>1</v>
          </cell>
        </row>
        <row r="53">
          <cell r="U53">
            <v>0.45</v>
          </cell>
        </row>
        <row r="54">
          <cell r="U54">
            <v>0.50525004392499995</v>
          </cell>
        </row>
        <row r="55">
          <cell r="U55">
            <v>0.49532840392835825</v>
          </cell>
        </row>
        <row r="56">
          <cell r="U56">
            <v>0.15480343269028338</v>
          </cell>
        </row>
        <row r="57">
          <cell r="U57">
            <v>0.8692104585163406</v>
          </cell>
        </row>
        <row r="58">
          <cell r="U58">
            <v>0.19471426562857139</v>
          </cell>
        </row>
        <row r="59">
          <cell r="U59" t="e">
            <v>#DIV/0!</v>
          </cell>
        </row>
        <row r="60">
          <cell r="U60">
            <v>0.22299998764999998</v>
          </cell>
        </row>
        <row r="61">
          <cell r="U61">
            <v>0.11898211486514355</v>
          </cell>
        </row>
        <row r="62">
          <cell r="U62">
            <v>0.11935717818241699</v>
          </cell>
        </row>
        <row r="63">
          <cell r="U63">
            <v>0.49325003622500008</v>
          </cell>
        </row>
        <row r="64">
          <cell r="U64">
            <v>0.65840796170571425</v>
          </cell>
        </row>
        <row r="65">
          <cell r="U65">
            <v>1</v>
          </cell>
        </row>
        <row r="66">
          <cell r="U66">
            <v>0.11469787336829824</v>
          </cell>
        </row>
        <row r="67">
          <cell r="U67">
            <v>0.1931999969</v>
          </cell>
        </row>
        <row r="68">
          <cell r="U68">
            <v>0.94283728603961581</v>
          </cell>
        </row>
        <row r="69">
          <cell r="U69">
            <v>1</v>
          </cell>
        </row>
        <row r="70">
          <cell r="U70">
            <v>0.1104817866505573</v>
          </cell>
        </row>
        <row r="71">
          <cell r="U71">
            <v>0.91976204273809525</v>
          </cell>
        </row>
        <row r="72">
          <cell r="U72">
            <v>0.60332139682857144</v>
          </cell>
        </row>
        <row r="73">
          <cell r="U73">
            <v>0.54064286433571396</v>
          </cell>
        </row>
        <row r="74">
          <cell r="U74">
            <v>6.3624015691643762E-2</v>
          </cell>
        </row>
        <row r="75">
          <cell r="U75">
            <v>0.49545617760273669</v>
          </cell>
        </row>
        <row r="76">
          <cell r="U76">
            <v>7.5249999750000032E-2</v>
          </cell>
        </row>
        <row r="77">
          <cell r="U77">
            <v>0.24424997339999999</v>
          </cell>
        </row>
        <row r="78">
          <cell r="U78">
            <v>0.20399999619999998</v>
          </cell>
        </row>
        <row r="79">
          <cell r="U79">
            <v>0.37148809130929522</v>
          </cell>
        </row>
        <row r="80">
          <cell r="U80">
            <v>0.40722057004931683</v>
          </cell>
        </row>
        <row r="81">
          <cell r="U81">
            <v>0.44288193172289764</v>
          </cell>
        </row>
        <row r="82">
          <cell r="U82">
            <v>0.61338393729538665</v>
          </cell>
        </row>
        <row r="83">
          <cell r="U83">
            <v>0.84280608982499872</v>
          </cell>
        </row>
        <row r="84">
          <cell r="U84">
            <v>0.80530444595652284</v>
          </cell>
        </row>
        <row r="85">
          <cell r="U85">
            <v>1</v>
          </cell>
        </row>
        <row r="86">
          <cell r="U86">
            <v>1</v>
          </cell>
        </row>
        <row r="87">
          <cell r="U87">
            <v>1</v>
          </cell>
        </row>
        <row r="88">
          <cell r="U88">
            <v>0.75226979257708304</v>
          </cell>
        </row>
        <row r="89">
          <cell r="U89">
            <v>0.81941727710701462</v>
          </cell>
        </row>
        <row r="90">
          <cell r="U90">
            <v>1</v>
          </cell>
        </row>
        <row r="91">
          <cell r="U91">
            <v>0.96901154563517589</v>
          </cell>
        </row>
        <row r="92">
          <cell r="U92">
            <v>0.13901276392127643</v>
          </cell>
        </row>
        <row r="93">
          <cell r="U93" t="e">
            <v>#DIV/0!</v>
          </cell>
        </row>
        <row r="94">
          <cell r="U94">
            <v>1.9141194691043209E-2</v>
          </cell>
        </row>
        <row r="95">
          <cell r="U95">
            <v>0.81131802471758196</v>
          </cell>
        </row>
        <row r="96">
          <cell r="U96">
            <v>0.87879168196666679</v>
          </cell>
        </row>
        <row r="97">
          <cell r="U97">
            <v>0.91224996557499993</v>
          </cell>
        </row>
        <row r="98">
          <cell r="U98">
            <v>0.13154319204158413</v>
          </cell>
        </row>
        <row r="99">
          <cell r="U99">
            <v>1</v>
          </cell>
        </row>
        <row r="100">
          <cell r="U100">
            <v>0.5265769872192323</v>
          </cell>
        </row>
        <row r="101">
          <cell r="U101">
            <v>0.19453569895000014</v>
          </cell>
        </row>
        <row r="102">
          <cell r="U102">
            <v>6.3249996890000021E-2</v>
          </cell>
        </row>
        <row r="103">
          <cell r="U103">
            <v>0.5739639079939759</v>
          </cell>
        </row>
        <row r="104">
          <cell r="U104" t="e">
            <v>#DIV/0!</v>
          </cell>
        </row>
        <row r="105">
          <cell r="U105">
            <v>0.2897602655</v>
          </cell>
        </row>
        <row r="106">
          <cell r="U106">
            <v>1</v>
          </cell>
        </row>
        <row r="107">
          <cell r="U107">
            <v>0.11732836705671643</v>
          </cell>
        </row>
        <row r="108">
          <cell r="U108">
            <v>0.12605600128799779</v>
          </cell>
        </row>
        <row r="109">
          <cell r="U109">
            <v>0.87119083189418234</v>
          </cell>
        </row>
        <row r="110">
          <cell r="U110">
            <v>0.82</v>
          </cell>
        </row>
        <row r="111">
          <cell r="U111">
            <v>0.22466471038633698</v>
          </cell>
        </row>
        <row r="112">
          <cell r="U112">
            <v>0.82714521066257019</v>
          </cell>
        </row>
        <row r="113">
          <cell r="U113" t="e">
            <v>#DIV/0!</v>
          </cell>
        </row>
        <row r="114">
          <cell r="U114">
            <v>0.17734364178000761</v>
          </cell>
        </row>
        <row r="115">
          <cell r="U115">
            <v>1</v>
          </cell>
        </row>
        <row r="116">
          <cell r="U116">
            <v>0.37208693455572189</v>
          </cell>
        </row>
        <row r="117">
          <cell r="U117">
            <v>0.17217856070714282</v>
          </cell>
        </row>
        <row r="118">
          <cell r="U118">
            <v>0.85235781123056853</v>
          </cell>
        </row>
        <row r="119">
          <cell r="U119">
            <v>1</v>
          </cell>
        </row>
        <row r="120">
          <cell r="U120">
            <v>0.50577514559271552</v>
          </cell>
        </row>
        <row r="121">
          <cell r="U121">
            <v>3.8416667075833431E-2</v>
          </cell>
        </row>
        <row r="122">
          <cell r="U122" t="e">
            <v>#DIV/0!</v>
          </cell>
        </row>
        <row r="123">
          <cell r="U123">
            <v>0.67763054748857487</v>
          </cell>
        </row>
        <row r="124">
          <cell r="U124">
            <v>0.20842251187532498</v>
          </cell>
        </row>
        <row r="125">
          <cell r="U125">
            <v>0.11329871089870977</v>
          </cell>
        </row>
        <row r="126">
          <cell r="U126">
            <v>0.19397298090675805</v>
          </cell>
        </row>
        <row r="127">
          <cell r="U127" t="e">
            <v>#N/A</v>
          </cell>
        </row>
        <row r="128">
          <cell r="U128">
            <v>0.64977488856476162</v>
          </cell>
        </row>
        <row r="129">
          <cell r="U129">
            <v>0.9</v>
          </cell>
        </row>
        <row r="130">
          <cell r="U130">
            <v>0.67396388733999968</v>
          </cell>
        </row>
        <row r="131">
          <cell r="U131">
            <v>0.12818162007459422</v>
          </cell>
        </row>
        <row r="132">
          <cell r="U132">
            <v>0.16718452560952529</v>
          </cell>
        </row>
        <row r="133">
          <cell r="U133">
            <v>0.11849999999999909</v>
          </cell>
        </row>
        <row r="134">
          <cell r="U134">
            <v>0.83127256242429437</v>
          </cell>
        </row>
        <row r="135">
          <cell r="U135">
            <v>0.47043523673689835</v>
          </cell>
        </row>
        <row r="136">
          <cell r="U136">
            <v>0.78398104473121744</v>
          </cell>
        </row>
        <row r="137">
          <cell r="U137" t="e">
            <v>#DIV/0!</v>
          </cell>
        </row>
        <row r="138">
          <cell r="U138">
            <v>0.38054430385187288</v>
          </cell>
        </row>
        <row r="139">
          <cell r="U139">
            <v>3.6249998812499983E-2</v>
          </cell>
        </row>
        <row r="140">
          <cell r="U140">
            <v>0.50799999239999993</v>
          </cell>
        </row>
        <row r="141">
          <cell r="U141">
            <v>0.15876451414962389</v>
          </cell>
        </row>
        <row r="142">
          <cell r="U142">
            <v>2.3146266912262944E-2</v>
          </cell>
        </row>
        <row r="143">
          <cell r="U143">
            <v>0.6882900483114639</v>
          </cell>
        </row>
        <row r="144">
          <cell r="U144">
            <v>0.86</v>
          </cell>
        </row>
        <row r="145">
          <cell r="U145">
            <v>0.9</v>
          </cell>
        </row>
        <row r="146">
          <cell r="U146">
            <v>0.21846669002909039</v>
          </cell>
        </row>
        <row r="147">
          <cell r="U147">
            <v>0.90418857544570985</v>
          </cell>
        </row>
        <row r="148">
          <cell r="U148">
            <v>0.26077778074111163</v>
          </cell>
        </row>
        <row r="149">
          <cell r="U149">
            <v>0.42499999999999999</v>
          </cell>
        </row>
        <row r="150">
          <cell r="U150" t="e">
            <v>#DIV/0!</v>
          </cell>
        </row>
        <row r="151">
          <cell r="U151">
            <v>0.83266666666666422</v>
          </cell>
        </row>
        <row r="152">
          <cell r="U152">
            <v>9.9470000279999998E-2</v>
          </cell>
        </row>
        <row r="153">
          <cell r="U153" t="e">
            <v>#DIV/0!</v>
          </cell>
        </row>
        <row r="154">
          <cell r="U154">
            <v>0.68224996557500006</v>
          </cell>
        </row>
        <row r="155">
          <cell r="U155">
            <v>0.17864845470736326</v>
          </cell>
        </row>
        <row r="156">
          <cell r="U156">
            <v>0.29894342230559218</v>
          </cell>
        </row>
        <row r="157">
          <cell r="U157">
            <v>0.42129999714999938</v>
          </cell>
        </row>
        <row r="158">
          <cell r="U158">
            <v>1</v>
          </cell>
        </row>
        <row r="159">
          <cell r="U159">
            <v>7.8713115976639353E-2</v>
          </cell>
        </row>
        <row r="160">
          <cell r="U160">
            <v>1</v>
          </cell>
        </row>
        <row r="161">
          <cell r="U161">
            <v>0.8806031937609311</v>
          </cell>
        </row>
        <row r="162">
          <cell r="U162">
            <v>1</v>
          </cell>
        </row>
        <row r="163">
          <cell r="U163">
            <v>2.4321429216071423E-2</v>
          </cell>
        </row>
        <row r="164">
          <cell r="U164">
            <v>0.11800000190000003</v>
          </cell>
        </row>
        <row r="165">
          <cell r="U165">
            <v>0.16071423685714309</v>
          </cell>
        </row>
        <row r="166">
          <cell r="U166">
            <v>0.99</v>
          </cell>
        </row>
        <row r="167">
          <cell r="U167">
            <v>0.42280029280000236</v>
          </cell>
        </row>
        <row r="168">
          <cell r="U168">
            <v>0.36424997339999998</v>
          </cell>
        </row>
        <row r="169">
          <cell r="U169">
            <v>0.26228058510638297</v>
          </cell>
        </row>
        <row r="170">
          <cell r="U170">
            <v>0.21892699832099879</v>
          </cell>
        </row>
        <row r="171">
          <cell r="U171">
            <v>0.24613525120285432</v>
          </cell>
        </row>
        <row r="172">
          <cell r="U172">
            <v>1</v>
          </cell>
        </row>
        <row r="173">
          <cell r="U173">
            <v>0.91169047619047427</v>
          </cell>
        </row>
        <row r="174">
          <cell r="U174">
            <v>0.43003998414000305</v>
          </cell>
        </row>
        <row r="175">
          <cell r="U175">
            <v>6.6299999316000252E-2</v>
          </cell>
        </row>
        <row r="176">
          <cell r="U176">
            <v>0.99771425875714326</v>
          </cell>
        </row>
        <row r="177">
          <cell r="U177" t="e">
            <v>#DIV/0!</v>
          </cell>
        </row>
        <row r="178">
          <cell r="U178">
            <v>0.20249557495221096</v>
          </cell>
        </row>
        <row r="179">
          <cell r="U179">
            <v>0.27</v>
          </cell>
        </row>
        <row r="180">
          <cell r="U180">
            <v>0.51224996557500002</v>
          </cell>
        </row>
        <row r="181">
          <cell r="U181">
            <v>0.65565230015385167</v>
          </cell>
        </row>
        <row r="182">
          <cell r="U182">
            <v>0.62</v>
          </cell>
        </row>
        <row r="183">
          <cell r="U183">
            <v>0.81199996949999997</v>
          </cell>
        </row>
        <row r="184">
          <cell r="U184" t="e">
            <v>#DIV/0!</v>
          </cell>
        </row>
        <row r="185">
          <cell r="U185">
            <v>0.17480000000000018</v>
          </cell>
        </row>
        <row r="186">
          <cell r="U186">
            <v>0.98726134862285675</v>
          </cell>
        </row>
        <row r="187">
          <cell r="U187">
            <v>1</v>
          </cell>
        </row>
        <row r="188">
          <cell r="U188">
            <v>1</v>
          </cell>
        </row>
        <row r="189">
          <cell r="U189">
            <v>0.67020699192325595</v>
          </cell>
        </row>
        <row r="190">
          <cell r="U190" t="e">
            <v>#DIV/0!</v>
          </cell>
        </row>
        <row r="191">
          <cell r="U191">
            <v>0.8743479388043478</v>
          </cell>
        </row>
        <row r="192">
          <cell r="U192">
            <v>0.24025000094999999</v>
          </cell>
        </row>
        <row r="193">
          <cell r="U193">
            <v>0.2993570652642859</v>
          </cell>
        </row>
        <row r="194">
          <cell r="U194">
            <v>0.57113599117026748</v>
          </cell>
        </row>
        <row r="195">
          <cell r="U195">
            <v>9.1549446266593296E-2</v>
          </cell>
        </row>
        <row r="196">
          <cell r="U196">
            <v>0.154</v>
          </cell>
        </row>
        <row r="197">
          <cell r="U197">
            <v>0</v>
          </cell>
        </row>
      </sheetData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Energy_imp"/>
    </sheetNames>
    <sheetDataSet>
      <sheetData sheetId="0"/>
      <sheetData sheetId="1"/>
      <sheetData sheetId="2">
        <row r="6">
          <cell r="U6" t="e">
            <v>#DIV/0!</v>
          </cell>
        </row>
        <row r="7">
          <cell r="U7">
            <v>0.69215638238399146</v>
          </cell>
        </row>
        <row r="8">
          <cell r="U8">
            <v>0</v>
          </cell>
        </row>
        <row r="9">
          <cell r="U9" t="e">
            <v>#DIV/0!</v>
          </cell>
        </row>
        <row r="10">
          <cell r="U10">
            <v>0</v>
          </cell>
        </row>
        <row r="11">
          <cell r="U11" t="e">
            <v>#DIV/0!</v>
          </cell>
        </row>
        <row r="12">
          <cell r="U12">
            <v>0</v>
          </cell>
        </row>
        <row r="13">
          <cell r="U13">
            <v>0.65965261976776501</v>
          </cell>
        </row>
        <row r="14">
          <cell r="U14">
            <v>0</v>
          </cell>
        </row>
        <row r="15">
          <cell r="U15">
            <v>0.67603934173046953</v>
          </cell>
        </row>
        <row r="16">
          <cell r="U16">
            <v>0</v>
          </cell>
        </row>
        <row r="17">
          <cell r="U17" t="e">
            <v>#DIV/0!</v>
          </cell>
        </row>
        <row r="18">
          <cell r="U18">
            <v>0</v>
          </cell>
        </row>
        <row r="19">
          <cell r="U19">
            <v>0.16015740908711565</v>
          </cell>
        </row>
        <row r="20">
          <cell r="U20" t="e">
            <v>#DIV/0!</v>
          </cell>
        </row>
        <row r="21">
          <cell r="U21">
            <v>0.85447967144678616</v>
          </cell>
        </row>
        <row r="22">
          <cell r="U22">
            <v>0.74021499888442233</v>
          </cell>
        </row>
        <row r="23">
          <cell r="U23" t="e">
            <v>#DIV/0!</v>
          </cell>
        </row>
        <row r="24">
          <cell r="U24">
            <v>0.52514276033191887</v>
          </cell>
        </row>
        <row r="25">
          <cell r="U25" t="e">
            <v>#DIV/0!</v>
          </cell>
        </row>
        <row r="26">
          <cell r="U26">
            <v>0</v>
          </cell>
        </row>
        <row r="27">
          <cell r="U27">
            <v>0.22080853482902968</v>
          </cell>
        </row>
        <row r="28">
          <cell r="U28">
            <v>0.56322674983160592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0.44132676093814438</v>
          </cell>
        </row>
        <row r="32">
          <cell r="U32" t="e">
            <v>#DIV/0!</v>
          </cell>
        </row>
        <row r="33">
          <cell r="U33" t="e">
            <v>#DIV/0!</v>
          </cell>
        </row>
        <row r="34">
          <cell r="U34">
            <v>0.34282975276521938</v>
          </cell>
        </row>
        <row r="35">
          <cell r="U35">
            <v>0</v>
          </cell>
        </row>
        <row r="36">
          <cell r="U36">
            <v>0</v>
          </cell>
        </row>
        <row r="37">
          <cell r="U37" t="e">
            <v>#DIV/0!</v>
          </cell>
        </row>
        <row r="38">
          <cell r="U38" t="e">
            <v>#DIV/0!</v>
          </cell>
        </row>
        <row r="39">
          <cell r="U39" t="e">
            <v>#DIV/0!</v>
          </cell>
        </row>
        <row r="40">
          <cell r="U40">
            <v>0.75150752416609523</v>
          </cell>
        </row>
        <row r="41">
          <cell r="U41">
            <v>8.6282384473277032E-2</v>
          </cell>
        </row>
        <row r="42">
          <cell r="U42">
            <v>0</v>
          </cell>
        </row>
        <row r="43">
          <cell r="U43" t="e">
            <v>#DIV/0!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0.40243788483811843</v>
          </cell>
        </row>
        <row r="47">
          <cell r="U47">
            <v>0</v>
          </cell>
        </row>
        <row r="48">
          <cell r="U48">
            <v>0.62832962354239952</v>
          </cell>
        </row>
        <row r="49">
          <cell r="U49">
            <v>0.43109013743553531</v>
          </cell>
        </row>
        <row r="50">
          <cell r="U50">
            <v>0.97243717095773863</v>
          </cell>
        </row>
        <row r="51">
          <cell r="U51">
            <v>0.27872095747348224</v>
          </cell>
        </row>
        <row r="52">
          <cell r="U52">
            <v>0</v>
          </cell>
        </row>
        <row r="53">
          <cell r="U53" t="e">
            <v>#DIV/0!</v>
          </cell>
        </row>
        <row r="54">
          <cell r="U54" t="e">
            <v>#DIV/0!</v>
          </cell>
        </row>
        <row r="55">
          <cell r="U55">
            <v>0.80610590920168246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0.40770736615768327</v>
          </cell>
        </row>
        <row r="59">
          <cell r="U59" t="e">
            <v>#DIV/0!</v>
          </cell>
        </row>
        <row r="60">
          <cell r="U60">
            <v>0.27633489862659161</v>
          </cell>
        </row>
        <row r="61">
          <cell r="U61">
            <v>0.1943684853171635</v>
          </cell>
        </row>
        <row r="62">
          <cell r="U62">
            <v>8.0272935978268262E-2</v>
          </cell>
        </row>
        <row r="63">
          <cell r="U63" t="e">
            <v>#DIV/0!</v>
          </cell>
        </row>
        <row r="64">
          <cell r="U64">
            <v>0.5211542862130023</v>
          </cell>
        </row>
        <row r="65">
          <cell r="U65">
            <v>0.49797219968105483</v>
          </cell>
        </row>
        <row r="66">
          <cell r="U66">
            <v>0</v>
          </cell>
        </row>
        <row r="67">
          <cell r="U67" t="e">
            <v>#DIV/0!</v>
          </cell>
        </row>
        <row r="68">
          <cell r="U68">
            <v>0.63122074616964707</v>
          </cell>
        </row>
        <row r="69">
          <cell r="U69">
            <v>0.60412180179938479</v>
          </cell>
        </row>
        <row r="70">
          <cell r="U70">
            <v>0.32501327324462637</v>
          </cell>
        </row>
        <row r="71">
          <cell r="U71">
            <v>0.69022347944031937</v>
          </cell>
        </row>
        <row r="72">
          <cell r="U72" t="e">
            <v>#DIV/0!</v>
          </cell>
        </row>
        <row r="73">
          <cell r="U73">
            <v>0.36077573912439675</v>
          </cell>
        </row>
        <row r="74">
          <cell r="U74" t="e">
            <v>#DIV/0!</v>
          </cell>
        </row>
        <row r="75">
          <cell r="U75" t="e">
            <v>#DIV/0!</v>
          </cell>
        </row>
        <row r="76">
          <cell r="U76" t="e">
            <v>#DIV/0!</v>
          </cell>
        </row>
        <row r="77">
          <cell r="U77">
            <v>0.30958659154303858</v>
          </cell>
        </row>
        <row r="78">
          <cell r="U78">
            <v>0.62617308625071022</v>
          </cell>
        </row>
        <row r="79">
          <cell r="U79">
            <v>0.6544332232478518</v>
          </cell>
        </row>
        <row r="80">
          <cell r="U80">
            <v>0.15767457580722066</v>
          </cell>
        </row>
        <row r="81">
          <cell r="U81">
            <v>0.26791392114598239</v>
          </cell>
        </row>
        <row r="82">
          <cell r="U82">
            <v>0</v>
          </cell>
        </row>
        <row r="83">
          <cell r="U83">
            <v>0</v>
          </cell>
        </row>
        <row r="84">
          <cell r="U84">
            <v>0</v>
          </cell>
        </row>
        <row r="85">
          <cell r="U85">
            <v>0.981350279842236</v>
          </cell>
        </row>
        <row r="86">
          <cell r="U86">
            <v>0.84991315346115015</v>
          </cell>
        </row>
        <row r="87">
          <cell r="U87">
            <v>0.86172716591060916</v>
          </cell>
        </row>
        <row r="88">
          <cell r="U88">
            <v>0.89865837629546608</v>
          </cell>
        </row>
        <row r="89">
          <cell r="U89">
            <v>0.82189286402282846</v>
          </cell>
        </row>
        <row r="90">
          <cell r="U90">
            <v>0.96886129574209012</v>
          </cell>
        </row>
        <row r="91">
          <cell r="U91">
            <v>0</v>
          </cell>
        </row>
        <row r="92">
          <cell r="U92">
            <v>0.14799693225552191</v>
          </cell>
        </row>
        <row r="93">
          <cell r="U93" t="e">
            <v>#DIV/0!</v>
          </cell>
        </row>
        <row r="94">
          <cell r="U94">
            <v>0</v>
          </cell>
        </row>
        <row r="95">
          <cell r="U95">
            <v>0.78465400577267019</v>
          </cell>
        </row>
        <row r="96">
          <cell r="U96">
            <v>0</v>
          </cell>
        </row>
        <row r="97">
          <cell r="U97">
            <v>0.49539613926825865</v>
          </cell>
        </row>
        <row r="98">
          <cell r="U98" t="e">
            <v>#DIV/0!</v>
          </cell>
        </row>
        <row r="99">
          <cell r="U99">
            <v>0.56111763837660877</v>
          </cell>
        </row>
        <row r="100">
          <cell r="U100">
            <v>0.95382932601184944</v>
          </cell>
        </row>
        <row r="101">
          <cell r="U101" t="e">
            <v>#DIV/0!</v>
          </cell>
        </row>
        <row r="102">
          <cell r="U102" t="e">
            <v>#DIV/0!</v>
          </cell>
        </row>
        <row r="103">
          <cell r="U103">
            <v>0</v>
          </cell>
        </row>
        <row r="104">
          <cell r="U104" t="e">
            <v>#DIV/0!</v>
          </cell>
        </row>
        <row r="105">
          <cell r="U105">
            <v>0.53068437472543362</v>
          </cell>
        </row>
        <row r="106">
          <cell r="U106">
            <v>0.97924863291695885</v>
          </cell>
        </row>
        <row r="107">
          <cell r="U107" t="e">
            <v>#DIV/0!</v>
          </cell>
        </row>
        <row r="108">
          <cell r="U108" t="e">
            <v>#DIV/0!</v>
          </cell>
        </row>
        <row r="109">
          <cell r="U109">
            <v>0</v>
          </cell>
        </row>
        <row r="110">
          <cell r="U110" t="e">
            <v>#DIV/0!</v>
          </cell>
        </row>
        <row r="111">
          <cell r="U111" t="e">
            <v>#DIV/0!</v>
          </cell>
        </row>
        <row r="112">
          <cell r="U112">
            <v>0.99866589003900341</v>
          </cell>
        </row>
        <row r="113">
          <cell r="U113" t="e">
            <v>#DIV/0!</v>
          </cell>
        </row>
        <row r="114">
          <cell r="U114" t="e">
            <v>#DIV/0!</v>
          </cell>
        </row>
        <row r="115">
          <cell r="U115" t="e">
            <v>#DIV/0!</v>
          </cell>
        </row>
        <row r="116">
          <cell r="U116">
            <v>0</v>
          </cell>
        </row>
        <row r="117">
          <cell r="U117" t="e">
            <v>#DIV/0!</v>
          </cell>
        </row>
        <row r="118">
          <cell r="U118">
            <v>0.96683148703675448</v>
          </cell>
        </row>
        <row r="119">
          <cell r="U119" t="e">
            <v>#DIV/0!</v>
          </cell>
        </row>
        <row r="120">
          <cell r="U120">
            <v>0.47283043169845884</v>
          </cell>
        </row>
        <row r="121">
          <cell r="U121">
            <v>0</v>
          </cell>
        </row>
        <row r="122">
          <cell r="U122" t="e">
            <v>#DIV/0!</v>
          </cell>
        </row>
        <row r="123">
          <cell r="U123">
            <v>0.97677201776927858</v>
          </cell>
        </row>
        <row r="124">
          <cell r="U124">
            <v>0</v>
          </cell>
        </row>
        <row r="125">
          <cell r="U125">
            <v>0</v>
          </cell>
        </row>
        <row r="126">
          <cell r="U126">
            <v>0.8001321113152039</v>
          </cell>
        </row>
        <row r="127">
          <cell r="U127" t="e">
            <v>#N/A</v>
          </cell>
        </row>
        <row r="128">
          <cell r="U128">
            <v>0.11418446084939092</v>
          </cell>
        </row>
        <row r="129">
          <cell r="U129">
            <v>0.26172549143248941</v>
          </cell>
        </row>
        <row r="130">
          <cell r="U130">
            <v>0.19147287608365901</v>
          </cell>
        </row>
        <row r="131">
          <cell r="U131">
            <v>0.42013483177245692</v>
          </cell>
        </row>
        <row r="132">
          <cell r="U132" t="e">
            <v>#DIV/0!</v>
          </cell>
        </row>
        <row r="133">
          <cell r="U133">
            <v>0</v>
          </cell>
        </row>
        <row r="134">
          <cell r="U134">
            <v>0</v>
          </cell>
        </row>
        <row r="135">
          <cell r="U135">
            <v>0</v>
          </cell>
        </row>
        <row r="136">
          <cell r="U136">
            <v>0.20337179849840367</v>
          </cell>
        </row>
        <row r="137">
          <cell r="U137" t="e">
            <v>#DIV/0!</v>
          </cell>
        </row>
        <row r="138">
          <cell r="U138">
            <v>0.76361516960890985</v>
          </cell>
        </row>
        <row r="139">
          <cell r="U139" t="e">
            <v>#DIV/0!</v>
          </cell>
        </row>
        <row r="140">
          <cell r="U140">
            <v>0</v>
          </cell>
        </row>
        <row r="141">
          <cell r="U141">
            <v>0.20624578889285999</v>
          </cell>
        </row>
        <row r="142">
          <cell r="U142">
            <v>0.4031472909043623</v>
          </cell>
        </row>
        <row r="143">
          <cell r="U143">
            <v>0.2986506788395718</v>
          </cell>
        </row>
        <row r="144">
          <cell r="U144">
            <v>0.82068705252746899</v>
          </cell>
        </row>
        <row r="145">
          <cell r="U145">
            <v>0</v>
          </cell>
        </row>
        <row r="146">
          <cell r="U146">
            <v>0.26356089437442393</v>
          </cell>
        </row>
        <row r="147">
          <cell r="U147">
            <v>0</v>
          </cell>
        </row>
        <row r="148">
          <cell r="U148" t="e">
            <v>#DIV/0!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 t="e">
            <v>#DIV/0!</v>
          </cell>
        </row>
        <row r="155">
          <cell r="U155">
            <v>0</v>
          </cell>
        </row>
        <row r="156">
          <cell r="U156">
            <v>0.61144532607947444</v>
          </cell>
        </row>
        <row r="157">
          <cell r="U157">
            <v>0.44673924430352147</v>
          </cell>
        </row>
        <row r="158">
          <cell r="U158" t="e">
            <v>#DIV/0!</v>
          </cell>
        </row>
        <row r="159">
          <cell r="U159" t="e">
            <v>#DIV/0!</v>
          </cell>
        </row>
        <row r="160">
          <cell r="U160">
            <v>1</v>
          </cell>
        </row>
        <row r="161">
          <cell r="U161">
            <v>0.61950562414479915</v>
          </cell>
        </row>
        <row r="162">
          <cell r="U162">
            <v>0.51957423098354183</v>
          </cell>
        </row>
        <row r="163">
          <cell r="U163" t="e">
            <v>#DIV/0!</v>
          </cell>
        </row>
        <row r="164">
          <cell r="U164" t="e">
            <v>#DIV/0!</v>
          </cell>
        </row>
        <row r="165">
          <cell r="U165">
            <v>0</v>
          </cell>
        </row>
        <row r="166">
          <cell r="U166">
            <v>0.81307743285911105</v>
          </cell>
        </row>
        <row r="167">
          <cell r="U167">
            <v>0.49464366260025372</v>
          </cell>
        </row>
        <row r="168">
          <cell r="U168">
            <v>0</v>
          </cell>
        </row>
        <row r="169">
          <cell r="U169" t="e">
            <v>#DIV/0!</v>
          </cell>
        </row>
        <row r="170">
          <cell r="U170" t="e">
            <v>#DIV/0!</v>
          </cell>
        </row>
        <row r="171">
          <cell r="U171">
            <v>0.3314303463899364</v>
          </cell>
        </row>
        <row r="172">
          <cell r="U172">
            <v>0.52687514972666516</v>
          </cell>
        </row>
        <row r="173">
          <cell r="U173">
            <v>0</v>
          </cell>
        </row>
        <row r="174">
          <cell r="U174">
            <v>0.36002747984945699</v>
          </cell>
        </row>
        <row r="175">
          <cell r="U175">
            <v>7.4694244522894457E-2</v>
          </cell>
        </row>
        <row r="176">
          <cell r="U176">
            <v>0.4218691582144794</v>
          </cell>
        </row>
        <row r="177">
          <cell r="U177" t="e">
            <v>#DIV/0!</v>
          </cell>
        </row>
        <row r="178">
          <cell r="U178">
            <v>0.15444204631659061</v>
          </cell>
        </row>
        <row r="179">
          <cell r="U179" t="e">
            <v>#DIV/0!</v>
          </cell>
        </row>
        <row r="180">
          <cell r="U180">
            <v>0</v>
          </cell>
        </row>
        <row r="181">
          <cell r="U181">
            <v>0.25303323169274333</v>
          </cell>
        </row>
        <row r="182">
          <cell r="U182">
            <v>0.76180879544117031</v>
          </cell>
        </row>
        <row r="183">
          <cell r="U183">
            <v>0</v>
          </cell>
        </row>
        <row r="184">
          <cell r="U184" t="e">
            <v>#DIV/0!</v>
          </cell>
        </row>
        <row r="185">
          <cell r="U185" t="e">
            <v>#DIV/0!</v>
          </cell>
        </row>
        <row r="186">
          <cell r="U186">
            <v>0.37601756047621621</v>
          </cell>
        </row>
        <row r="187">
          <cell r="U187">
            <v>0</v>
          </cell>
        </row>
        <row r="188">
          <cell r="U188">
            <v>0.25171112388340589</v>
          </cell>
        </row>
        <row r="189">
          <cell r="U189">
            <v>0.29214129601311245</v>
          </cell>
        </row>
        <row r="190">
          <cell r="U190">
            <v>0.66401046711198541</v>
          </cell>
        </row>
        <row r="191">
          <cell r="U191">
            <v>0</v>
          </cell>
        </row>
        <row r="192">
          <cell r="U192" t="e">
            <v>#DIV/0!</v>
          </cell>
        </row>
        <row r="193">
          <cell r="U193">
            <v>0</v>
          </cell>
        </row>
        <row r="194">
          <cell r="U194">
            <v>0</v>
          </cell>
        </row>
        <row r="195">
          <cell r="U195">
            <v>0</v>
          </cell>
        </row>
        <row r="196">
          <cell r="U196">
            <v>7.3440418464076521E-2</v>
          </cell>
        </row>
        <row r="197">
          <cell r="U197">
            <v>6.0015280549705494E-2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Fertilizer_0"/>
      <sheetName val="Tractor_0"/>
      <sheetName val="Irrigated_0"/>
      <sheetName val="Fertilizer"/>
      <sheetName val="Tractor"/>
      <sheetName val="Irrigated"/>
      <sheetName val="S-Fertilizer"/>
      <sheetName val="S-Tractor"/>
      <sheetName val="S-Irrigated"/>
      <sheetName val="Score"/>
      <sheetName val="Ran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U6">
            <v>6.8008005848202421E-2</v>
          </cell>
        </row>
        <row r="7">
          <cell r="U7">
            <v>2.4965989858240695E-2</v>
          </cell>
        </row>
        <row r="8">
          <cell r="U8">
            <v>4.2379552409833723E-2</v>
          </cell>
        </row>
        <row r="9">
          <cell r="U9">
            <v>0</v>
          </cell>
        </row>
        <row r="10">
          <cell r="U10">
            <v>1.3909330770380847E-2</v>
          </cell>
        </row>
        <row r="11">
          <cell r="U11">
            <v>4.3005952380953732E-3</v>
          </cell>
        </row>
        <row r="12">
          <cell r="U12">
            <v>8.9711065601940546E-2</v>
          </cell>
        </row>
        <row r="13">
          <cell r="U13">
            <v>0.10783689159124303</v>
          </cell>
        </row>
        <row r="14">
          <cell r="U14">
            <v>5.4807308759061535E-2</v>
          </cell>
        </row>
        <row r="15">
          <cell r="U15">
            <v>2.3649231392303988E-2</v>
          </cell>
        </row>
        <row r="16">
          <cell r="U16">
            <v>0.3358039402832137</v>
          </cell>
        </row>
        <row r="17">
          <cell r="U17">
            <v>0</v>
          </cell>
        </row>
        <row r="18">
          <cell r="U18">
            <v>0</v>
          </cell>
        </row>
        <row r="19">
          <cell r="U19">
            <v>0.80096491846258311</v>
          </cell>
        </row>
        <row r="20">
          <cell r="U20">
            <v>0.2471875</v>
          </cell>
        </row>
        <row r="21">
          <cell r="U21">
            <v>0.50609854283936595</v>
          </cell>
        </row>
        <row r="22">
          <cell r="U22">
            <v>1.7316488052595745E-2</v>
          </cell>
        </row>
        <row r="23">
          <cell r="U23">
            <v>0</v>
          </cell>
        </row>
        <row r="24">
          <cell r="U24">
            <v>0</v>
          </cell>
        </row>
        <row r="25">
          <cell r="U25">
            <v>8.3106329024250442E-2</v>
          </cell>
        </row>
        <row r="26">
          <cell r="U26">
            <v>1.1337705182880882E-2</v>
          </cell>
        </row>
        <row r="27">
          <cell r="U27">
            <v>8.2989024546562488E-3</v>
          </cell>
        </row>
        <row r="28">
          <cell r="U28">
            <v>2.966804042592841E-4</v>
          </cell>
        </row>
        <row r="29">
          <cell r="U29">
            <v>0.3066528630843216</v>
          </cell>
        </row>
        <row r="30">
          <cell r="U30">
            <v>0.5</v>
          </cell>
        </row>
        <row r="31">
          <cell r="U31">
            <v>8.5719897973025622E-2</v>
          </cell>
        </row>
        <row r="32">
          <cell r="U32">
            <v>1.0972146461952359E-2</v>
          </cell>
        </row>
        <row r="33">
          <cell r="U33">
            <v>6.1009576343572765E-3</v>
          </cell>
        </row>
        <row r="34">
          <cell r="U34">
            <v>4.3347129757000481E-2</v>
          </cell>
        </row>
        <row r="35">
          <cell r="U35">
            <v>1.6628205630035683E-2</v>
          </cell>
        </row>
        <row r="36">
          <cell r="U36">
            <v>0.12806595402172738</v>
          </cell>
        </row>
        <row r="37">
          <cell r="U37">
            <v>0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0.5</v>
          </cell>
        </row>
        <row r="41">
          <cell r="U41">
            <v>0.62128192592176334</v>
          </cell>
        </row>
        <row r="42">
          <cell r="U42">
            <v>0.5</v>
          </cell>
        </row>
        <row r="43">
          <cell r="U43">
            <v>0</v>
          </cell>
        </row>
        <row r="44">
          <cell r="U44">
            <v>9.1501457726186185E-3</v>
          </cell>
        </row>
        <row r="45">
          <cell r="U45">
            <v>0</v>
          </cell>
        </row>
        <row r="46">
          <cell r="U46">
            <v>0.5</v>
          </cell>
        </row>
        <row r="47">
          <cell r="U47">
            <v>2.2571050642559386E-2</v>
          </cell>
        </row>
        <row r="48">
          <cell r="U48">
            <v>0.50295515767266608</v>
          </cell>
        </row>
        <row r="49">
          <cell r="U49">
            <v>6.3494191950082948E-2</v>
          </cell>
        </row>
        <row r="50">
          <cell r="U50">
            <v>0.35341987644139561</v>
          </cell>
        </row>
        <row r="51">
          <cell r="U51">
            <v>0.24771063401782156</v>
          </cell>
        </row>
        <row r="52">
          <cell r="U52">
            <v>0.35174035962151684</v>
          </cell>
        </row>
        <row r="53">
          <cell r="U53">
            <v>0</v>
          </cell>
        </row>
        <row r="54">
          <cell r="U54">
            <v>0.28397619047619022</v>
          </cell>
        </row>
        <row r="55">
          <cell r="U55">
            <v>7.9259903432010073E-2</v>
          </cell>
        </row>
        <row r="56">
          <cell r="U56">
            <v>0.50541856245806838</v>
          </cell>
        </row>
        <row r="57">
          <cell r="U57">
            <v>0.5</v>
          </cell>
        </row>
        <row r="58">
          <cell r="U58">
            <v>0.2949376712933553</v>
          </cell>
        </row>
        <row r="59">
          <cell r="U59">
            <v>0</v>
          </cell>
        </row>
        <row r="60">
          <cell r="U60">
            <v>0</v>
          </cell>
        </row>
        <row r="61">
          <cell r="U61">
            <v>0.18255726245457177</v>
          </cell>
        </row>
        <row r="62">
          <cell r="U62">
            <v>1.0995236979585623E-2</v>
          </cell>
        </row>
        <row r="63">
          <cell r="U63">
            <v>3.3890756302441032E-2</v>
          </cell>
        </row>
        <row r="64">
          <cell r="U64">
            <v>0.24701450132917296</v>
          </cell>
        </row>
        <row r="65">
          <cell r="U65">
            <v>0.27185067462808926</v>
          </cell>
        </row>
        <row r="66">
          <cell r="U66">
            <v>2.2736996336928616E-2</v>
          </cell>
        </row>
        <row r="67">
          <cell r="U67">
            <v>1.1081553267940478E-2</v>
          </cell>
        </row>
        <row r="68">
          <cell r="U68">
            <v>0.13395636546926198</v>
          </cell>
        </row>
        <row r="69">
          <cell r="U69">
            <v>0.27316998931425285</v>
          </cell>
        </row>
        <row r="70">
          <cell r="U70">
            <v>2.3720513824119206E-2</v>
          </cell>
        </row>
        <row r="71">
          <cell r="U71">
            <v>0.45566610155788301</v>
          </cell>
        </row>
        <row r="72">
          <cell r="U72">
            <v>0</v>
          </cell>
        </row>
        <row r="73">
          <cell r="U73">
            <v>0.21138870169032165</v>
          </cell>
        </row>
        <row r="74">
          <cell r="U74">
            <v>2.2901788485476262E-3</v>
          </cell>
        </row>
        <row r="75">
          <cell r="U75">
            <v>0</v>
          </cell>
        </row>
        <row r="76">
          <cell r="U76">
            <v>8.6220521541952921E-2</v>
          </cell>
        </row>
        <row r="77">
          <cell r="U77">
            <v>0</v>
          </cell>
        </row>
        <row r="78">
          <cell r="U78">
            <v>0.41861274988617275</v>
          </cell>
        </row>
        <row r="79">
          <cell r="U79">
            <v>0.17828752009014939</v>
          </cell>
        </row>
        <row r="80">
          <cell r="U80">
            <v>0</v>
          </cell>
        </row>
        <row r="81">
          <cell r="U81">
            <v>0.58593276164569685</v>
          </cell>
        </row>
        <row r="82">
          <cell r="U82">
            <v>0.50672712877351889</v>
          </cell>
        </row>
        <row r="83">
          <cell r="U83">
            <v>0.4080631410436672</v>
          </cell>
        </row>
        <row r="84">
          <cell r="U84">
            <v>0.12479717467714181</v>
          </cell>
        </row>
        <row r="85">
          <cell r="U85">
            <v>0.5</v>
          </cell>
        </row>
        <row r="86">
          <cell r="U86">
            <v>0.73964463488946719</v>
          </cell>
        </row>
        <row r="87">
          <cell r="U87">
            <v>0.48006091355308345</v>
          </cell>
        </row>
        <row r="88">
          <cell r="U88">
            <v>6.5278005297608008E-2</v>
          </cell>
        </row>
        <row r="89">
          <cell r="U89">
            <v>0.85853313215841998</v>
          </cell>
        </row>
        <row r="90">
          <cell r="U90">
            <v>9.8449478998029458E-2</v>
          </cell>
        </row>
        <row r="91">
          <cell r="U91">
            <v>4.8858113189046053E-3</v>
          </cell>
        </row>
        <row r="92">
          <cell r="U92">
            <v>6.5029622514823471E-2</v>
          </cell>
        </row>
        <row r="93">
          <cell r="U93">
            <v>0</v>
          </cell>
        </row>
        <row r="94">
          <cell r="U94">
            <v>0</v>
          </cell>
        </row>
        <row r="95">
          <cell r="U95">
            <v>0.98437036925274235</v>
          </cell>
        </row>
        <row r="96">
          <cell r="U96">
            <v>0</v>
          </cell>
        </row>
        <row r="97">
          <cell r="U97">
            <v>0.13654379902331543</v>
          </cell>
        </row>
        <row r="98">
          <cell r="U98">
            <v>0</v>
          </cell>
        </row>
        <row r="99">
          <cell r="U99">
            <v>0.20734704394656242</v>
          </cell>
        </row>
        <row r="100">
          <cell r="U100">
            <v>0.547711986934867</v>
          </cell>
        </row>
        <row r="101">
          <cell r="U101">
            <v>0</v>
          </cell>
        </row>
        <row r="102">
          <cell r="U102">
            <v>0</v>
          </cell>
        </row>
        <row r="103">
          <cell r="U103">
            <v>5.7791976724608202E-2</v>
          </cell>
        </row>
        <row r="104">
          <cell r="U104">
            <v>0</v>
          </cell>
        </row>
        <row r="105">
          <cell r="U105">
            <v>8.8428043088939978E-2</v>
          </cell>
        </row>
        <row r="106">
          <cell r="U106">
            <v>0.22353535334453531</v>
          </cell>
        </row>
        <row r="107">
          <cell r="U107">
            <v>3.0321525404332063E-2</v>
          </cell>
        </row>
        <row r="108">
          <cell r="U108">
            <v>2.9328599176630329E-2</v>
          </cell>
        </row>
        <row r="109">
          <cell r="U109">
            <v>0.5</v>
          </cell>
        </row>
        <row r="110">
          <cell r="U110">
            <v>1.3869047619047616E-2</v>
          </cell>
        </row>
        <row r="111">
          <cell r="U111">
            <v>2.8962779581380951E-2</v>
          </cell>
        </row>
        <row r="112">
          <cell r="U112">
            <v>0.35431530228359143</v>
          </cell>
        </row>
        <row r="113">
          <cell r="U113">
            <v>0</v>
          </cell>
        </row>
        <row r="114">
          <cell r="U114">
            <v>0</v>
          </cell>
        </row>
        <row r="115">
          <cell r="U115">
            <v>0.53325809898452992</v>
          </cell>
        </row>
        <row r="116">
          <cell r="U116">
            <v>0.19165124218430871</v>
          </cell>
        </row>
        <row r="117">
          <cell r="U117">
            <v>0</v>
          </cell>
        </row>
        <row r="118">
          <cell r="U118">
            <v>0.10032082813338775</v>
          </cell>
        </row>
        <row r="119">
          <cell r="U119">
            <v>0</v>
          </cell>
        </row>
        <row r="120">
          <cell r="U120">
            <v>0.13673554081991823</v>
          </cell>
        </row>
        <row r="121">
          <cell r="U121">
            <v>1.6028224370916555E-2</v>
          </cell>
        </row>
        <row r="122">
          <cell r="U122">
            <v>0</v>
          </cell>
        </row>
        <row r="123">
          <cell r="U123">
            <v>0.13314737642706256</v>
          </cell>
        </row>
        <row r="124">
          <cell r="U124">
            <v>0</v>
          </cell>
        </row>
        <row r="125">
          <cell r="U125">
            <v>0.28445415866828583</v>
          </cell>
        </row>
        <row r="126">
          <cell r="U126">
            <v>5.6567910229754644E-4</v>
          </cell>
        </row>
        <row r="127">
          <cell r="U127">
            <v>0</v>
          </cell>
        </row>
        <row r="128">
          <cell r="U128">
            <v>0.28698545306567874</v>
          </cell>
        </row>
        <row r="129">
          <cell r="U129">
            <v>0.3044358366218391</v>
          </cell>
        </row>
        <row r="130">
          <cell r="U130">
            <v>0.5</v>
          </cell>
        </row>
        <row r="131">
          <cell r="U131">
            <v>5.3357336446261838E-2</v>
          </cell>
        </row>
        <row r="132">
          <cell r="U132">
            <v>6.8539346503571443E-4</v>
          </cell>
        </row>
        <row r="133">
          <cell r="U133">
            <v>1.6939445363797555E-2</v>
          </cell>
        </row>
        <row r="134">
          <cell r="U134">
            <v>0.46256103079478783</v>
          </cell>
        </row>
        <row r="135">
          <cell r="U135">
            <v>0.5</v>
          </cell>
        </row>
        <row r="136">
          <cell r="U136">
            <v>0.81766890231817957</v>
          </cell>
        </row>
        <row r="137">
          <cell r="U137">
            <v>0</v>
          </cell>
        </row>
        <row r="138">
          <cell r="U138">
            <v>4.5840285019203293E-2</v>
          </cell>
        </row>
        <row r="139">
          <cell r="U139">
            <v>0</v>
          </cell>
        </row>
        <row r="140">
          <cell r="U140">
            <v>0.13757120069570192</v>
          </cell>
        </row>
        <row r="141">
          <cell r="U141">
            <v>0.16496656519539252</v>
          </cell>
        </row>
        <row r="142">
          <cell r="U142">
            <v>0.20425286455356095</v>
          </cell>
        </row>
        <row r="143">
          <cell r="U143">
            <v>0.3752656037536467</v>
          </cell>
        </row>
        <row r="144">
          <cell r="U144">
            <v>0.52869065998340548</v>
          </cell>
        </row>
        <row r="145">
          <cell r="U145">
            <v>0.5</v>
          </cell>
        </row>
        <row r="146">
          <cell r="U146">
            <v>0</v>
          </cell>
        </row>
        <row r="147">
          <cell r="U147">
            <v>4.6491653223280346E-2</v>
          </cell>
        </row>
        <row r="148">
          <cell r="U148">
            <v>2.0422561670368395E-2</v>
          </cell>
        </row>
        <row r="149">
          <cell r="U149">
            <v>4.1135204081630641E-2</v>
          </cell>
        </row>
        <row r="150">
          <cell r="U150">
            <v>0</v>
          </cell>
        </row>
        <row r="151">
          <cell r="U151">
            <v>0</v>
          </cell>
        </row>
        <row r="152">
          <cell r="U152">
            <v>3.9809523809523741E-3</v>
          </cell>
        </row>
        <row r="153">
          <cell r="U153">
            <v>0</v>
          </cell>
        </row>
        <row r="154">
          <cell r="U154">
            <v>0</v>
          </cell>
        </row>
        <row r="155">
          <cell r="U155">
            <v>0.17646230355483417</v>
          </cell>
        </row>
        <row r="156">
          <cell r="U156">
            <v>9.1286779271327126E-3</v>
          </cell>
        </row>
        <row r="157">
          <cell r="U157">
            <v>0.20866606045505048</v>
          </cell>
        </row>
        <row r="158">
          <cell r="U158">
            <v>0.16130952380952293</v>
          </cell>
        </row>
        <row r="159">
          <cell r="U159">
            <v>0</v>
          </cell>
        </row>
        <row r="160">
          <cell r="U160">
            <v>0</v>
          </cell>
        </row>
        <row r="161">
          <cell r="U161">
            <v>0.24880902227174373</v>
          </cell>
        </row>
        <row r="162">
          <cell r="U162">
            <v>0.38399211651942</v>
          </cell>
        </row>
        <row r="163">
          <cell r="U163">
            <v>0</v>
          </cell>
        </row>
        <row r="164">
          <cell r="U164">
            <v>0</v>
          </cell>
        </row>
        <row r="165">
          <cell r="U165">
            <v>7.9851601380499918E-2</v>
          </cell>
        </row>
        <row r="166">
          <cell r="U166">
            <v>0.28094773564262654</v>
          </cell>
        </row>
        <row r="167">
          <cell r="U167">
            <v>0.46290889939790475</v>
          </cell>
        </row>
        <row r="168">
          <cell r="U168">
            <v>1.5261042552921184E-2</v>
          </cell>
        </row>
        <row r="169">
          <cell r="U169">
            <v>0.5</v>
          </cell>
        </row>
        <row r="170">
          <cell r="U170">
            <v>0</v>
          </cell>
        </row>
        <row r="171">
          <cell r="U171">
            <v>0.207382496029965</v>
          </cell>
        </row>
        <row r="172">
          <cell r="U172">
            <v>0.41740505842667819</v>
          </cell>
        </row>
        <row r="173">
          <cell r="U173">
            <v>0.25896749087950738</v>
          </cell>
        </row>
        <row r="174">
          <cell r="U174">
            <v>0.19431857394367663</v>
          </cell>
        </row>
        <row r="175">
          <cell r="U175">
            <v>1.3815553001011836E-2</v>
          </cell>
        </row>
        <row r="176">
          <cell r="U176">
            <v>0.22062768083320217</v>
          </cell>
        </row>
        <row r="177">
          <cell r="U177">
            <v>0</v>
          </cell>
        </row>
        <row r="178">
          <cell r="U178">
            <v>8.9138868790119008E-3</v>
          </cell>
        </row>
        <row r="179">
          <cell r="U179">
            <v>0</v>
          </cell>
        </row>
        <row r="180">
          <cell r="U180">
            <v>0.5</v>
          </cell>
        </row>
        <row r="181">
          <cell r="U181">
            <v>0.10906232866103356</v>
          </cell>
        </row>
        <row r="182">
          <cell r="U182">
            <v>0.31869633645122042</v>
          </cell>
        </row>
        <row r="183">
          <cell r="U183">
            <v>0</v>
          </cell>
        </row>
        <row r="184">
          <cell r="U184">
            <v>0</v>
          </cell>
        </row>
        <row r="185">
          <cell r="U185">
            <v>4.522941740178605E-3</v>
          </cell>
        </row>
        <row r="186">
          <cell r="U186">
            <v>0.11588758542047897</v>
          </cell>
        </row>
        <row r="187">
          <cell r="U187">
            <v>0.5</v>
          </cell>
        </row>
        <row r="188">
          <cell r="U188">
            <v>0.29020578045413764</v>
          </cell>
        </row>
        <row r="189">
          <cell r="U189">
            <v>0.18273258241399959</v>
          </cell>
        </row>
        <row r="190">
          <cell r="U190">
            <v>0.34574398493176267</v>
          </cell>
        </row>
        <row r="191">
          <cell r="U191">
            <v>0</v>
          </cell>
        </row>
        <row r="192">
          <cell r="U192">
            <v>0</v>
          </cell>
        </row>
        <row r="193">
          <cell r="U193">
            <v>0.3887540696200813</v>
          </cell>
        </row>
        <row r="194">
          <cell r="U194">
            <v>0.5</v>
          </cell>
        </row>
        <row r="195">
          <cell r="U195">
            <v>7.6298026722304263E-2</v>
          </cell>
        </row>
        <row r="196">
          <cell r="U196">
            <v>8.2375359666642306E-2</v>
          </cell>
        </row>
        <row r="197">
          <cell r="U197">
            <v>3.5837838534988196E-2</v>
          </cell>
        </row>
      </sheetData>
      <sheetData sheetId="1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Raw touched"/>
      <sheetName val="Input"/>
      <sheetName val="Score"/>
      <sheetName val="Ranking"/>
      <sheetName val="S-Mal"/>
    </sheetNames>
    <sheetDataSet>
      <sheetData sheetId="0"/>
      <sheetData sheetId="1"/>
      <sheetData sheetId="2"/>
      <sheetData sheetId="3">
        <row r="6">
          <cell r="U6">
            <v>0.51500000000000346</v>
          </cell>
        </row>
        <row r="7">
          <cell r="U7">
            <v>0</v>
          </cell>
        </row>
        <row r="8">
          <cell r="U8">
            <v>0</v>
          </cell>
        </row>
        <row r="9">
          <cell r="U9">
            <v>0</v>
          </cell>
        </row>
        <row r="10">
          <cell r="U10">
            <v>0.54600000000000004</v>
          </cell>
        </row>
        <row r="11">
          <cell r="U11" t="e">
            <v>#DIV/0!</v>
          </cell>
        </row>
        <row r="12">
          <cell r="U12">
            <v>3.2999999999999828E-2</v>
          </cell>
        </row>
        <row r="13">
          <cell r="U13">
            <v>0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5.1403940886699216E-2</v>
          </cell>
        </row>
        <row r="17">
          <cell r="U17">
            <v>0</v>
          </cell>
        </row>
        <row r="18">
          <cell r="U18">
            <v>0.13320000000000007</v>
          </cell>
        </row>
        <row r="19">
          <cell r="U19">
            <v>0.337155172413793</v>
          </cell>
        </row>
        <row r="20">
          <cell r="U20" t="e">
            <v>#DIV/0!</v>
          </cell>
        </row>
        <row r="21">
          <cell r="U21">
            <v>5.9000000000000163E-3</v>
          </cell>
        </row>
        <row r="22">
          <cell r="U22">
            <v>0</v>
          </cell>
        </row>
        <row r="23">
          <cell r="U23">
            <v>4.0249999999999987E-2</v>
          </cell>
        </row>
        <row r="24">
          <cell r="U24">
            <v>0.15</v>
          </cell>
        </row>
        <row r="25">
          <cell r="U25">
            <v>0.2108000000000004</v>
          </cell>
        </row>
        <row r="26">
          <cell r="U26">
            <v>3.2435158501440499E-2</v>
          </cell>
        </row>
        <row r="27">
          <cell r="U27">
            <v>8.0000000000005397E-3</v>
          </cell>
        </row>
        <row r="28">
          <cell r="U28">
            <v>0</v>
          </cell>
        </row>
        <row r="29">
          <cell r="U29">
            <v>4.3500000000000226E-2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0.80020270270269978</v>
          </cell>
        </row>
        <row r="33">
          <cell r="U33">
            <v>0.7090000000000003</v>
          </cell>
        </row>
        <row r="34">
          <cell r="U34">
            <v>0</v>
          </cell>
        </row>
        <row r="35">
          <cell r="U35">
            <v>0.23326923076923078</v>
          </cell>
        </row>
        <row r="36">
          <cell r="U36">
            <v>0</v>
          </cell>
        </row>
        <row r="37">
          <cell r="U37">
            <v>9.2000000000000165E-2</v>
          </cell>
        </row>
        <row r="38">
          <cell r="U38">
            <v>0.40758241758241809</v>
          </cell>
        </row>
        <row r="39">
          <cell r="U39">
            <v>0.6620270270270282</v>
          </cell>
        </row>
        <row r="40">
          <cell r="U40" t="e">
            <v>#DIV/0!</v>
          </cell>
        </row>
        <row r="41">
          <cell r="U41">
            <v>7.9800000000000176E-2</v>
          </cell>
        </row>
        <row r="42">
          <cell r="U42">
            <v>2.1833333333333371E-2</v>
          </cell>
        </row>
        <row r="43">
          <cell r="U43">
            <v>0.50749999999999884</v>
          </cell>
        </row>
        <row r="44">
          <cell r="U44">
            <v>0.11999999999999958</v>
          </cell>
        </row>
        <row r="45">
          <cell r="U45">
            <v>0.37416666666666742</v>
          </cell>
        </row>
        <row r="46">
          <cell r="U46">
            <v>2.9000000000000092E-2</v>
          </cell>
        </row>
        <row r="47">
          <cell r="U47">
            <v>0.206666666666667</v>
          </cell>
        </row>
        <row r="48">
          <cell r="U48" t="e">
            <v>#DIV/0!</v>
          </cell>
        </row>
        <row r="49">
          <cell r="U49">
            <v>2.6600000000000002E-2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0.52807692307692378</v>
          </cell>
        </row>
        <row r="54">
          <cell r="U54" t="e">
            <v>#DIV/0!</v>
          </cell>
        </row>
        <row r="55">
          <cell r="U55">
            <v>1.0346534653465512E-2</v>
          </cell>
        </row>
        <row r="56">
          <cell r="U56">
            <v>2.2999999999998976E-2</v>
          </cell>
        </row>
        <row r="57">
          <cell r="U57">
            <v>1.3160377358491359E-2</v>
          </cell>
        </row>
        <row r="58">
          <cell r="U58">
            <v>1.4000000000000058E-2</v>
          </cell>
        </row>
        <row r="59">
          <cell r="U59">
            <v>0.2859499999999997</v>
          </cell>
        </row>
        <row r="60">
          <cell r="U60">
            <v>0.22142857142857791</v>
          </cell>
        </row>
        <row r="61">
          <cell r="U61">
            <v>0</v>
          </cell>
        </row>
        <row r="62">
          <cell r="U62">
            <v>0.38217948717948502</v>
          </cell>
        </row>
        <row r="63">
          <cell r="U63" t="e">
            <v>#DIV/0!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0.13965000000000033</v>
          </cell>
        </row>
        <row r="67">
          <cell r="U67">
            <v>0.14776315789473671</v>
          </cell>
        </row>
        <row r="68">
          <cell r="U68">
            <v>1.9999999999999928E-2</v>
          </cell>
        </row>
        <row r="69">
          <cell r="U69">
            <v>0</v>
          </cell>
        </row>
        <row r="70">
          <cell r="U70">
            <v>0.11663265306122525</v>
          </cell>
        </row>
        <row r="71">
          <cell r="U71">
            <v>0</v>
          </cell>
        </row>
        <row r="72">
          <cell r="U72" t="e">
            <v>#DIV/0!</v>
          </cell>
        </row>
        <row r="73">
          <cell r="U73">
            <v>4.499999999999886E-2</v>
          </cell>
        </row>
        <row r="74">
          <cell r="U74">
            <v>0.4149999999999977</v>
          </cell>
        </row>
        <row r="75">
          <cell r="U75">
            <v>9.5833333333331439E-2</v>
          </cell>
        </row>
        <row r="76">
          <cell r="U76">
            <v>0.11523809523809554</v>
          </cell>
        </row>
        <row r="77">
          <cell r="U77">
            <v>0.20494505494505405</v>
          </cell>
        </row>
        <row r="78">
          <cell r="U78">
            <v>5.0000000000011372E-3</v>
          </cell>
        </row>
        <row r="79">
          <cell r="U79">
            <v>0</v>
          </cell>
        </row>
        <row r="80">
          <cell r="U80">
            <v>0</v>
          </cell>
        </row>
        <row r="81">
          <cell r="U81">
            <v>0.61999999999999889</v>
          </cell>
        </row>
        <row r="82">
          <cell r="U82">
            <v>0.17657142857142957</v>
          </cell>
        </row>
        <row r="83">
          <cell r="U83">
            <v>0</v>
          </cell>
        </row>
        <row r="84">
          <cell r="U84">
            <v>0</v>
          </cell>
        </row>
        <row r="85">
          <cell r="U85">
            <v>0</v>
          </cell>
        </row>
        <row r="86">
          <cell r="U86">
            <v>0</v>
          </cell>
        </row>
        <row r="87">
          <cell r="U87">
            <v>0</v>
          </cell>
        </row>
        <row r="88">
          <cell r="U88" t="e">
            <v>#DIV/0!</v>
          </cell>
        </row>
        <row r="89">
          <cell r="U89">
            <v>0</v>
          </cell>
        </row>
        <row r="90">
          <cell r="U90">
            <v>2.5000000000000001E-2</v>
          </cell>
        </row>
        <row r="91">
          <cell r="U91">
            <v>1.7499999999999717E-2</v>
          </cell>
        </row>
        <row r="92">
          <cell r="U92">
            <v>0.17207482993197232</v>
          </cell>
        </row>
        <row r="93">
          <cell r="U93" t="e">
            <v>#DIV/0!</v>
          </cell>
        </row>
        <row r="94">
          <cell r="U94">
            <v>0.2124999999999943</v>
          </cell>
        </row>
        <row r="95">
          <cell r="U95">
            <v>0</v>
          </cell>
        </row>
        <row r="96">
          <cell r="U96">
            <v>0.21025000000000063</v>
          </cell>
        </row>
        <row r="97">
          <cell r="U97">
            <v>0</v>
          </cell>
        </row>
        <row r="98">
          <cell r="U98">
            <v>0.28749999999999998</v>
          </cell>
        </row>
        <row r="99">
          <cell r="U99">
            <v>0</v>
          </cell>
        </row>
        <row r="100">
          <cell r="U100">
            <v>2.1750000000000113E-2</v>
          </cell>
        </row>
        <row r="101">
          <cell r="U101">
            <v>0.16249999999999928</v>
          </cell>
        </row>
        <row r="102">
          <cell r="U102">
            <v>0.23785714285714335</v>
          </cell>
        </row>
        <row r="103">
          <cell r="U103">
            <v>4.4399999999999905E-2</v>
          </cell>
        </row>
        <row r="104">
          <cell r="U104">
            <v>0</v>
          </cell>
        </row>
        <row r="105">
          <cell r="U105">
            <v>0</v>
          </cell>
        </row>
        <row r="106">
          <cell r="U106">
            <v>0</v>
          </cell>
        </row>
        <row r="107">
          <cell r="U107">
            <v>0.5950543478260869</v>
          </cell>
        </row>
        <row r="108">
          <cell r="U108">
            <v>6.136042402826547E-2</v>
          </cell>
        </row>
        <row r="109">
          <cell r="U109">
            <v>3.5184381778741794E-2</v>
          </cell>
        </row>
        <row r="110">
          <cell r="U110">
            <v>0.11833333333333371</v>
          </cell>
        </row>
        <row r="111">
          <cell r="U111">
            <v>0.28833333333333255</v>
          </cell>
        </row>
        <row r="112">
          <cell r="U112">
            <v>0</v>
          </cell>
        </row>
        <row r="113">
          <cell r="U113" t="e">
            <v>#DIV/0!</v>
          </cell>
        </row>
        <row r="114">
          <cell r="U114">
            <v>0.33622340425531833</v>
          </cell>
        </row>
        <row r="115">
          <cell r="U115">
            <v>0.14799999999999969</v>
          </cell>
        </row>
        <row r="116">
          <cell r="U116">
            <v>8.1600000000000256E-2</v>
          </cell>
        </row>
        <row r="117">
          <cell r="U117" t="e">
            <v>#DIV/0!</v>
          </cell>
        </row>
        <row r="118">
          <cell r="U118">
            <v>2.9499999999999992E-2</v>
          </cell>
        </row>
        <row r="119">
          <cell r="U119">
            <v>0</v>
          </cell>
        </row>
        <row r="120">
          <cell r="U120">
            <v>7.1428571428597818E-4</v>
          </cell>
        </row>
        <row r="121">
          <cell r="U121">
            <v>0</v>
          </cell>
        </row>
        <row r="122">
          <cell r="U122">
            <v>4.1300000000000024E-2</v>
          </cell>
        </row>
        <row r="123">
          <cell r="U123">
            <v>0.10999999999999979</v>
          </cell>
        </row>
        <row r="124">
          <cell r="U124">
            <v>0.13156324582338924</v>
          </cell>
        </row>
        <row r="125">
          <cell r="U125">
            <v>0</v>
          </cell>
        </row>
        <row r="126">
          <cell r="U126">
            <v>7.7500000000003413E-2</v>
          </cell>
        </row>
        <row r="127">
          <cell r="U127" t="e">
            <v>#DIV/0!</v>
          </cell>
        </row>
        <row r="128">
          <cell r="U128">
            <v>0.38355329949238809</v>
          </cell>
        </row>
        <row r="129">
          <cell r="U129">
            <v>0</v>
          </cell>
        </row>
        <row r="130">
          <cell r="U130">
            <v>0</v>
          </cell>
        </row>
        <row r="131">
          <cell r="U131">
            <v>0</v>
          </cell>
        </row>
        <row r="132">
          <cell r="U132">
            <v>0.5489705882352951</v>
          </cell>
        </row>
        <row r="133">
          <cell r="U133">
            <v>0.45299999999999996</v>
          </cell>
        </row>
        <row r="134">
          <cell r="U134">
            <v>0</v>
          </cell>
        </row>
        <row r="135">
          <cell r="U135">
            <v>0</v>
          </cell>
        </row>
        <row r="136">
          <cell r="U136">
            <v>0.61714285714285677</v>
          </cell>
        </row>
        <row r="137">
          <cell r="U137" t="e">
            <v>#DIV/0!</v>
          </cell>
        </row>
        <row r="138">
          <cell r="U138" t="e">
            <v>#DIV/0!</v>
          </cell>
        </row>
        <row r="139">
          <cell r="U139">
            <v>0.31859999999999788</v>
          </cell>
        </row>
        <row r="140">
          <cell r="U140" t="e">
            <v>#DIV/0!</v>
          </cell>
        </row>
        <row r="141">
          <cell r="U141">
            <v>2.796610169491487E-3</v>
          </cell>
        </row>
        <row r="142">
          <cell r="U142" t="e">
            <v>#DIV/0!</v>
          </cell>
        </row>
        <row r="143">
          <cell r="U143">
            <v>0</v>
          </cell>
        </row>
        <row r="144">
          <cell r="U144">
            <v>0</v>
          </cell>
        </row>
        <row r="145">
          <cell r="U145" t="e">
            <v>#DIV/0!</v>
          </cell>
        </row>
        <row r="146">
          <cell r="U146">
            <v>1.9050000000000011E-2</v>
          </cell>
        </row>
        <row r="147">
          <cell r="U147">
            <v>3.6999999999999922E-2</v>
          </cell>
        </row>
        <row r="148">
          <cell r="U148">
            <v>0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>
            <v>3.0833333333333712E-2</v>
          </cell>
        </row>
        <row r="155">
          <cell r="U155">
            <v>0.20300000000000012</v>
          </cell>
        </row>
        <row r="156">
          <cell r="U156">
            <v>8.4000000000000338E-2</v>
          </cell>
        </row>
        <row r="157">
          <cell r="U157">
            <v>5.9000000000000163E-3</v>
          </cell>
        </row>
        <row r="158">
          <cell r="U158" t="e">
            <v>#DIV/0!</v>
          </cell>
        </row>
        <row r="159">
          <cell r="U159">
            <v>0.40200000000000102</v>
          </cell>
        </row>
        <row r="160">
          <cell r="U160">
            <v>1.3300000000000001E-2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 t="e">
            <v>#DIV/0!</v>
          </cell>
        </row>
        <row r="164">
          <cell r="U164">
            <v>0.78794776119402743</v>
          </cell>
        </row>
        <row r="165">
          <cell r="U165">
            <v>0.21583333333333315</v>
          </cell>
        </row>
        <row r="166">
          <cell r="U166">
            <v>0</v>
          </cell>
        </row>
        <row r="167">
          <cell r="U167" t="e">
            <v>#DIV/0!</v>
          </cell>
        </row>
        <row r="168">
          <cell r="U168">
            <v>0.24916666666666742</v>
          </cell>
        </row>
        <row r="169">
          <cell r="U169">
            <v>0</v>
          </cell>
        </row>
        <row r="170">
          <cell r="U170">
            <v>0.14629999999999937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2.5714285714283847E-2</v>
          </cell>
        </row>
        <row r="174">
          <cell r="U174">
            <v>0.43500000000000227</v>
          </cell>
        </row>
        <row r="175">
          <cell r="U175">
            <v>6.8367346938771334E-3</v>
          </cell>
        </row>
        <row r="176">
          <cell r="U176">
            <v>0</v>
          </cell>
        </row>
        <row r="177">
          <cell r="U177">
            <v>0.79416666666666058</v>
          </cell>
        </row>
        <row r="178">
          <cell r="U178">
            <v>0.23971153846153825</v>
          </cell>
        </row>
        <row r="179">
          <cell r="U179" t="e">
            <v>#DIV/0!</v>
          </cell>
        </row>
        <row r="180">
          <cell r="U180">
            <v>3.324999999999996E-2</v>
          </cell>
        </row>
        <row r="181">
          <cell r="U181">
            <v>5.7142857142856943E-3</v>
          </cell>
        </row>
        <row r="182">
          <cell r="U182">
            <v>0</v>
          </cell>
        </row>
        <row r="183">
          <cell r="U183">
            <v>7.4000000000000205E-2</v>
          </cell>
        </row>
        <row r="184">
          <cell r="U184" t="e">
            <v>#DIV/0!</v>
          </cell>
        </row>
        <row r="185">
          <cell r="U185">
            <v>0.17340659340659387</v>
          </cell>
        </row>
        <row r="186">
          <cell r="U186">
            <v>0</v>
          </cell>
        </row>
        <row r="187">
          <cell r="U187">
            <v>0.23680000000000093</v>
          </cell>
        </row>
        <row r="188">
          <cell r="U188">
            <v>0</v>
          </cell>
        </row>
        <row r="189">
          <cell r="U189" t="e">
            <v>#DIV/0!</v>
          </cell>
        </row>
        <row r="190">
          <cell r="U190">
            <v>0.04</v>
          </cell>
        </row>
        <row r="191">
          <cell r="U191">
            <v>0</v>
          </cell>
        </row>
        <row r="192">
          <cell r="U192">
            <v>0.12319999999999993</v>
          </cell>
        </row>
        <row r="193">
          <cell r="U193">
            <v>4.2446808510638333E-2</v>
          </cell>
        </row>
        <row r="194">
          <cell r="U194">
            <v>5.3053435114509287E-2</v>
          </cell>
        </row>
        <row r="195">
          <cell r="U195">
            <v>0.86296511627906791</v>
          </cell>
        </row>
        <row r="196">
          <cell r="U196">
            <v>0.11659574468085339</v>
          </cell>
        </row>
        <row r="197">
          <cell r="U197">
            <v>0.18874999999999886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Pop_water"/>
    </sheetNames>
    <sheetDataSet>
      <sheetData sheetId="0"/>
      <sheetData sheetId="1"/>
      <sheetData sheetId="2">
        <row r="6">
          <cell r="U6">
            <v>0.60209183673469857</v>
          </cell>
        </row>
        <row r="7">
          <cell r="U7">
            <v>0.97392857142857137</v>
          </cell>
        </row>
        <row r="8">
          <cell r="U8">
            <v>0.805204081632653</v>
          </cell>
        </row>
        <row r="9">
          <cell r="U9" t="e">
            <v>#DIV/0!</v>
          </cell>
        </row>
        <row r="10">
          <cell r="U10">
            <v>0.53326530612245282</v>
          </cell>
        </row>
        <row r="11">
          <cell r="U11">
            <v>0.91</v>
          </cell>
        </row>
        <row r="12">
          <cell r="U12">
            <v>0.97193877551020369</v>
          </cell>
        </row>
        <row r="13">
          <cell r="U13">
            <v>0.96846938775510238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0.81561224489795903</v>
          </cell>
        </row>
        <row r="17">
          <cell r="U17">
            <v>0.97821229050279324</v>
          </cell>
        </row>
        <row r="18">
          <cell r="U18" t="e">
            <v>#DIV/0!</v>
          </cell>
        </row>
        <row r="19">
          <cell r="U19">
            <v>0.80719387755102046</v>
          </cell>
        </row>
        <row r="20">
          <cell r="U20">
            <v>1</v>
          </cell>
        </row>
        <row r="21">
          <cell r="U21">
            <v>1</v>
          </cell>
        </row>
        <row r="22">
          <cell r="U22">
            <v>1</v>
          </cell>
        </row>
        <row r="23">
          <cell r="U23">
            <v>1</v>
          </cell>
        </row>
        <row r="24">
          <cell r="U24">
            <v>0.78326530612245282</v>
          </cell>
        </row>
        <row r="25">
          <cell r="U25">
            <v>0.92081632653061229</v>
          </cell>
        </row>
        <row r="26">
          <cell r="U26">
            <v>0.88806122448979519</v>
          </cell>
        </row>
        <row r="27">
          <cell r="U27">
            <v>0.99127551020408133</v>
          </cell>
        </row>
        <row r="28">
          <cell r="U28">
            <v>0.95326530612244909</v>
          </cell>
        </row>
        <row r="29">
          <cell r="U29">
            <v>0.980408163265306</v>
          </cell>
        </row>
        <row r="30">
          <cell r="U30" t="e">
            <v>#DIV/0!</v>
          </cell>
        </row>
        <row r="31">
          <cell r="U31">
            <v>1</v>
          </cell>
        </row>
        <row r="32">
          <cell r="U32">
            <v>0.82392857142857789</v>
          </cell>
        </row>
        <row r="33">
          <cell r="U33">
            <v>0.72392857142857137</v>
          </cell>
        </row>
        <row r="34">
          <cell r="U34">
            <v>0.66806122448979299</v>
          </cell>
        </row>
        <row r="35">
          <cell r="U35">
            <v>0.78438775510204328</v>
          </cell>
        </row>
        <row r="36">
          <cell r="U36">
            <v>1</v>
          </cell>
        </row>
        <row r="37">
          <cell r="U37">
            <v>0.84719387755102049</v>
          </cell>
        </row>
        <row r="38">
          <cell r="U38">
            <v>0.68433673469387712</v>
          </cell>
        </row>
        <row r="39">
          <cell r="U39">
            <v>0.52285714285714446</v>
          </cell>
        </row>
        <row r="40">
          <cell r="U40">
            <v>0.97438775510204101</v>
          </cell>
        </row>
        <row r="41">
          <cell r="U41">
            <v>0.92719387755102156</v>
          </cell>
        </row>
        <row r="42">
          <cell r="U42">
            <v>0.92719387755102045</v>
          </cell>
        </row>
        <row r="43">
          <cell r="U43">
            <v>0.96765306122448924</v>
          </cell>
        </row>
        <row r="44">
          <cell r="U44">
            <v>0.71551020408163257</v>
          </cell>
        </row>
        <row r="45">
          <cell r="U45" t="e">
            <v>#DIV/0!</v>
          </cell>
        </row>
        <row r="46">
          <cell r="U46">
            <v>0.97520408163265304</v>
          </cell>
        </row>
        <row r="47">
          <cell r="U47">
            <v>0.805204081632653</v>
          </cell>
        </row>
        <row r="48">
          <cell r="U48">
            <v>0.99</v>
          </cell>
        </row>
        <row r="49">
          <cell r="U49">
            <v>0.9582653061224482</v>
          </cell>
        </row>
        <row r="50">
          <cell r="U50">
            <v>1</v>
          </cell>
        </row>
        <row r="51">
          <cell r="U51">
            <v>1</v>
          </cell>
        </row>
        <row r="52">
          <cell r="U52">
            <v>1</v>
          </cell>
        </row>
        <row r="53">
          <cell r="U53">
            <v>0.95392857142856879</v>
          </cell>
        </row>
        <row r="54">
          <cell r="U54">
            <v>0.9692356687898086</v>
          </cell>
        </row>
        <row r="55">
          <cell r="U55">
            <v>0.85806122448979638</v>
          </cell>
        </row>
        <row r="56">
          <cell r="U56">
            <v>0.98311224489795679</v>
          </cell>
        </row>
        <row r="57">
          <cell r="U57">
            <v>1</v>
          </cell>
        </row>
        <row r="58">
          <cell r="U58">
            <v>0.89678571428571563</v>
          </cell>
        </row>
        <row r="59">
          <cell r="U59">
            <v>0.43</v>
          </cell>
        </row>
        <row r="60">
          <cell r="U60">
            <v>0.65903061224489645</v>
          </cell>
        </row>
        <row r="61">
          <cell r="U61">
            <v>0.98</v>
          </cell>
        </row>
        <row r="62">
          <cell r="U62">
            <v>0.42045918367346985</v>
          </cell>
        </row>
        <row r="63">
          <cell r="U63" t="e">
            <v>#DIV/0!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>
            <v>0.87520408163265306</v>
          </cell>
        </row>
        <row r="67">
          <cell r="U67">
            <v>0.95</v>
          </cell>
        </row>
        <row r="68">
          <cell r="U68">
            <v>1</v>
          </cell>
        </row>
        <row r="69">
          <cell r="U69">
            <v>1</v>
          </cell>
        </row>
        <row r="70">
          <cell r="U70">
            <v>0.86632653061224574</v>
          </cell>
        </row>
        <row r="71">
          <cell r="U71">
            <v>1</v>
          </cell>
        </row>
        <row r="72">
          <cell r="U72">
            <v>0.95821229050279333</v>
          </cell>
        </row>
        <row r="73">
          <cell r="U73">
            <v>0.95760204081632538</v>
          </cell>
        </row>
        <row r="74">
          <cell r="U74">
            <v>0.73933673469387717</v>
          </cell>
        </row>
        <row r="75">
          <cell r="U75">
            <v>0.62561224489795908</v>
          </cell>
        </row>
        <row r="76">
          <cell r="U76">
            <v>0.91677631578947394</v>
          </cell>
        </row>
        <row r="77">
          <cell r="U77">
            <v>0.65214285714285547</v>
          </cell>
        </row>
        <row r="78">
          <cell r="U78">
            <v>0.88479591836734695</v>
          </cell>
        </row>
        <row r="79">
          <cell r="U79">
            <v>1</v>
          </cell>
        </row>
        <row r="80">
          <cell r="U80">
            <v>1</v>
          </cell>
        </row>
        <row r="81">
          <cell r="U81">
            <v>0.90673469387755179</v>
          </cell>
        </row>
        <row r="82">
          <cell r="U82">
            <v>0.82158163265306139</v>
          </cell>
        </row>
        <row r="83">
          <cell r="U83">
            <v>0.9520000000000004</v>
          </cell>
        </row>
        <row r="84">
          <cell r="U84">
            <v>0.79198979591836716</v>
          </cell>
        </row>
        <row r="85">
          <cell r="U85">
            <v>1</v>
          </cell>
        </row>
        <row r="86">
          <cell r="U86">
            <v>1</v>
          </cell>
        </row>
        <row r="87">
          <cell r="U87">
            <v>1</v>
          </cell>
        </row>
        <row r="88">
          <cell r="U88">
            <v>0.93651315789473688</v>
          </cell>
        </row>
        <row r="89">
          <cell r="U89">
            <v>1</v>
          </cell>
        </row>
        <row r="90">
          <cell r="U90">
            <v>0.96</v>
          </cell>
        </row>
        <row r="91">
          <cell r="U91">
            <v>0.95198979591836719</v>
          </cell>
        </row>
        <row r="92">
          <cell r="U92">
            <v>0.61280612244897836</v>
          </cell>
        </row>
        <row r="93">
          <cell r="U93">
            <v>0.66699999999999815</v>
          </cell>
        </row>
        <row r="94">
          <cell r="U94">
            <v>1</v>
          </cell>
        </row>
        <row r="95">
          <cell r="U95">
            <v>0.99760204081632542</v>
          </cell>
        </row>
        <row r="96">
          <cell r="U96">
            <v>0.99</v>
          </cell>
        </row>
        <row r="97">
          <cell r="U97">
            <v>0.92607142857142888</v>
          </cell>
        </row>
        <row r="98">
          <cell r="U98">
            <v>0.59933673469387716</v>
          </cell>
        </row>
        <row r="99">
          <cell r="U99">
            <v>0.99</v>
          </cell>
        </row>
        <row r="100">
          <cell r="U100">
            <v>1</v>
          </cell>
        </row>
        <row r="101">
          <cell r="U101">
            <v>0.91469387755102161</v>
          </cell>
        </row>
        <row r="102">
          <cell r="U102">
            <v>0.70025510204081454</v>
          </cell>
        </row>
        <row r="103">
          <cell r="U103">
            <v>0.54</v>
          </cell>
        </row>
        <row r="104">
          <cell r="U104" t="e">
            <v>#DIV/0!</v>
          </cell>
        </row>
        <row r="105">
          <cell r="U105" t="e">
            <v>#DIV/0!</v>
          </cell>
        </row>
        <row r="106">
          <cell r="U106">
            <v>1</v>
          </cell>
        </row>
        <row r="107">
          <cell r="U107">
            <v>0.42959183673469398</v>
          </cell>
        </row>
        <row r="108">
          <cell r="U108">
            <v>0.87112244897958591</v>
          </cell>
        </row>
        <row r="109">
          <cell r="U109">
            <v>1</v>
          </cell>
        </row>
        <row r="110">
          <cell r="U110">
            <v>0.90867346938775517</v>
          </cell>
        </row>
        <row r="111">
          <cell r="U111">
            <v>0.60433673469387483</v>
          </cell>
        </row>
        <row r="112">
          <cell r="U112">
            <v>1</v>
          </cell>
        </row>
        <row r="113">
          <cell r="U113">
            <v>0.94198979591836718</v>
          </cell>
        </row>
        <row r="114">
          <cell r="U114">
            <v>0.51408163265306261</v>
          </cell>
        </row>
        <row r="115">
          <cell r="U115">
            <v>0.99</v>
          </cell>
        </row>
        <row r="116">
          <cell r="U116">
            <v>0.95566326530612289</v>
          </cell>
        </row>
        <row r="117">
          <cell r="U117">
            <v>0.96400000000000086</v>
          </cell>
        </row>
        <row r="118">
          <cell r="U118">
            <v>0.88954081632653126</v>
          </cell>
        </row>
        <row r="119">
          <cell r="U119">
            <v>1</v>
          </cell>
        </row>
        <row r="120">
          <cell r="U120">
            <v>1</v>
          </cell>
        </row>
        <row r="121">
          <cell r="U121">
            <v>0.80438775510204319</v>
          </cell>
        </row>
        <row r="122">
          <cell r="U122">
            <v>0.98</v>
          </cell>
        </row>
        <row r="123">
          <cell r="U123">
            <v>0.82239795918367353</v>
          </cell>
        </row>
        <row r="124">
          <cell r="U124">
            <v>0.49153061224489647</v>
          </cell>
        </row>
        <row r="125">
          <cell r="U125">
            <v>0.74989795918367463</v>
          </cell>
        </row>
        <row r="126">
          <cell r="U126">
            <v>0.96632653061224572</v>
          </cell>
        </row>
        <row r="127">
          <cell r="U127" t="e">
            <v>#DIV/0!</v>
          </cell>
        </row>
        <row r="128">
          <cell r="U128">
            <v>0.89760204081632533</v>
          </cell>
        </row>
        <row r="129">
          <cell r="U129">
            <v>1</v>
          </cell>
        </row>
        <row r="130">
          <cell r="U130">
            <v>1</v>
          </cell>
        </row>
        <row r="131">
          <cell r="U131">
            <v>0.86760204081632541</v>
          </cell>
        </row>
        <row r="132">
          <cell r="U132">
            <v>0.49561224489795902</v>
          </cell>
        </row>
        <row r="133">
          <cell r="U133">
            <v>0.60285714285714453</v>
          </cell>
        </row>
        <row r="134">
          <cell r="U134">
            <v>1</v>
          </cell>
        </row>
        <row r="135">
          <cell r="U135">
            <v>0.89367346938775427</v>
          </cell>
        </row>
        <row r="136">
          <cell r="U136">
            <v>0.90520408163265298</v>
          </cell>
        </row>
        <row r="137">
          <cell r="U137">
            <v>0.8596666666666658</v>
          </cell>
        </row>
        <row r="138">
          <cell r="U138">
            <v>0.95158163265306139</v>
          </cell>
        </row>
        <row r="139">
          <cell r="U139">
            <v>0.40066326530612251</v>
          </cell>
        </row>
        <row r="140">
          <cell r="U140">
            <v>0.92270408163265072</v>
          </cell>
        </row>
        <row r="141">
          <cell r="U141">
            <v>0.83239795918367354</v>
          </cell>
        </row>
        <row r="142">
          <cell r="U142">
            <v>0.91846938775510234</v>
          </cell>
        </row>
        <row r="143">
          <cell r="U143">
            <v>1</v>
          </cell>
        </row>
        <row r="144">
          <cell r="U144">
            <v>0.99785714285714278</v>
          </cell>
        </row>
        <row r="145">
          <cell r="U145">
            <v>1</v>
          </cell>
        </row>
        <row r="146">
          <cell r="U146" t="e">
            <v>#DIV/0!</v>
          </cell>
        </row>
        <row r="147">
          <cell r="U147">
            <v>0.96719387755102049</v>
          </cell>
        </row>
        <row r="148">
          <cell r="U148">
            <v>0.64872448979591868</v>
          </cell>
        </row>
        <row r="149">
          <cell r="U149">
            <v>0.99309210526315794</v>
          </cell>
        </row>
        <row r="150">
          <cell r="U150">
            <v>0.98</v>
          </cell>
        </row>
        <row r="151">
          <cell r="U151" t="e">
            <v>#DIV/0!</v>
          </cell>
        </row>
        <row r="152">
          <cell r="U152">
            <v>0.86799999999999955</v>
          </cell>
        </row>
        <row r="153">
          <cell r="U153" t="e">
            <v>#DIV/0!</v>
          </cell>
        </row>
        <row r="154">
          <cell r="U154">
            <v>0.91734693877550855</v>
          </cell>
        </row>
        <row r="155">
          <cell r="U155" t="e">
            <v>#DIV/0!</v>
          </cell>
        </row>
        <row r="156">
          <cell r="U156">
            <v>0.70566326530612289</v>
          </cell>
        </row>
        <row r="157">
          <cell r="U157">
            <v>0.99</v>
          </cell>
        </row>
        <row r="158">
          <cell r="U158" t="e">
            <v>#DIV/0!</v>
          </cell>
        </row>
        <row r="159">
          <cell r="U159">
            <v>0.47306122448979521</v>
          </cell>
        </row>
        <row r="160">
          <cell r="U160">
            <v>1</v>
          </cell>
        </row>
        <row r="161">
          <cell r="U161">
            <v>1</v>
          </cell>
        </row>
        <row r="162">
          <cell r="U162">
            <v>0.98673469387755119</v>
          </cell>
        </row>
        <row r="163">
          <cell r="U163">
            <v>0.69333333333333325</v>
          </cell>
        </row>
        <row r="164">
          <cell r="U164">
            <v>0.32020408163265301</v>
          </cell>
        </row>
        <row r="165">
          <cell r="U165">
            <v>0.9236734693877543</v>
          </cell>
        </row>
        <row r="166">
          <cell r="U166">
            <v>1</v>
          </cell>
        </row>
        <row r="167">
          <cell r="U167">
            <v>0.93913265306122407</v>
          </cell>
        </row>
        <row r="168">
          <cell r="U168">
            <v>0.55959183673469393</v>
          </cell>
        </row>
        <row r="169">
          <cell r="U169">
            <v>0.93144736842105258</v>
          </cell>
        </row>
        <row r="170">
          <cell r="U170">
            <v>0.71729591836734929</v>
          </cell>
        </row>
        <row r="171">
          <cell r="U171">
            <v>1</v>
          </cell>
        </row>
        <row r="172">
          <cell r="U172">
            <v>1</v>
          </cell>
        </row>
        <row r="173">
          <cell r="U173">
            <v>0.90045918367346933</v>
          </cell>
        </row>
        <row r="174">
          <cell r="U174">
            <v>0.7247448979591854</v>
          </cell>
        </row>
        <row r="175">
          <cell r="U175">
            <v>0.54</v>
          </cell>
        </row>
        <row r="176">
          <cell r="U176">
            <v>0.99438775510204092</v>
          </cell>
        </row>
        <row r="177">
          <cell r="U177" t="e">
            <v>#DIV/0!</v>
          </cell>
        </row>
        <row r="178">
          <cell r="U178">
            <v>0.61760204081632541</v>
          </cell>
        </row>
        <row r="179">
          <cell r="U179">
            <v>1</v>
          </cell>
        </row>
        <row r="180">
          <cell r="U180">
            <v>0.92269736842105321</v>
          </cell>
        </row>
        <row r="181">
          <cell r="U181">
            <v>0.96877551020408192</v>
          </cell>
        </row>
        <row r="182">
          <cell r="U182">
            <v>1</v>
          </cell>
        </row>
        <row r="183">
          <cell r="U183" t="e">
            <v>#DIV/0!</v>
          </cell>
        </row>
        <row r="184">
          <cell r="U184">
            <v>0.98239795918367345</v>
          </cell>
        </row>
        <row r="185">
          <cell r="U185">
            <v>0.71438775510204322</v>
          </cell>
        </row>
        <row r="186">
          <cell r="U186">
            <v>0.9871938775510205</v>
          </cell>
        </row>
        <row r="187">
          <cell r="U187">
            <v>1</v>
          </cell>
        </row>
        <row r="188">
          <cell r="U188">
            <v>1</v>
          </cell>
        </row>
        <row r="189">
          <cell r="U189">
            <v>0.99</v>
          </cell>
        </row>
        <row r="190">
          <cell r="U190">
            <v>1</v>
          </cell>
        </row>
        <row r="191">
          <cell r="U191">
            <v>0.86479591836734704</v>
          </cell>
        </row>
        <row r="192">
          <cell r="U192">
            <v>0.87107142857143116</v>
          </cell>
        </row>
        <row r="193">
          <cell r="U193">
            <v>0.9420000000000005</v>
          </cell>
        </row>
        <row r="194">
          <cell r="U194">
            <v>1</v>
          </cell>
        </row>
        <row r="195">
          <cell r="U195">
            <v>0.60760204081632652</v>
          </cell>
        </row>
        <row r="196">
          <cell r="U196">
            <v>0.62086734693877366</v>
          </cell>
        </row>
        <row r="197">
          <cell r="U197">
            <v>0.83045918367346927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Pop_sanit"/>
    </sheetNames>
    <sheetDataSet>
      <sheetData sheetId="0"/>
      <sheetData sheetId="1"/>
      <sheetData sheetId="2">
        <row r="6">
          <cell r="U6">
            <v>0.38760204081632538</v>
          </cell>
        </row>
        <row r="7">
          <cell r="U7">
            <v>1</v>
          </cell>
        </row>
        <row r="8">
          <cell r="U8">
            <v>0.96239795918367355</v>
          </cell>
        </row>
        <row r="9">
          <cell r="U9" t="e">
            <v>#DIV/0!</v>
          </cell>
        </row>
        <row r="10">
          <cell r="U10">
            <v>0.62801020408162911</v>
          </cell>
        </row>
        <row r="11">
          <cell r="U11">
            <v>0.95</v>
          </cell>
        </row>
        <row r="12">
          <cell r="U12">
            <v>0.89673469387755123</v>
          </cell>
        </row>
        <row r="13">
          <cell r="U13">
            <v>0.90193877551020363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0.45326530612244909</v>
          </cell>
        </row>
        <row r="17">
          <cell r="U17">
            <v>1</v>
          </cell>
        </row>
        <row r="18">
          <cell r="U18" t="e">
            <v>#DIV/0!</v>
          </cell>
        </row>
        <row r="19">
          <cell r="U19">
            <v>0.55280612244897842</v>
          </cell>
        </row>
        <row r="20">
          <cell r="U20">
            <v>0.99861842105263154</v>
          </cell>
        </row>
        <row r="21">
          <cell r="U21">
            <v>0.93</v>
          </cell>
        </row>
        <row r="22">
          <cell r="U22">
            <v>1</v>
          </cell>
        </row>
        <row r="23">
          <cell r="U23">
            <v>0.75368421052631673</v>
          </cell>
        </row>
        <row r="24">
          <cell r="U24">
            <v>0.12846938775510239</v>
          </cell>
        </row>
        <row r="25">
          <cell r="U25">
            <v>0.66183673469387716</v>
          </cell>
        </row>
        <row r="26">
          <cell r="U26">
            <v>0.25913265306122413</v>
          </cell>
        </row>
        <row r="27">
          <cell r="U27">
            <v>0.95</v>
          </cell>
        </row>
        <row r="28">
          <cell r="U28">
            <v>0.64045918367346988</v>
          </cell>
        </row>
        <row r="29">
          <cell r="U29">
            <v>0.81760204081632537</v>
          </cell>
        </row>
        <row r="30">
          <cell r="U30" t="e">
            <v>#DIV/0!</v>
          </cell>
        </row>
        <row r="31">
          <cell r="U31">
            <v>1</v>
          </cell>
        </row>
        <row r="32">
          <cell r="U32">
            <v>0.12372448979591809</v>
          </cell>
        </row>
        <row r="33">
          <cell r="U33">
            <v>0.46326530612244909</v>
          </cell>
        </row>
        <row r="34">
          <cell r="U34">
            <v>0.32647959183673264</v>
          </cell>
        </row>
        <row r="35">
          <cell r="U35">
            <v>0.46607142857142864</v>
          </cell>
        </row>
        <row r="36">
          <cell r="U36">
            <v>1</v>
          </cell>
        </row>
        <row r="37">
          <cell r="U37">
            <v>0.57852040816326733</v>
          </cell>
        </row>
        <row r="38">
          <cell r="U38">
            <v>0.38040816326530602</v>
          </cell>
        </row>
        <row r="39">
          <cell r="U39">
            <v>0.10045918367346929</v>
          </cell>
        </row>
        <row r="40">
          <cell r="U40">
            <v>0.98877551020408194</v>
          </cell>
        </row>
        <row r="41">
          <cell r="U41">
            <v>0.574795918367347</v>
          </cell>
        </row>
        <row r="42">
          <cell r="U42">
            <v>0.75438775510204092</v>
          </cell>
        </row>
        <row r="43">
          <cell r="U43">
            <v>0.40443877551020707</v>
          </cell>
        </row>
        <row r="44">
          <cell r="U44">
            <v>0.3</v>
          </cell>
        </row>
        <row r="45">
          <cell r="U45" t="e">
            <v>#DIV/0!</v>
          </cell>
        </row>
        <row r="46">
          <cell r="U46">
            <v>0.95392857142857135</v>
          </cell>
        </row>
        <row r="47">
          <cell r="U47">
            <v>0.23719387755102048</v>
          </cell>
        </row>
        <row r="48">
          <cell r="U48">
            <v>0.99</v>
          </cell>
        </row>
        <row r="49">
          <cell r="U49">
            <v>0.92760204081632536</v>
          </cell>
        </row>
        <row r="50">
          <cell r="U50">
            <v>1</v>
          </cell>
        </row>
        <row r="51">
          <cell r="U51">
            <v>0.97607142857142859</v>
          </cell>
        </row>
        <row r="52">
          <cell r="U52">
            <v>1</v>
          </cell>
        </row>
        <row r="53">
          <cell r="U53">
            <v>0.53586734693877358</v>
          </cell>
        </row>
        <row r="54">
          <cell r="U54">
            <v>0.83560509554140139</v>
          </cell>
        </row>
        <row r="55">
          <cell r="U55">
            <v>0.84433673469387716</v>
          </cell>
        </row>
        <row r="56">
          <cell r="U56">
            <v>0.96637755102040956</v>
          </cell>
        </row>
        <row r="57">
          <cell r="U57">
            <v>0.98836734693877593</v>
          </cell>
        </row>
        <row r="58">
          <cell r="U58">
            <v>0.88826530612244825</v>
          </cell>
        </row>
        <row r="59">
          <cell r="U59">
            <v>0.51</v>
          </cell>
        </row>
        <row r="60">
          <cell r="U60">
            <v>0.14846938775510238</v>
          </cell>
        </row>
        <row r="61">
          <cell r="U61">
            <v>0.95</v>
          </cell>
        </row>
        <row r="62">
          <cell r="U62">
            <v>0.13433673469387714</v>
          </cell>
        </row>
        <row r="63">
          <cell r="U63" t="e">
            <v>#DIV/0!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>
            <v>0.32020408163265301</v>
          </cell>
        </row>
        <row r="67">
          <cell r="U67">
            <v>0.68433673469387712</v>
          </cell>
        </row>
        <row r="68">
          <cell r="U68">
            <v>0.94607142857142856</v>
          </cell>
        </row>
        <row r="69">
          <cell r="U69">
            <v>1</v>
          </cell>
        </row>
        <row r="70">
          <cell r="U70">
            <v>0.13647959183673491</v>
          </cell>
        </row>
        <row r="71">
          <cell r="U71">
            <v>0.98392857142857137</v>
          </cell>
        </row>
        <row r="72">
          <cell r="U72">
            <v>0.96690789473684191</v>
          </cell>
        </row>
        <row r="73">
          <cell r="U73">
            <v>0.83673469387755173</v>
          </cell>
        </row>
        <row r="74">
          <cell r="U74">
            <v>0.20433673469387714</v>
          </cell>
        </row>
        <row r="75">
          <cell r="U75">
            <v>0.2223979591836735</v>
          </cell>
        </row>
        <row r="76">
          <cell r="U76">
            <v>0.7667105263157894</v>
          </cell>
        </row>
        <row r="77">
          <cell r="U77">
            <v>0.15239795918367463</v>
          </cell>
        </row>
        <row r="78">
          <cell r="U78">
            <v>0.75433673469387486</v>
          </cell>
        </row>
        <row r="79">
          <cell r="U79">
            <v>1</v>
          </cell>
        </row>
        <row r="80">
          <cell r="U80">
            <v>1</v>
          </cell>
        </row>
        <row r="81">
          <cell r="U81">
            <v>0.32954081632653015</v>
          </cell>
        </row>
        <row r="82">
          <cell r="U82">
            <v>0.55392857142856888</v>
          </cell>
        </row>
        <row r="83">
          <cell r="U83">
            <v>0.83</v>
          </cell>
        </row>
        <row r="84">
          <cell r="U84">
            <v>0.74040816326530601</v>
          </cell>
        </row>
        <row r="85">
          <cell r="U85">
            <v>0.99</v>
          </cell>
        </row>
        <row r="86">
          <cell r="U86">
            <v>1</v>
          </cell>
        </row>
        <row r="87">
          <cell r="U87" t="e">
            <v>#DIV/0!</v>
          </cell>
        </row>
        <row r="88">
          <cell r="U88">
            <v>0.82151315789473689</v>
          </cell>
        </row>
        <row r="89">
          <cell r="U89">
            <v>1</v>
          </cell>
        </row>
        <row r="90">
          <cell r="U90">
            <v>0.98392857142857137</v>
          </cell>
        </row>
        <row r="91">
          <cell r="U91">
            <v>0.97392857142857137</v>
          </cell>
        </row>
        <row r="92">
          <cell r="U92">
            <v>0.31913265306122413</v>
          </cell>
        </row>
        <row r="93">
          <cell r="U93">
            <v>0.33966666666666584</v>
          </cell>
        </row>
        <row r="94">
          <cell r="U94">
            <v>0.59</v>
          </cell>
        </row>
        <row r="95">
          <cell r="U95">
            <v>1</v>
          </cell>
        </row>
        <row r="96">
          <cell r="U96">
            <v>1</v>
          </cell>
        </row>
        <row r="97">
          <cell r="U97">
            <v>0.93</v>
          </cell>
        </row>
        <row r="98">
          <cell r="U98">
            <v>0.59704081632653472</v>
          </cell>
        </row>
        <row r="99">
          <cell r="U99">
            <v>0.78</v>
          </cell>
        </row>
        <row r="100">
          <cell r="U100">
            <v>0.98</v>
          </cell>
        </row>
        <row r="101">
          <cell r="U101">
            <v>0.27688775510204094</v>
          </cell>
        </row>
        <row r="102">
          <cell r="U102">
            <v>0.17846938775510238</v>
          </cell>
        </row>
        <row r="103">
          <cell r="U103">
            <v>0.97</v>
          </cell>
        </row>
        <row r="104">
          <cell r="U104" t="e">
            <v>#DIV/0!</v>
          </cell>
        </row>
        <row r="105">
          <cell r="U105" t="e">
            <v>#DIV/0!</v>
          </cell>
        </row>
        <row r="106">
          <cell r="U106">
            <v>1</v>
          </cell>
        </row>
        <row r="107">
          <cell r="U107">
            <v>0.11719387755102048</v>
          </cell>
        </row>
        <row r="108">
          <cell r="U108">
            <v>0.58086734693877362</v>
          </cell>
        </row>
        <row r="109">
          <cell r="U109">
            <v>0.98877551020408194</v>
          </cell>
        </row>
        <row r="110">
          <cell r="U110">
            <v>1</v>
          </cell>
        </row>
        <row r="111">
          <cell r="U111">
            <v>0.37959183673469399</v>
          </cell>
        </row>
        <row r="112">
          <cell r="U112">
            <v>1</v>
          </cell>
        </row>
        <row r="113">
          <cell r="U113">
            <v>0.74040816326530601</v>
          </cell>
        </row>
        <row r="114">
          <cell r="U114">
            <v>0.27760204081632539</v>
          </cell>
        </row>
        <row r="115">
          <cell r="U115">
            <v>0.91</v>
          </cell>
        </row>
        <row r="116">
          <cell r="U116">
            <v>0.87933673469387719</v>
          </cell>
        </row>
        <row r="117">
          <cell r="U117">
            <v>0.25899999999999979</v>
          </cell>
        </row>
        <row r="118">
          <cell r="U118">
            <v>0.79</v>
          </cell>
        </row>
        <row r="119">
          <cell r="U119">
            <v>1</v>
          </cell>
        </row>
        <row r="120">
          <cell r="U120">
            <v>0.89551020408163251</v>
          </cell>
        </row>
        <row r="121">
          <cell r="U121">
            <v>0.49801020408163266</v>
          </cell>
        </row>
        <row r="122">
          <cell r="U122">
            <v>0.92</v>
          </cell>
        </row>
        <row r="123">
          <cell r="U123">
            <v>0.72071428571428442</v>
          </cell>
        </row>
        <row r="124">
          <cell r="U124">
            <v>0.1771428571428578</v>
          </cell>
        </row>
        <row r="125">
          <cell r="U125">
            <v>0.92510204081632763</v>
          </cell>
        </row>
        <row r="126">
          <cell r="U126">
            <v>0.34040816326530604</v>
          </cell>
        </row>
        <row r="127">
          <cell r="U127" t="e">
            <v>#DIV/0!</v>
          </cell>
        </row>
        <row r="128">
          <cell r="U128">
            <v>0.3478571428571422</v>
          </cell>
        </row>
        <row r="129">
          <cell r="U129">
            <v>1</v>
          </cell>
        </row>
        <row r="130">
          <cell r="U130" t="e">
            <v>#DIV/0!</v>
          </cell>
        </row>
        <row r="131">
          <cell r="U131">
            <v>0.53040816326530604</v>
          </cell>
        </row>
        <row r="132">
          <cell r="U132">
            <v>0.10438775510204096</v>
          </cell>
        </row>
        <row r="133">
          <cell r="U133">
            <v>0.30561224489795902</v>
          </cell>
        </row>
        <row r="134">
          <cell r="U134">
            <v>1</v>
          </cell>
        </row>
        <row r="135">
          <cell r="U135">
            <v>0.87</v>
          </cell>
        </row>
        <row r="136">
          <cell r="U136">
            <v>0.47081632653061206</v>
          </cell>
        </row>
        <row r="137">
          <cell r="U137">
            <v>0.90433333333333854</v>
          </cell>
        </row>
        <row r="138">
          <cell r="U138">
            <v>0.70959183673469395</v>
          </cell>
        </row>
        <row r="139">
          <cell r="U139">
            <v>0.45331632653061205</v>
          </cell>
        </row>
        <row r="140">
          <cell r="U140">
            <v>0.76795918367346983</v>
          </cell>
        </row>
        <row r="141">
          <cell r="U141">
            <v>0.70086734693877362</v>
          </cell>
        </row>
        <row r="142">
          <cell r="U142">
            <v>0.79066326530612285</v>
          </cell>
        </row>
        <row r="143">
          <cell r="U143">
            <v>0.9</v>
          </cell>
        </row>
        <row r="144">
          <cell r="U144">
            <v>1</v>
          </cell>
        </row>
        <row r="145">
          <cell r="U145">
            <v>1</v>
          </cell>
        </row>
        <row r="146">
          <cell r="U146" t="e">
            <v>#DIV/0!</v>
          </cell>
        </row>
        <row r="147">
          <cell r="U147">
            <v>0.87</v>
          </cell>
        </row>
        <row r="148">
          <cell r="U148">
            <v>0.59086734693877585</v>
          </cell>
        </row>
        <row r="149">
          <cell r="U149">
            <v>0.9569078947368419</v>
          </cell>
        </row>
        <row r="150">
          <cell r="U150">
            <v>0.89</v>
          </cell>
        </row>
        <row r="151">
          <cell r="U151" t="e">
            <v>#DIV/0!</v>
          </cell>
        </row>
        <row r="152">
          <cell r="U152">
            <v>1</v>
          </cell>
        </row>
        <row r="153">
          <cell r="U153" t="e">
            <v>#DIV/0!</v>
          </cell>
        </row>
        <row r="154">
          <cell r="U154">
            <v>0.26974489795918316</v>
          </cell>
        </row>
        <row r="155">
          <cell r="U155" t="e">
            <v>#DIV/0!</v>
          </cell>
        </row>
        <row r="156">
          <cell r="U156">
            <v>0.53479591836734697</v>
          </cell>
        </row>
        <row r="157">
          <cell r="U157">
            <v>0.92</v>
          </cell>
        </row>
        <row r="158">
          <cell r="U158" t="e">
            <v>#DIV/0!</v>
          </cell>
        </row>
        <row r="159">
          <cell r="U159">
            <v>0.13520408163265302</v>
          </cell>
        </row>
        <row r="160">
          <cell r="U160">
            <v>1</v>
          </cell>
        </row>
        <row r="161">
          <cell r="U161">
            <v>1</v>
          </cell>
        </row>
        <row r="162">
          <cell r="U162">
            <v>1</v>
          </cell>
        </row>
        <row r="163">
          <cell r="U163">
            <v>0.29666666666666669</v>
          </cell>
        </row>
        <row r="164">
          <cell r="U164">
            <v>0.23193877551020364</v>
          </cell>
        </row>
        <row r="165">
          <cell r="U165">
            <v>0.78040816326530604</v>
          </cell>
        </row>
        <row r="166">
          <cell r="U166">
            <v>1</v>
          </cell>
        </row>
        <row r="167">
          <cell r="U167">
            <v>0.94719387755102158</v>
          </cell>
        </row>
        <row r="168">
          <cell r="U168">
            <v>0.34392857142857136</v>
          </cell>
        </row>
        <row r="169">
          <cell r="U169">
            <v>0.89289473684210519</v>
          </cell>
        </row>
        <row r="170">
          <cell r="U170">
            <v>0.56301020408163371</v>
          </cell>
        </row>
        <row r="171">
          <cell r="U171">
            <v>1</v>
          </cell>
        </row>
        <row r="172">
          <cell r="U172">
            <v>1</v>
          </cell>
        </row>
        <row r="173">
          <cell r="U173">
            <v>0.98673469387755175</v>
          </cell>
        </row>
        <row r="174">
          <cell r="U174">
            <v>0.95173469387755172</v>
          </cell>
        </row>
        <row r="175">
          <cell r="U175">
            <v>0.24</v>
          </cell>
        </row>
        <row r="176">
          <cell r="U176">
            <v>0.99729591836734699</v>
          </cell>
        </row>
        <row r="177">
          <cell r="U177" t="e">
            <v>#DIV/0!</v>
          </cell>
        </row>
        <row r="178">
          <cell r="U178">
            <v>0.11607142857142862</v>
          </cell>
        </row>
        <row r="179">
          <cell r="U179">
            <v>0.96</v>
          </cell>
        </row>
        <row r="180">
          <cell r="U180">
            <v>0.95578947368421052</v>
          </cell>
        </row>
        <row r="181">
          <cell r="U181">
            <v>0.87484693877551079</v>
          </cell>
        </row>
        <row r="182">
          <cell r="U182">
            <v>0.9123979591836735</v>
          </cell>
        </row>
        <row r="183">
          <cell r="U183">
            <v>0.98</v>
          </cell>
        </row>
        <row r="184">
          <cell r="U184">
            <v>0.84586734693877585</v>
          </cell>
        </row>
        <row r="185">
          <cell r="U185">
            <v>0.49566326530612287</v>
          </cell>
        </row>
        <row r="186">
          <cell r="U186">
            <v>0.95</v>
          </cell>
        </row>
        <row r="187">
          <cell r="U187">
            <v>0.97</v>
          </cell>
        </row>
        <row r="188">
          <cell r="U188">
            <v>1</v>
          </cell>
        </row>
        <row r="189">
          <cell r="U189">
            <v>1</v>
          </cell>
        </row>
        <row r="190">
          <cell r="U190">
            <v>1</v>
          </cell>
        </row>
        <row r="191">
          <cell r="U191">
            <v>1</v>
          </cell>
        </row>
        <row r="192">
          <cell r="U192">
            <v>0.55714285714285783</v>
          </cell>
        </row>
        <row r="193">
          <cell r="U193">
            <v>0.94166666666666632</v>
          </cell>
        </row>
        <row r="194">
          <cell r="U194">
            <v>0.8112755102040865</v>
          </cell>
        </row>
        <row r="195">
          <cell r="U195">
            <v>0.57280612244897844</v>
          </cell>
        </row>
        <row r="196">
          <cell r="U196">
            <v>0.48602040816326536</v>
          </cell>
        </row>
        <row r="197">
          <cell r="U197">
            <v>0.44392857142857139</v>
          </cell>
        </row>
      </sheetData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Life_e"/>
      <sheetName val="zS-Life_e"/>
      <sheetName val="Life_e_chart"/>
    </sheetNames>
    <sheetDataSet>
      <sheetData sheetId="0"/>
      <sheetData sheetId="1"/>
      <sheetData sheetId="2">
        <row r="6">
          <cell r="U6">
            <v>0.17875718252479258</v>
          </cell>
        </row>
        <row r="7">
          <cell r="U7">
            <v>0.86593627981774257</v>
          </cell>
        </row>
        <row r="8">
          <cell r="U8">
            <v>0.76937273653175908</v>
          </cell>
        </row>
        <row r="9">
          <cell r="U9" t="e">
            <v>#DIV/0!</v>
          </cell>
        </row>
        <row r="10">
          <cell r="U10">
            <v>0.25159383972125399</v>
          </cell>
        </row>
        <row r="11">
          <cell r="U11">
            <v>0.82472733389402719</v>
          </cell>
        </row>
        <row r="12">
          <cell r="U12">
            <v>0.81985205146073437</v>
          </cell>
        </row>
        <row r="13">
          <cell r="U13">
            <v>0.80278993192173853</v>
          </cell>
        </row>
        <row r="14">
          <cell r="U14">
            <v>0.94921275797373139</v>
          </cell>
        </row>
        <row r="15">
          <cell r="U15">
            <v>0.92398243902438937</v>
          </cell>
        </row>
        <row r="16">
          <cell r="U16">
            <v>0.73161715357812684</v>
          </cell>
        </row>
        <row r="17">
          <cell r="U17">
            <v>0.78535247601179436</v>
          </cell>
        </row>
        <row r="18">
          <cell r="U18">
            <v>0.82913493647815473</v>
          </cell>
        </row>
        <row r="19">
          <cell r="U19">
            <v>0.6698618054140979</v>
          </cell>
        </row>
        <row r="20">
          <cell r="U20">
            <v>0.84691651031894821</v>
          </cell>
        </row>
        <row r="21">
          <cell r="U21">
            <v>0.70253451407129375</v>
          </cell>
        </row>
        <row r="22">
          <cell r="U22">
            <v>0.91400530903243071</v>
          </cell>
        </row>
        <row r="23">
          <cell r="U23">
            <v>0.83913121415170056</v>
          </cell>
        </row>
        <row r="24">
          <cell r="U24">
            <v>0.54806631037255327</v>
          </cell>
        </row>
        <row r="25">
          <cell r="U25">
            <v>0.68325052693647648</v>
          </cell>
        </row>
        <row r="26">
          <cell r="U26">
            <v>0.63605517233985664</v>
          </cell>
        </row>
        <row r="27">
          <cell r="U27">
            <v>0.85224348217635904</v>
          </cell>
        </row>
        <row r="28">
          <cell r="U28">
            <v>0.27229322112034199</v>
          </cell>
        </row>
        <row r="29">
          <cell r="U29">
            <v>0.77002310158134379</v>
          </cell>
        </row>
        <row r="30">
          <cell r="U30">
            <v>0.85757788367729693</v>
          </cell>
        </row>
        <row r="31">
          <cell r="U31">
            <v>0.7745504690431505</v>
          </cell>
        </row>
        <row r="32">
          <cell r="U32">
            <v>0.38052691289198265</v>
          </cell>
        </row>
        <row r="33">
          <cell r="U33">
            <v>0.33359172768694634</v>
          </cell>
        </row>
        <row r="34">
          <cell r="U34">
            <v>0.53395677083891546</v>
          </cell>
        </row>
        <row r="35">
          <cell r="U35">
            <v>0.29024765049584628</v>
          </cell>
        </row>
        <row r="36">
          <cell r="U36">
            <v>0.93469654248190748</v>
          </cell>
        </row>
        <row r="37">
          <cell r="U37">
            <v>0.73806117716429753</v>
          </cell>
        </row>
        <row r="38">
          <cell r="U38">
            <v>0.2132993942642713</v>
          </cell>
        </row>
        <row r="39">
          <cell r="U39">
            <v>0.25173856231573155</v>
          </cell>
        </row>
        <row r="40">
          <cell r="U40">
            <v>0.89828447601179273</v>
          </cell>
        </row>
        <row r="41">
          <cell r="U41">
            <v>0.78356537014205063</v>
          </cell>
        </row>
        <row r="42">
          <cell r="U42">
            <v>0.77785621441972586</v>
          </cell>
        </row>
        <row r="43">
          <cell r="U43">
            <v>0.63619591852050239</v>
          </cell>
        </row>
        <row r="44">
          <cell r="U44">
            <v>0.34474362476547754</v>
          </cell>
        </row>
        <row r="45">
          <cell r="U45" t="e">
            <v>#DIV/0!</v>
          </cell>
        </row>
        <row r="46">
          <cell r="U46">
            <v>0.89000278424015056</v>
          </cell>
        </row>
        <row r="47">
          <cell r="U47">
            <v>0.42715448083623558</v>
          </cell>
        </row>
        <row r="48">
          <cell r="U48">
            <v>0.84670426159206724</v>
          </cell>
        </row>
        <row r="49">
          <cell r="U49">
            <v>0.88948068935942048</v>
          </cell>
        </row>
        <row r="50">
          <cell r="U50">
            <v>0.90749128705440851</v>
          </cell>
        </row>
        <row r="51">
          <cell r="U51">
            <v>0.85928436344143733</v>
          </cell>
        </row>
        <row r="52">
          <cell r="U52">
            <v>0.89014104529616589</v>
          </cell>
        </row>
        <row r="53">
          <cell r="U53">
            <v>0.41475578986866823</v>
          </cell>
        </row>
        <row r="54">
          <cell r="U54">
            <v>0.86884945332211827</v>
          </cell>
        </row>
        <row r="55">
          <cell r="U55">
            <v>0.76891733690699426</v>
          </cell>
        </row>
        <row r="56">
          <cell r="U56">
            <v>0.82877858590190268</v>
          </cell>
        </row>
        <row r="57">
          <cell r="U57">
            <v>0.72941052050388633</v>
          </cell>
        </row>
        <row r="58">
          <cell r="U58">
            <v>0.73507429857946815</v>
          </cell>
        </row>
        <row r="59">
          <cell r="U59">
            <v>0.30297522594478665</v>
          </cell>
        </row>
        <row r="60">
          <cell r="U60">
            <v>0.52933627981774412</v>
          </cell>
        </row>
        <row r="61">
          <cell r="U61">
            <v>0.79185673545966206</v>
          </cell>
        </row>
        <row r="62">
          <cell r="U62">
            <v>0.43044686035915219</v>
          </cell>
        </row>
        <row r="63">
          <cell r="U63">
            <v>0.68711804770838625</v>
          </cell>
        </row>
        <row r="64">
          <cell r="U64">
            <v>0.91108908067542194</v>
          </cell>
        </row>
        <row r="65">
          <cell r="U65">
            <v>0.94123362101313202</v>
          </cell>
        </row>
        <row r="66">
          <cell r="U66">
            <v>0.48206215920664647</v>
          </cell>
        </row>
        <row r="67">
          <cell r="U67">
            <v>0.43291152077191097</v>
          </cell>
        </row>
        <row r="68">
          <cell r="U68">
            <v>0.73674592763334124</v>
          </cell>
        </row>
        <row r="69">
          <cell r="U69">
            <v>0.91836359153041713</v>
          </cell>
        </row>
        <row r="70">
          <cell r="U70">
            <v>0.40706146663092907</v>
          </cell>
        </row>
        <row r="71">
          <cell r="U71">
            <v>0.90415244170463549</v>
          </cell>
        </row>
        <row r="72">
          <cell r="U72">
            <v>0.8282723355668713</v>
          </cell>
        </row>
        <row r="73">
          <cell r="U73">
            <v>0.74174094559099557</v>
          </cell>
        </row>
        <row r="74">
          <cell r="U74">
            <v>0.49024095738407597</v>
          </cell>
        </row>
        <row r="75">
          <cell r="U75">
            <v>0.26821020637898529</v>
          </cell>
        </row>
        <row r="76">
          <cell r="U76">
            <v>0.65572887268828484</v>
          </cell>
        </row>
        <row r="77">
          <cell r="U77">
            <v>0.54089202894666188</v>
          </cell>
        </row>
        <row r="78">
          <cell r="U78">
            <v>0.7633989461270414</v>
          </cell>
        </row>
        <row r="79">
          <cell r="U79">
            <v>0.79771599035111196</v>
          </cell>
        </row>
        <row r="80">
          <cell r="U80">
            <v>0.95708347359957091</v>
          </cell>
        </row>
        <row r="81">
          <cell r="U81">
            <v>0.59310706191369489</v>
          </cell>
        </row>
        <row r="82">
          <cell r="U82">
            <v>0.75129370463682565</v>
          </cell>
        </row>
        <row r="83">
          <cell r="U83">
            <v>0.7530888769766807</v>
          </cell>
        </row>
        <row r="84">
          <cell r="U84">
            <v>0.65666774591262311</v>
          </cell>
        </row>
        <row r="85">
          <cell r="U85">
            <v>0.92469762530152821</v>
          </cell>
        </row>
        <row r="86">
          <cell r="U86">
            <v>0.9350357544894109</v>
          </cell>
        </row>
        <row r="87">
          <cell r="U87">
            <v>0.95211762559367119</v>
          </cell>
        </row>
        <row r="88">
          <cell r="U88">
            <v>0.73074361833288581</v>
          </cell>
        </row>
        <row r="89">
          <cell r="U89">
            <v>0.96873541677834285</v>
          </cell>
        </row>
        <row r="90">
          <cell r="U90">
            <v>0.77348319378182506</v>
          </cell>
        </row>
        <row r="91">
          <cell r="U91">
            <v>0.64088061967300913</v>
          </cell>
        </row>
        <row r="92">
          <cell r="U92">
            <v>0.32260942267488646</v>
          </cell>
        </row>
        <row r="93">
          <cell r="U93">
            <v>0.55740158458909261</v>
          </cell>
        </row>
        <row r="94">
          <cell r="U94">
            <v>0.62072811364245406</v>
          </cell>
        </row>
        <row r="95">
          <cell r="U95">
            <v>0.92748528945597852</v>
          </cell>
        </row>
        <row r="96">
          <cell r="U96">
            <v>0.87000157598498962</v>
          </cell>
        </row>
        <row r="97">
          <cell r="U97">
            <v>0.67119202358616969</v>
          </cell>
        </row>
        <row r="98">
          <cell r="U98">
            <v>0.634640071830604</v>
          </cell>
        </row>
        <row r="99">
          <cell r="U99">
            <v>0.75689214687751249</v>
          </cell>
        </row>
        <row r="100">
          <cell r="U100">
            <v>0.75010667917448248</v>
          </cell>
        </row>
        <row r="101">
          <cell r="U101">
            <v>6.6038382203159926E-2</v>
          </cell>
        </row>
        <row r="102">
          <cell r="U102">
            <v>0.50318691932457571</v>
          </cell>
        </row>
        <row r="103">
          <cell r="U103">
            <v>0.80529771428571162</v>
          </cell>
        </row>
        <row r="104">
          <cell r="U104">
            <v>0.98392682926829367</v>
          </cell>
        </row>
        <row r="105">
          <cell r="U105">
            <v>0.74390025194317788</v>
          </cell>
        </row>
        <row r="106">
          <cell r="U106">
            <v>0.91705077459126183</v>
          </cell>
        </row>
        <row r="107">
          <cell r="U107">
            <v>0.53637672795497116</v>
          </cell>
        </row>
        <row r="108">
          <cell r="U108">
            <v>0.33074186866791677</v>
          </cell>
        </row>
        <row r="109">
          <cell r="U109">
            <v>0.80130173036719154</v>
          </cell>
        </row>
        <row r="110">
          <cell r="U110">
            <v>0.78868434414366217</v>
          </cell>
        </row>
        <row r="111">
          <cell r="U111">
            <v>0.28619440364513365</v>
          </cell>
        </row>
        <row r="112">
          <cell r="U112">
            <v>0.90854074510854954</v>
          </cell>
        </row>
        <row r="113">
          <cell r="U113">
            <v>0.10629268292685083</v>
          </cell>
        </row>
        <row r="114">
          <cell r="U114">
            <v>0.43267662824979808</v>
          </cell>
        </row>
        <row r="115">
          <cell r="U115">
            <v>0.76949928659470179</v>
          </cell>
        </row>
        <row r="116">
          <cell r="U116">
            <v>0.81387949811762605</v>
          </cell>
        </row>
        <row r="117">
          <cell r="U117">
            <v>0.67691883034039046</v>
          </cell>
        </row>
        <row r="118">
          <cell r="U118">
            <v>0.67517632162958874</v>
          </cell>
        </row>
        <row r="119">
          <cell r="U119" t="e">
            <v>#DIV/0!</v>
          </cell>
        </row>
        <row r="120">
          <cell r="U120">
            <v>0.79506498311444607</v>
          </cell>
        </row>
        <row r="121">
          <cell r="U121">
            <v>0.64710155668721425</v>
          </cell>
        </row>
        <row r="122">
          <cell r="U122">
            <v>0.76429912409541545</v>
          </cell>
        </row>
        <row r="123">
          <cell r="U123">
            <v>0.75118554060573384</v>
          </cell>
        </row>
        <row r="124">
          <cell r="U124">
            <v>0.26921507906727299</v>
          </cell>
        </row>
        <row r="125">
          <cell r="U125">
            <v>0.53267567408201333</v>
          </cell>
        </row>
        <row r="126">
          <cell r="U126">
            <v>0.45393928169391418</v>
          </cell>
        </row>
        <row r="127">
          <cell r="U127" t="e">
            <v>#DIV/0!</v>
          </cell>
        </row>
        <row r="128">
          <cell r="U128">
            <v>0.68813682658804742</v>
          </cell>
        </row>
        <row r="129">
          <cell r="U129">
            <v>0.91524057893326016</v>
          </cell>
        </row>
        <row r="130">
          <cell r="U130">
            <v>0.92767879924953034</v>
          </cell>
        </row>
        <row r="131">
          <cell r="U131">
            <v>0.79256051889573653</v>
          </cell>
        </row>
        <row r="132">
          <cell r="U132">
            <v>0.3670386652372008</v>
          </cell>
        </row>
        <row r="133">
          <cell r="U133">
            <v>0.27535398552666718</v>
          </cell>
        </row>
        <row r="134">
          <cell r="U134">
            <v>0.9292287644063254</v>
          </cell>
        </row>
        <row r="135">
          <cell r="U135">
            <v>0.83718936156526524</v>
          </cell>
        </row>
        <row r="136">
          <cell r="U136">
            <v>0.65127912087912132</v>
          </cell>
        </row>
        <row r="137">
          <cell r="U137">
            <v>0.65004376061029234</v>
          </cell>
        </row>
        <row r="138">
          <cell r="U138">
            <v>0.82501203430715464</v>
          </cell>
        </row>
        <row r="139">
          <cell r="U139">
            <v>0.54778468185473006</v>
          </cell>
        </row>
        <row r="140">
          <cell r="U140">
            <v>0.75350396033235034</v>
          </cell>
        </row>
        <row r="141">
          <cell r="U141">
            <v>0.79720734923613013</v>
          </cell>
        </row>
        <row r="142">
          <cell r="U142">
            <v>0.7597799217367992</v>
          </cell>
        </row>
        <row r="143">
          <cell r="U143">
            <v>0.83198099169123341</v>
          </cell>
        </row>
        <row r="144">
          <cell r="U144">
            <v>0.90657474135620308</v>
          </cell>
        </row>
        <row r="145">
          <cell r="U145">
            <v>0.84571545430179418</v>
          </cell>
        </row>
        <row r="146">
          <cell r="U146" t="e">
            <v>#DIV/0!</v>
          </cell>
        </row>
        <row r="147">
          <cell r="U147">
            <v>0.63476380595014692</v>
          </cell>
        </row>
        <row r="148">
          <cell r="U148">
            <v>0.45188758188152861</v>
          </cell>
        </row>
        <row r="149">
          <cell r="U149">
            <v>0.78144339781328653</v>
          </cell>
        </row>
        <row r="150">
          <cell r="U150">
            <v>0.80006580931263671</v>
          </cell>
        </row>
        <row r="151">
          <cell r="U151">
            <v>0.73610226212811425</v>
          </cell>
        </row>
        <row r="152">
          <cell r="U152">
            <v>0.7572227091932473</v>
          </cell>
        </row>
        <row r="153">
          <cell r="U153" t="e">
            <v>#DIV/0!</v>
          </cell>
        </row>
        <row r="154">
          <cell r="U154">
            <v>0.62128203162690854</v>
          </cell>
        </row>
        <row r="155">
          <cell r="U155">
            <v>0.7765931943178771</v>
          </cell>
        </row>
        <row r="156">
          <cell r="U156">
            <v>0.42044388957383944</v>
          </cell>
        </row>
        <row r="157">
          <cell r="U157">
            <v>0.77358369373442881</v>
          </cell>
        </row>
        <row r="158">
          <cell r="U158">
            <v>0.76595225992479188</v>
          </cell>
        </row>
        <row r="159">
          <cell r="U159">
            <v>0.31610864969176872</v>
          </cell>
        </row>
        <row r="160">
          <cell r="U160">
            <v>0.93684584771372326</v>
          </cell>
        </row>
        <row r="161">
          <cell r="U161">
            <v>0.80493267220584241</v>
          </cell>
        </row>
        <row r="162">
          <cell r="U162">
            <v>0.89915348164031006</v>
          </cell>
        </row>
        <row r="163">
          <cell r="U163">
            <v>0.65820777593138469</v>
          </cell>
        </row>
        <row r="164">
          <cell r="U164">
            <v>0.33596458107746002</v>
          </cell>
        </row>
        <row r="165">
          <cell r="U165">
            <v>0.25215972661484559</v>
          </cell>
        </row>
        <row r="166">
          <cell r="U166">
            <v>0.93596605735727623</v>
          </cell>
        </row>
        <row r="167">
          <cell r="U167">
            <v>0.81997537818279165</v>
          </cell>
        </row>
        <row r="168">
          <cell r="U168">
            <v>0.47970176681854582</v>
          </cell>
        </row>
        <row r="169">
          <cell r="U169">
            <v>0.67981397694987866</v>
          </cell>
        </row>
        <row r="170">
          <cell r="U170">
            <v>7.6310270704907451E-2</v>
          </cell>
        </row>
        <row r="171">
          <cell r="U171">
            <v>0.93487897507370576</v>
          </cell>
        </row>
        <row r="172">
          <cell r="U172">
            <v>0.95923373894398201</v>
          </cell>
        </row>
        <row r="173">
          <cell r="U173">
            <v>0.80593473170731611</v>
          </cell>
        </row>
        <row r="174">
          <cell r="U174">
            <v>0.65532675529348583</v>
          </cell>
        </row>
        <row r="175">
          <cell r="U175">
            <v>0.42790917716429477</v>
          </cell>
        </row>
        <row r="176">
          <cell r="U176">
            <v>0.67380942374698383</v>
          </cell>
        </row>
        <row r="177">
          <cell r="U177" t="e">
            <v>#DIV/0!</v>
          </cell>
        </row>
        <row r="178">
          <cell r="U178">
            <v>0.56154374698472109</v>
          </cell>
        </row>
        <row r="179">
          <cell r="U179">
            <v>0.74551931385687453</v>
          </cell>
        </row>
        <row r="180">
          <cell r="U180">
            <v>0.67631824175824073</v>
          </cell>
        </row>
        <row r="181">
          <cell r="U181">
            <v>0.79947166979362005</v>
          </cell>
        </row>
        <row r="182">
          <cell r="U182">
            <v>0.76626586009112774</v>
          </cell>
        </row>
        <row r="183">
          <cell r="U183">
            <v>0.60392626856070708</v>
          </cell>
        </row>
        <row r="184">
          <cell r="U184" t="e">
            <v>#DIV/0!</v>
          </cell>
        </row>
        <row r="185">
          <cell r="U185">
            <v>0.37572721844009266</v>
          </cell>
        </row>
        <row r="186">
          <cell r="U186">
            <v>0.67254294291074668</v>
          </cell>
        </row>
        <row r="187">
          <cell r="U187">
            <v>0.86742812221924392</v>
          </cell>
        </row>
        <row r="188">
          <cell r="U188">
            <v>0.91007057410881775</v>
          </cell>
        </row>
        <row r="189">
          <cell r="U189">
            <v>0.87899697668155341</v>
          </cell>
        </row>
        <row r="190">
          <cell r="U190">
            <v>0.83464317073170724</v>
          </cell>
        </row>
        <row r="191">
          <cell r="U191">
            <v>0.66041264433127711</v>
          </cell>
        </row>
        <row r="192">
          <cell r="U192">
            <v>0.73113090860359076</v>
          </cell>
        </row>
        <row r="193">
          <cell r="U193">
            <v>0.77757577271508982</v>
          </cell>
        </row>
        <row r="194">
          <cell r="U194">
            <v>0.81863934173143893</v>
          </cell>
        </row>
        <row r="195">
          <cell r="U195">
            <v>0.58609320075046756</v>
          </cell>
        </row>
        <row r="196">
          <cell r="U196">
            <v>0.15103198927901246</v>
          </cell>
        </row>
        <row r="197">
          <cell r="U197">
            <v>5.5666357544891978E-2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Indicator"/>
      <sheetName val="Indicator_Chart"/>
    </sheetNames>
    <sheetDataSet>
      <sheetData sheetId="0"/>
      <sheetData sheetId="1"/>
      <sheetData sheetId="2">
        <row r="6">
          <cell r="U6">
            <v>1</v>
          </cell>
        </row>
        <row r="7">
          <cell r="U7">
            <v>9.1792438584183955E-3</v>
          </cell>
        </row>
        <row r="8">
          <cell r="U8">
            <v>4.363652192091827E-2</v>
          </cell>
        </row>
        <row r="9">
          <cell r="U9" t="e">
            <v>#DIV/0!</v>
          </cell>
        </row>
        <row r="10">
          <cell r="U10">
            <v>0.66695330458929902</v>
          </cell>
        </row>
        <row r="11">
          <cell r="U11" t="e">
            <v>#DIV/0!</v>
          </cell>
        </row>
        <row r="12">
          <cell r="U12">
            <v>4.1158455562500001E-2</v>
          </cell>
        </row>
        <row r="13">
          <cell r="U13">
            <v>9.8865032780612871E-3</v>
          </cell>
        </row>
        <row r="14">
          <cell r="U14">
            <v>2.4199135956632922E-3</v>
          </cell>
        </row>
        <row r="15">
          <cell r="U15">
            <v>1.4119450446428705E-3</v>
          </cell>
        </row>
        <row r="16">
          <cell r="U16">
            <v>8.3373220803570902E-3</v>
          </cell>
        </row>
        <row r="17">
          <cell r="U17">
            <v>1.9611726025510201E-2</v>
          </cell>
        </row>
        <row r="18">
          <cell r="U18">
            <v>9.6928659145409934E-3</v>
          </cell>
        </row>
        <row r="19">
          <cell r="U19">
            <v>0.10680311946428844</v>
          </cell>
        </row>
        <row r="20">
          <cell r="U20">
            <v>2.4270461729591908E-2</v>
          </cell>
        </row>
        <row r="21">
          <cell r="U21">
            <v>3.7486294489795791E-3</v>
          </cell>
        </row>
        <row r="22">
          <cell r="U22">
            <v>2.0348312525510226E-3</v>
          </cell>
        </row>
        <row r="23">
          <cell r="U23">
            <v>9.5913433080356825E-2</v>
          </cell>
        </row>
        <row r="24">
          <cell r="U24">
            <v>0.44768110481376766</v>
          </cell>
        </row>
        <row r="25">
          <cell r="U25">
            <v>0</v>
          </cell>
        </row>
        <row r="26">
          <cell r="U26">
            <v>7.9899899172197308E-2</v>
          </cell>
        </row>
        <row r="27">
          <cell r="U27">
            <v>1.3929716517856461E-3</v>
          </cell>
        </row>
        <row r="28">
          <cell r="U28">
            <v>0.17577826470663263</v>
          </cell>
        </row>
        <row r="29">
          <cell r="U29">
            <v>1.858609565816316E-2</v>
          </cell>
        </row>
        <row r="30">
          <cell r="U30">
            <v>1.0163444656887677E-2</v>
          </cell>
        </row>
        <row r="31">
          <cell r="U31">
            <v>3.477187158163364E-3</v>
          </cell>
        </row>
        <row r="32">
          <cell r="U32">
            <v>0.81690937780612671</v>
          </cell>
        </row>
        <row r="33">
          <cell r="U33">
            <v>0.84557445112243101</v>
          </cell>
        </row>
        <row r="34">
          <cell r="U34">
            <v>3.2263840940046862E-2</v>
          </cell>
        </row>
        <row r="35">
          <cell r="U35">
            <v>0.66460276345280533</v>
          </cell>
        </row>
        <row r="36">
          <cell r="U36">
            <v>4.8438180829081801E-3</v>
          </cell>
        </row>
        <row r="37">
          <cell r="U37">
            <v>2.5026890984694461E-2</v>
          </cell>
        </row>
        <row r="38">
          <cell r="U38">
            <v>0.89700584921683912</v>
          </cell>
        </row>
        <row r="39">
          <cell r="U39">
            <v>1</v>
          </cell>
        </row>
        <row r="40">
          <cell r="U40">
            <v>7.4719212869900353E-3</v>
          </cell>
        </row>
        <row r="41">
          <cell r="U41">
            <v>7.2537290318877012E-3</v>
          </cell>
        </row>
        <row r="42">
          <cell r="U42">
            <v>4.2483202288265964E-2</v>
          </cell>
        </row>
        <row r="43">
          <cell r="U43">
            <v>0.30255341217984721</v>
          </cell>
        </row>
        <row r="44">
          <cell r="U44">
            <v>0.66937112288137746</v>
          </cell>
        </row>
        <row r="45">
          <cell r="U45">
            <v>0.93791702243240138</v>
          </cell>
        </row>
        <row r="46">
          <cell r="U46">
            <v>2.090437466709183E-2</v>
          </cell>
        </row>
        <row r="47">
          <cell r="U47">
            <v>0.50301212562244046</v>
          </cell>
        </row>
        <row r="48">
          <cell r="U48">
            <v>4.5745298686224491E-3</v>
          </cell>
        </row>
        <row r="49">
          <cell r="U49">
            <v>1.5577003163265157E-2</v>
          </cell>
        </row>
        <row r="50">
          <cell r="U50">
            <v>2.0718218903060803E-3</v>
          </cell>
        </row>
        <row r="51">
          <cell r="U51">
            <v>2.6520179630102041E-3</v>
          </cell>
        </row>
        <row r="52">
          <cell r="U52">
            <v>9.6455507525511353E-4</v>
          </cell>
        </row>
        <row r="53">
          <cell r="U53">
            <v>0.21756935616964412</v>
          </cell>
        </row>
        <row r="54">
          <cell r="U54" t="e">
            <v>#DIV/0!</v>
          </cell>
        </row>
        <row r="55">
          <cell r="U55">
            <v>5.088185895918329E-2</v>
          </cell>
        </row>
        <row r="56">
          <cell r="U56">
            <v>7.3455172760205301E-2</v>
          </cell>
        </row>
        <row r="57">
          <cell r="U57">
            <v>3.9092240116069377E-2</v>
          </cell>
        </row>
        <row r="58">
          <cell r="U58">
            <v>4.1935041757652058E-2</v>
          </cell>
        </row>
        <row r="59">
          <cell r="U59">
            <v>0</v>
          </cell>
        </row>
        <row r="60">
          <cell r="U60">
            <v>0.19975253121810965</v>
          </cell>
        </row>
        <row r="61">
          <cell r="U61">
            <v>2.2128725484695799E-3</v>
          </cell>
        </row>
        <row r="62">
          <cell r="U62">
            <v>0.40683652742603726</v>
          </cell>
        </row>
        <row r="63">
          <cell r="U63">
            <v>1.5434949024234701E-2</v>
          </cell>
        </row>
        <row r="64">
          <cell r="U64">
            <v>3.3542221045918252E-3</v>
          </cell>
        </row>
        <row r="65">
          <cell r="U65">
            <v>3.1977227525509799E-3</v>
          </cell>
        </row>
        <row r="66">
          <cell r="U66">
            <v>0.19803634325637631</v>
          </cell>
        </row>
        <row r="67">
          <cell r="U67">
            <v>0.38524166048851782</v>
          </cell>
        </row>
        <row r="68">
          <cell r="U68">
            <v>1.4860310998724424E-2</v>
          </cell>
        </row>
        <row r="69">
          <cell r="U69">
            <v>1.9332933622448895E-3</v>
          </cell>
        </row>
        <row r="70">
          <cell r="U70">
            <v>0.30270032703444372</v>
          </cell>
        </row>
        <row r="71">
          <cell r="U71">
            <v>9.7943441836734722E-4</v>
          </cell>
        </row>
        <row r="72">
          <cell r="U72" t="e">
            <v>#DIV/0!</v>
          </cell>
        </row>
        <row r="73">
          <cell r="U73">
            <v>9.8452875156889164E-2</v>
          </cell>
        </row>
        <row r="74">
          <cell r="U74">
            <v>0.78696874297448005</v>
          </cell>
        </row>
        <row r="75">
          <cell r="U75">
            <v>1</v>
          </cell>
        </row>
        <row r="76">
          <cell r="U76">
            <v>0.12947575866454097</v>
          </cell>
        </row>
        <row r="77">
          <cell r="U77">
            <v>0.13103786057652655</v>
          </cell>
        </row>
        <row r="78">
          <cell r="U78">
            <v>7.2246544047189332E-2</v>
          </cell>
        </row>
        <row r="79">
          <cell r="U79">
            <v>2.3789096785714614E-3</v>
          </cell>
        </row>
        <row r="80">
          <cell r="U80">
            <v>2.2874012346938977E-3</v>
          </cell>
        </row>
        <row r="81">
          <cell r="U81">
            <v>9.6974620780613918E-2</v>
          </cell>
        </row>
        <row r="82">
          <cell r="U82">
            <v>8.2345212396681688E-2</v>
          </cell>
        </row>
        <row r="83">
          <cell r="U83">
            <v>0</v>
          </cell>
        </row>
        <row r="84">
          <cell r="U84">
            <v>7.290423022321324E-2</v>
          </cell>
        </row>
        <row r="85">
          <cell r="U85">
            <v>1.0552046492347256E-3</v>
          </cell>
        </row>
        <row r="86">
          <cell r="U86">
            <v>4.196793114795927E-3</v>
          </cell>
        </row>
        <row r="87">
          <cell r="U87">
            <v>1.5273952602040779E-3</v>
          </cell>
        </row>
        <row r="88">
          <cell r="U88">
            <v>5.4604530059948919E-2</v>
          </cell>
        </row>
        <row r="89">
          <cell r="U89">
            <v>1.8409987538265393E-3</v>
          </cell>
        </row>
        <row r="90">
          <cell r="U90">
            <v>3.16904605471926E-2</v>
          </cell>
        </row>
        <row r="91">
          <cell r="U91">
            <v>1.8298338932397851E-2</v>
          </cell>
        </row>
        <row r="92">
          <cell r="U92">
            <v>0.70531076270535742</v>
          </cell>
        </row>
        <row r="93">
          <cell r="U93" t="e">
            <v>#DIV/0!</v>
          </cell>
        </row>
        <row r="94">
          <cell r="U94">
            <v>8.7563762617346441E-2</v>
          </cell>
        </row>
        <row r="95">
          <cell r="U95">
            <v>4.377580436224493E-3</v>
          </cell>
        </row>
        <row r="96">
          <cell r="U96">
            <v>4.52354354719392E-3</v>
          </cell>
        </row>
        <row r="97">
          <cell r="U97">
            <v>4.0272276427296028E-2</v>
          </cell>
        </row>
        <row r="98">
          <cell r="U98">
            <v>0.27024899044515394</v>
          </cell>
        </row>
        <row r="99">
          <cell r="U99">
            <v>2.1337676543367046E-3</v>
          </cell>
        </row>
        <row r="100">
          <cell r="U100">
            <v>5.7048643788264464E-3</v>
          </cell>
        </row>
        <row r="101">
          <cell r="U101">
            <v>0.43082862249107146</v>
          </cell>
        </row>
        <row r="102">
          <cell r="U102">
            <v>0.9718516892040725</v>
          </cell>
        </row>
        <row r="103">
          <cell r="U103">
            <v>3.9591315375000047E-2</v>
          </cell>
        </row>
        <row r="104">
          <cell r="U104" t="e">
            <v>#DIV/0!</v>
          </cell>
        </row>
        <row r="105">
          <cell r="U105">
            <v>2.257721003826485E-3</v>
          </cell>
        </row>
        <row r="106">
          <cell r="U106">
            <v>7.2019354145408387E-3</v>
          </cell>
        </row>
        <row r="107">
          <cell r="U107">
            <v>0.43714676809183572</v>
          </cell>
        </row>
        <row r="108">
          <cell r="U108">
            <v>0.53767113077040563</v>
          </cell>
        </row>
        <row r="109">
          <cell r="U109">
            <v>1.533473768239757E-2</v>
          </cell>
        </row>
        <row r="110">
          <cell r="U110">
            <v>0</v>
          </cell>
        </row>
        <row r="111">
          <cell r="U111">
            <v>0.99699234125637304</v>
          </cell>
        </row>
        <row r="112">
          <cell r="U112">
            <v>1.9379771428570947E-3</v>
          </cell>
        </row>
        <row r="113">
          <cell r="U113" t="e">
            <v>#DIV/0!</v>
          </cell>
        </row>
        <row r="114">
          <cell r="U114">
            <v>0.52530579316454151</v>
          </cell>
        </row>
        <row r="115">
          <cell r="U115">
            <v>6.0954637474486262E-3</v>
          </cell>
        </row>
        <row r="116">
          <cell r="U116">
            <v>4.5619574747449043E-2</v>
          </cell>
        </row>
        <row r="117">
          <cell r="U117" t="e">
            <v>#DIV/0!</v>
          </cell>
        </row>
        <row r="118">
          <cell r="U118">
            <v>5.1791567461734189E-3</v>
          </cell>
        </row>
        <row r="119">
          <cell r="U119" t="e">
            <v>#DIV/0!</v>
          </cell>
        </row>
        <row r="120">
          <cell r="U120">
            <v>2.4208794196428629E-3</v>
          </cell>
        </row>
        <row r="121">
          <cell r="U121">
            <v>1.5546273317601944E-2</v>
          </cell>
        </row>
        <row r="122">
          <cell r="U122">
            <v>6.0448531772959169E-3</v>
          </cell>
        </row>
        <row r="123">
          <cell r="U123">
            <v>3.287292492346694E-2</v>
          </cell>
        </row>
        <row r="124">
          <cell r="U124">
            <v>0.56138625338265058</v>
          </cell>
        </row>
        <row r="125">
          <cell r="U125">
            <v>0.1079710258762745</v>
          </cell>
        </row>
        <row r="126">
          <cell r="U126">
            <v>0.16825727535204038</v>
          </cell>
        </row>
        <row r="127">
          <cell r="U127" t="e">
            <v>#DIV/0!</v>
          </cell>
        </row>
        <row r="128">
          <cell r="U128">
            <v>0.1569946997117313</v>
          </cell>
        </row>
        <row r="129">
          <cell r="U129">
            <v>3.1767567232142691E-3</v>
          </cell>
        </row>
        <row r="130">
          <cell r="U130">
            <v>6.4995064247448976E-3</v>
          </cell>
        </row>
        <row r="131">
          <cell r="U131">
            <v>4.790392175254965E-2</v>
          </cell>
        </row>
        <row r="132">
          <cell r="U132">
            <v>1</v>
          </cell>
        </row>
        <row r="133">
          <cell r="U133">
            <v>0.97427579487499827</v>
          </cell>
        </row>
        <row r="134">
          <cell r="U134">
            <v>4.4113444681122271E-3</v>
          </cell>
        </row>
        <row r="135">
          <cell r="U135">
            <v>4.2546231632654141E-3</v>
          </cell>
        </row>
        <row r="136">
          <cell r="U136">
            <v>0.1853744886237223</v>
          </cell>
        </row>
        <row r="137">
          <cell r="U137" t="e">
            <v>#DIV/0!</v>
          </cell>
        </row>
        <row r="138">
          <cell r="U138">
            <v>4.6227118381377608E-2</v>
          </cell>
        </row>
        <row r="139">
          <cell r="U139">
            <v>0.248179972549746</v>
          </cell>
        </row>
        <row r="140">
          <cell r="U140">
            <v>6.5644257298471231E-2</v>
          </cell>
        </row>
        <row r="141">
          <cell r="U141">
            <v>2.9197940066325145E-2</v>
          </cell>
        </row>
        <row r="142">
          <cell r="U142">
            <v>5.8868108312500667E-2</v>
          </cell>
        </row>
        <row r="143">
          <cell r="U143">
            <v>3.6207770918372795E-4</v>
          </cell>
        </row>
        <row r="144">
          <cell r="U144">
            <v>2.3172671288265168E-3</v>
          </cell>
        </row>
        <row r="145">
          <cell r="U145">
            <v>4.1945756339285545E-3</v>
          </cell>
        </row>
        <row r="146">
          <cell r="U146">
            <v>3.5314562334183286E-3</v>
          </cell>
        </row>
        <row r="147">
          <cell r="U147">
            <v>9.3981776186224941E-3</v>
          </cell>
        </row>
        <row r="148">
          <cell r="U148">
            <v>0.37901867774618836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 t="e">
            <v>#DIV/0!</v>
          </cell>
        </row>
        <row r="155">
          <cell r="U155">
            <v>1.3051970358417986E-2</v>
          </cell>
        </row>
        <row r="156">
          <cell r="U156">
            <v>0.39506173410970291</v>
          </cell>
        </row>
        <row r="157">
          <cell r="U157">
            <v>2.1024591466837217E-3</v>
          </cell>
        </row>
        <row r="158">
          <cell r="U158" t="e">
            <v>#DIV/0!</v>
          </cell>
        </row>
        <row r="159">
          <cell r="U159">
            <v>1</v>
          </cell>
        </row>
        <row r="160">
          <cell r="U160">
            <v>2.835646528061217E-3</v>
          </cell>
        </row>
        <row r="161">
          <cell r="U161">
            <v>1.0651699923469593E-3</v>
          </cell>
        </row>
        <row r="162">
          <cell r="U162">
            <v>6.1160337283163169E-3</v>
          </cell>
        </row>
        <row r="163">
          <cell r="U163">
            <v>9.6957642498724184E-2</v>
          </cell>
        </row>
        <row r="164">
          <cell r="U164">
            <v>1</v>
          </cell>
        </row>
        <row r="165">
          <cell r="U165">
            <v>0.2754892439732135</v>
          </cell>
        </row>
        <row r="166">
          <cell r="U166">
            <v>2.3822467219387772E-3</v>
          </cell>
        </row>
        <row r="167">
          <cell r="U167">
            <v>1.7309778179847246E-2</v>
          </cell>
        </row>
        <row r="168">
          <cell r="U168">
            <v>0.7153335092500015</v>
          </cell>
        </row>
        <row r="169">
          <cell r="U169">
            <v>7.7847667335459114E-2</v>
          </cell>
        </row>
        <row r="170">
          <cell r="U170">
            <v>0.36734893602168395</v>
          </cell>
        </row>
        <row r="171">
          <cell r="U171">
            <v>1.8891394630101976E-3</v>
          </cell>
        </row>
        <row r="172">
          <cell r="U172">
            <v>3.0309053558673464E-3</v>
          </cell>
        </row>
        <row r="173">
          <cell r="U173">
            <v>2.6443678730867504E-2</v>
          </cell>
        </row>
        <row r="174">
          <cell r="U174">
            <v>9.5561280497484802E-3</v>
          </cell>
        </row>
        <row r="175">
          <cell r="U175">
            <v>1</v>
          </cell>
        </row>
        <row r="176">
          <cell r="U176">
            <v>1.9833549665816408E-2</v>
          </cell>
        </row>
        <row r="177">
          <cell r="U177">
            <v>0.51596796849362647</v>
          </cell>
        </row>
        <row r="178">
          <cell r="U178">
            <v>0.26249771151147883</v>
          </cell>
        </row>
        <row r="179">
          <cell r="U179" t="e">
            <v>#DIV/0!</v>
          </cell>
        </row>
        <row r="180">
          <cell r="U180">
            <v>1.4492048335458918E-2</v>
          </cell>
        </row>
        <row r="181">
          <cell r="U181">
            <v>1.3113414778061383E-2</v>
          </cell>
        </row>
        <row r="182">
          <cell r="U182">
            <v>5.8014550612242033E-3</v>
          </cell>
        </row>
        <row r="183">
          <cell r="U183">
            <v>3.7588907732143184E-2</v>
          </cell>
        </row>
        <row r="184">
          <cell r="U184" t="e">
            <v>#DIV/0!</v>
          </cell>
        </row>
        <row r="185">
          <cell r="U185">
            <v>0.63302925662628695</v>
          </cell>
        </row>
        <row r="186">
          <cell r="U186">
            <v>5.4276842219387333E-3</v>
          </cell>
        </row>
        <row r="187">
          <cell r="U187">
            <v>1.8117970650508575E-3</v>
          </cell>
        </row>
        <row r="188">
          <cell r="U188">
            <v>5.5855587487244895E-3</v>
          </cell>
        </row>
        <row r="189">
          <cell r="U189">
            <v>1.3894800540816377E-2</v>
          </cell>
        </row>
        <row r="190">
          <cell r="U190">
            <v>1.2007999061224295E-2</v>
          </cell>
        </row>
        <row r="191">
          <cell r="U191">
            <v>1.3584426593112209E-2</v>
          </cell>
        </row>
        <row r="192">
          <cell r="U192" t="e">
            <v>#DIV/0!</v>
          </cell>
        </row>
        <row r="193">
          <cell r="U193">
            <v>3.740220931122451E-2</v>
          </cell>
        </row>
        <row r="194">
          <cell r="U194">
            <v>7.2691284987236315E-3</v>
          </cell>
        </row>
        <row r="195">
          <cell r="U195">
            <v>0.11210329236351413</v>
          </cell>
        </row>
        <row r="196">
          <cell r="U196">
            <v>0.71381447914795881</v>
          </cell>
        </row>
        <row r="197">
          <cell r="U197">
            <v>0.63683207629847161</v>
          </cell>
        </row>
      </sheetData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U6">
            <v>0.5</v>
          </cell>
        </row>
        <row r="7">
          <cell r="U7">
            <v>0.5</v>
          </cell>
        </row>
        <row r="8">
          <cell r="U8">
            <v>0.5</v>
          </cell>
        </row>
        <row r="9">
          <cell r="U9">
            <v>0.5</v>
          </cell>
        </row>
        <row r="10">
          <cell r="U10">
            <v>0.5</v>
          </cell>
        </row>
        <row r="11">
          <cell r="U11">
            <v>0.5</v>
          </cell>
        </row>
        <row r="12">
          <cell r="U12">
            <v>0.5</v>
          </cell>
        </row>
        <row r="13">
          <cell r="U13">
            <v>0.5</v>
          </cell>
        </row>
        <row r="14">
          <cell r="U14">
            <v>0.5</v>
          </cell>
        </row>
        <row r="15">
          <cell r="U15">
            <v>0.5</v>
          </cell>
        </row>
        <row r="16">
          <cell r="U16">
            <v>0.5</v>
          </cell>
        </row>
        <row r="17">
          <cell r="U17">
            <v>0.5</v>
          </cell>
        </row>
        <row r="18">
          <cell r="U18">
            <v>0.5</v>
          </cell>
        </row>
        <row r="19">
          <cell r="U19">
            <v>0.5</v>
          </cell>
        </row>
        <row r="20">
          <cell r="U20">
            <v>0.5</v>
          </cell>
        </row>
        <row r="21">
          <cell r="U21">
            <v>0.5</v>
          </cell>
        </row>
        <row r="22">
          <cell r="U22">
            <v>0.5</v>
          </cell>
        </row>
        <row r="23">
          <cell r="U23">
            <v>0.5</v>
          </cell>
        </row>
        <row r="24">
          <cell r="U24">
            <v>0.5</v>
          </cell>
        </row>
        <row r="25">
          <cell r="U25">
            <v>0.5</v>
          </cell>
        </row>
        <row r="26">
          <cell r="U26">
            <v>0.5</v>
          </cell>
        </row>
        <row r="27">
          <cell r="U27">
            <v>0.5</v>
          </cell>
        </row>
        <row r="28">
          <cell r="U28">
            <v>0.5</v>
          </cell>
        </row>
        <row r="29">
          <cell r="U29">
            <v>0.5</v>
          </cell>
        </row>
        <row r="30">
          <cell r="U30">
            <v>0.5</v>
          </cell>
        </row>
        <row r="31">
          <cell r="U31">
            <v>0.5</v>
          </cell>
        </row>
        <row r="32">
          <cell r="U32">
            <v>0.5</v>
          </cell>
        </row>
        <row r="33">
          <cell r="U33">
            <v>0.5</v>
          </cell>
        </row>
        <row r="34">
          <cell r="U34">
            <v>0.5</v>
          </cell>
        </row>
        <row r="35">
          <cell r="U35">
            <v>0.5</v>
          </cell>
        </row>
        <row r="36">
          <cell r="U36">
            <v>0.5</v>
          </cell>
        </row>
        <row r="37">
          <cell r="U37">
            <v>0.5</v>
          </cell>
        </row>
        <row r="38">
          <cell r="U38">
            <v>0.5</v>
          </cell>
        </row>
        <row r="39">
          <cell r="U39">
            <v>0.5</v>
          </cell>
        </row>
        <row r="40">
          <cell r="U40">
            <v>0.5</v>
          </cell>
        </row>
        <row r="41">
          <cell r="U41">
            <v>0.5</v>
          </cell>
        </row>
        <row r="42">
          <cell r="U42">
            <v>0.5</v>
          </cell>
        </row>
        <row r="43">
          <cell r="U43">
            <v>0.5</v>
          </cell>
        </row>
        <row r="44">
          <cell r="U44">
            <v>0.5</v>
          </cell>
        </row>
        <row r="45">
          <cell r="U45">
            <v>0.5</v>
          </cell>
        </row>
        <row r="46">
          <cell r="U46">
            <v>0.5</v>
          </cell>
        </row>
        <row r="47">
          <cell r="U47">
            <v>0.5</v>
          </cell>
        </row>
        <row r="48">
          <cell r="U48">
            <v>0.5</v>
          </cell>
        </row>
        <row r="49">
          <cell r="U49">
            <v>0.5</v>
          </cell>
        </row>
        <row r="50">
          <cell r="U50">
            <v>0.5</v>
          </cell>
        </row>
        <row r="51">
          <cell r="U51">
            <v>0.5</v>
          </cell>
        </row>
        <row r="52">
          <cell r="U52">
            <v>0.5</v>
          </cell>
        </row>
        <row r="53">
          <cell r="U53">
            <v>0.5</v>
          </cell>
        </row>
        <row r="54">
          <cell r="U54">
            <v>0.5</v>
          </cell>
        </row>
        <row r="55">
          <cell r="U55">
            <v>0.5</v>
          </cell>
        </row>
        <row r="56">
          <cell r="U56">
            <v>0.5</v>
          </cell>
        </row>
        <row r="57">
          <cell r="U57">
            <v>0.5</v>
          </cell>
        </row>
        <row r="58">
          <cell r="U58">
            <v>0.5</v>
          </cell>
        </row>
        <row r="59">
          <cell r="U59">
            <v>0.5</v>
          </cell>
        </row>
        <row r="60">
          <cell r="U60">
            <v>0.5</v>
          </cell>
        </row>
        <row r="61">
          <cell r="U61">
            <v>0.5</v>
          </cell>
        </row>
        <row r="62">
          <cell r="U62">
            <v>0.5</v>
          </cell>
        </row>
        <row r="63">
          <cell r="U63">
            <v>0.5</v>
          </cell>
        </row>
        <row r="64">
          <cell r="U64">
            <v>0.5</v>
          </cell>
        </row>
        <row r="65">
          <cell r="U65">
            <v>0.5</v>
          </cell>
        </row>
        <row r="66">
          <cell r="U66">
            <v>0.5</v>
          </cell>
        </row>
        <row r="67">
          <cell r="U67">
            <v>0.5</v>
          </cell>
        </row>
        <row r="68">
          <cell r="U68">
            <v>0.5</v>
          </cell>
        </row>
        <row r="69">
          <cell r="U69">
            <v>0.5</v>
          </cell>
        </row>
        <row r="70">
          <cell r="U70">
            <v>0.5</v>
          </cell>
        </row>
        <row r="71">
          <cell r="U71">
            <v>0.5</v>
          </cell>
        </row>
        <row r="72">
          <cell r="U72">
            <v>0.5</v>
          </cell>
        </row>
        <row r="73">
          <cell r="U73">
            <v>0.5</v>
          </cell>
        </row>
        <row r="74">
          <cell r="U74">
            <v>0.5</v>
          </cell>
        </row>
        <row r="75">
          <cell r="U75">
            <v>0.5</v>
          </cell>
        </row>
        <row r="76">
          <cell r="U76">
            <v>0.5</v>
          </cell>
        </row>
        <row r="77">
          <cell r="U77">
            <v>0.5</v>
          </cell>
        </row>
        <row r="78">
          <cell r="U78">
            <v>0.5</v>
          </cell>
        </row>
        <row r="79">
          <cell r="U79">
            <v>0.5</v>
          </cell>
        </row>
        <row r="80">
          <cell r="U80">
            <v>0.5</v>
          </cell>
        </row>
        <row r="81">
          <cell r="U81">
            <v>0.5</v>
          </cell>
        </row>
        <row r="82">
          <cell r="U82">
            <v>0.5</v>
          </cell>
        </row>
        <row r="83">
          <cell r="U83">
            <v>0.5</v>
          </cell>
        </row>
        <row r="84">
          <cell r="U84">
            <v>0.5</v>
          </cell>
        </row>
        <row r="85">
          <cell r="U85">
            <v>0.5</v>
          </cell>
        </row>
        <row r="86">
          <cell r="U86">
            <v>0.5</v>
          </cell>
        </row>
        <row r="87">
          <cell r="U87">
            <v>0.5</v>
          </cell>
        </row>
        <row r="88">
          <cell r="U88">
            <v>0.5</v>
          </cell>
        </row>
        <row r="89">
          <cell r="U89">
            <v>0.5</v>
          </cell>
        </row>
        <row r="90">
          <cell r="U90">
            <v>0.5</v>
          </cell>
        </row>
        <row r="91">
          <cell r="U91">
            <v>0.5</v>
          </cell>
        </row>
        <row r="92">
          <cell r="U92">
            <v>0.5</v>
          </cell>
        </row>
        <row r="93">
          <cell r="U93">
            <v>0.5</v>
          </cell>
        </row>
        <row r="94">
          <cell r="U94">
            <v>0.5</v>
          </cell>
        </row>
        <row r="95">
          <cell r="U95">
            <v>0.5</v>
          </cell>
        </row>
        <row r="96">
          <cell r="U96">
            <v>0.5</v>
          </cell>
        </row>
        <row r="97">
          <cell r="U97">
            <v>0.5</v>
          </cell>
        </row>
        <row r="98">
          <cell r="U98">
            <v>0.5</v>
          </cell>
        </row>
        <row r="99">
          <cell r="U99">
            <v>0.5</v>
          </cell>
        </row>
        <row r="100">
          <cell r="U100">
            <v>0.5</v>
          </cell>
        </row>
        <row r="101">
          <cell r="U101">
            <v>0.5</v>
          </cell>
        </row>
        <row r="102">
          <cell r="U102">
            <v>0.5</v>
          </cell>
        </row>
        <row r="103">
          <cell r="U103">
            <v>0.5</v>
          </cell>
        </row>
        <row r="104">
          <cell r="U104">
            <v>0.5</v>
          </cell>
        </row>
        <row r="105">
          <cell r="U105">
            <v>0.5</v>
          </cell>
        </row>
        <row r="106">
          <cell r="U106">
            <v>0.5</v>
          </cell>
        </row>
        <row r="107">
          <cell r="U107">
            <v>0.5</v>
          </cell>
        </row>
        <row r="108">
          <cell r="U108">
            <v>0.5</v>
          </cell>
        </row>
        <row r="109">
          <cell r="U109">
            <v>0.5</v>
          </cell>
        </row>
        <row r="110">
          <cell r="U110">
            <v>0.5</v>
          </cell>
        </row>
        <row r="111">
          <cell r="U111">
            <v>0.5</v>
          </cell>
        </row>
        <row r="112">
          <cell r="U112">
            <v>0.5</v>
          </cell>
        </row>
        <row r="113">
          <cell r="U113">
            <v>0.5</v>
          </cell>
        </row>
        <row r="114">
          <cell r="U114">
            <v>0.5</v>
          </cell>
        </row>
        <row r="115">
          <cell r="U115">
            <v>0.5</v>
          </cell>
        </row>
        <row r="116">
          <cell r="U116">
            <v>0.5</v>
          </cell>
        </row>
        <row r="117">
          <cell r="U117">
            <v>0.5</v>
          </cell>
        </row>
        <row r="118">
          <cell r="U118">
            <v>0.5</v>
          </cell>
        </row>
        <row r="119">
          <cell r="U119">
            <v>0.5</v>
          </cell>
        </row>
        <row r="120">
          <cell r="U120">
            <v>0.5</v>
          </cell>
        </row>
        <row r="121">
          <cell r="U121">
            <v>0.5</v>
          </cell>
        </row>
        <row r="122">
          <cell r="U122">
            <v>0.5</v>
          </cell>
        </row>
        <row r="123">
          <cell r="U123">
            <v>0.5</v>
          </cell>
        </row>
        <row r="124">
          <cell r="U124">
            <v>0.5</v>
          </cell>
        </row>
        <row r="125">
          <cell r="U125">
            <v>0.5</v>
          </cell>
        </row>
        <row r="126">
          <cell r="U126">
            <v>0.5</v>
          </cell>
        </row>
        <row r="127">
          <cell r="U127">
            <v>0.5</v>
          </cell>
        </row>
        <row r="128">
          <cell r="U128">
            <v>0.5</v>
          </cell>
        </row>
        <row r="129">
          <cell r="U129">
            <v>0.5</v>
          </cell>
        </row>
        <row r="130">
          <cell r="U130">
            <v>0.5</v>
          </cell>
        </row>
        <row r="131">
          <cell r="U131">
            <v>0.5</v>
          </cell>
        </row>
        <row r="132">
          <cell r="U132">
            <v>0.5</v>
          </cell>
        </row>
        <row r="133">
          <cell r="U133">
            <v>0.5</v>
          </cell>
        </row>
        <row r="134">
          <cell r="U134">
            <v>0.5</v>
          </cell>
        </row>
        <row r="135">
          <cell r="U135">
            <v>0.5</v>
          </cell>
        </row>
        <row r="136">
          <cell r="U136">
            <v>0.5</v>
          </cell>
        </row>
        <row r="137">
          <cell r="U137">
            <v>0.5</v>
          </cell>
        </row>
        <row r="138">
          <cell r="U138">
            <v>0.5</v>
          </cell>
        </row>
        <row r="139">
          <cell r="U139">
            <v>0.5</v>
          </cell>
        </row>
        <row r="140">
          <cell r="U140">
            <v>0.5</v>
          </cell>
        </row>
        <row r="141">
          <cell r="U141">
            <v>0.5</v>
          </cell>
        </row>
        <row r="142">
          <cell r="U142">
            <v>0.5</v>
          </cell>
        </row>
        <row r="143">
          <cell r="U143">
            <v>0.5</v>
          </cell>
        </row>
        <row r="144">
          <cell r="U144">
            <v>0.5</v>
          </cell>
        </row>
        <row r="145">
          <cell r="U145">
            <v>0.5</v>
          </cell>
        </row>
        <row r="146">
          <cell r="U146">
            <v>0.5</v>
          </cell>
        </row>
        <row r="147">
          <cell r="U147">
            <v>0.5</v>
          </cell>
        </row>
        <row r="148">
          <cell r="U148">
            <v>0.5</v>
          </cell>
        </row>
        <row r="149">
          <cell r="U149">
            <v>0.5</v>
          </cell>
        </row>
        <row r="150">
          <cell r="U150">
            <v>0.5</v>
          </cell>
        </row>
        <row r="151">
          <cell r="U151">
            <v>0.5</v>
          </cell>
        </row>
        <row r="152">
          <cell r="U152">
            <v>0.5</v>
          </cell>
        </row>
        <row r="153">
          <cell r="U153">
            <v>0.5</v>
          </cell>
        </row>
        <row r="154">
          <cell r="U154">
            <v>0.5</v>
          </cell>
        </row>
        <row r="155">
          <cell r="U155">
            <v>0.5</v>
          </cell>
        </row>
        <row r="156">
          <cell r="U156">
            <v>0.5</v>
          </cell>
        </row>
        <row r="157">
          <cell r="U157">
            <v>0.5</v>
          </cell>
        </row>
        <row r="158">
          <cell r="U158">
            <v>0.5</v>
          </cell>
        </row>
        <row r="159">
          <cell r="U159">
            <v>0.5</v>
          </cell>
        </row>
        <row r="160">
          <cell r="U160">
            <v>0.5</v>
          </cell>
        </row>
        <row r="161">
          <cell r="U161">
            <v>0.5</v>
          </cell>
        </row>
        <row r="162">
          <cell r="U162">
            <v>0.5</v>
          </cell>
        </row>
        <row r="163">
          <cell r="U163">
            <v>0.5</v>
          </cell>
        </row>
        <row r="164">
          <cell r="U164">
            <v>0.5</v>
          </cell>
        </row>
        <row r="165">
          <cell r="U165">
            <v>0.5</v>
          </cell>
        </row>
        <row r="166">
          <cell r="U166">
            <v>0.5</v>
          </cell>
        </row>
        <row r="167">
          <cell r="U167">
            <v>0.5</v>
          </cell>
        </row>
        <row r="168">
          <cell r="U168">
            <v>0.5</v>
          </cell>
        </row>
        <row r="169">
          <cell r="U169">
            <v>0.5</v>
          </cell>
        </row>
        <row r="170">
          <cell r="U170">
            <v>0.5</v>
          </cell>
        </row>
        <row r="171">
          <cell r="U171">
            <v>0.5</v>
          </cell>
        </row>
        <row r="172">
          <cell r="U172">
            <v>0.5</v>
          </cell>
        </row>
        <row r="173">
          <cell r="U173">
            <v>0.5</v>
          </cell>
        </row>
        <row r="174">
          <cell r="U174">
            <v>0.5</v>
          </cell>
        </row>
        <row r="175">
          <cell r="U175">
            <v>0.5</v>
          </cell>
        </row>
        <row r="176">
          <cell r="U176">
            <v>0.5</v>
          </cell>
        </row>
        <row r="177">
          <cell r="U177">
            <v>0.5</v>
          </cell>
        </row>
        <row r="178">
          <cell r="U178">
            <v>0.5</v>
          </cell>
        </row>
        <row r="179">
          <cell r="U179">
            <v>0.5</v>
          </cell>
        </row>
        <row r="180">
          <cell r="U180">
            <v>0.5</v>
          </cell>
        </row>
        <row r="181">
          <cell r="U181">
            <v>0.5</v>
          </cell>
        </row>
        <row r="182">
          <cell r="U182">
            <v>0.5</v>
          </cell>
        </row>
        <row r="183">
          <cell r="U183">
            <v>0.5</v>
          </cell>
        </row>
        <row r="184">
          <cell r="U184">
            <v>0.5</v>
          </cell>
        </row>
        <row r="185">
          <cell r="U185">
            <v>0.5</v>
          </cell>
        </row>
        <row r="186">
          <cell r="U186">
            <v>0.5</v>
          </cell>
        </row>
        <row r="187">
          <cell r="U187">
            <v>0.5</v>
          </cell>
        </row>
        <row r="188">
          <cell r="U188">
            <v>0.5</v>
          </cell>
        </row>
        <row r="189">
          <cell r="U189">
            <v>0.5</v>
          </cell>
        </row>
        <row r="190">
          <cell r="U190">
            <v>0.5</v>
          </cell>
        </row>
        <row r="191">
          <cell r="U191">
            <v>0.5</v>
          </cell>
        </row>
        <row r="192">
          <cell r="U192">
            <v>0.5</v>
          </cell>
        </row>
        <row r="193">
          <cell r="U193">
            <v>0.5</v>
          </cell>
        </row>
        <row r="194">
          <cell r="U194">
            <v>0.5</v>
          </cell>
        </row>
        <row r="195">
          <cell r="U195">
            <v>0.5</v>
          </cell>
        </row>
        <row r="196">
          <cell r="U196">
            <v>0.5</v>
          </cell>
        </row>
        <row r="197">
          <cell r="U197">
            <v>0.5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U6" t="e">
            <v>#DIV/0!</v>
          </cell>
        </row>
        <row r="7">
          <cell r="U7">
            <v>0.45266666666666422</v>
          </cell>
        </row>
        <row r="8">
          <cell r="U8">
            <v>0.41809523809524157</v>
          </cell>
        </row>
        <row r="9">
          <cell r="U9" t="e">
            <v>#DIV/0!</v>
          </cell>
        </row>
        <row r="10">
          <cell r="U10" t="e">
            <v>#DIV/0!</v>
          </cell>
        </row>
        <row r="11">
          <cell r="U11" t="e">
            <v>#DIV/0!</v>
          </cell>
        </row>
        <row r="12">
          <cell r="U12" t="e">
            <v>#DIV/0!</v>
          </cell>
        </row>
        <row r="13">
          <cell r="U13" t="e">
            <v>#DIV/0!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0.37190476190476451</v>
          </cell>
        </row>
        <row r="17">
          <cell r="U17" t="e">
            <v>#DIV/0!</v>
          </cell>
        </row>
        <row r="18">
          <cell r="U18">
            <v>1</v>
          </cell>
        </row>
        <row r="19">
          <cell r="U19" t="e">
            <v>#DIV/0!</v>
          </cell>
        </row>
        <row r="20">
          <cell r="U20">
            <v>1</v>
          </cell>
        </row>
        <row r="21">
          <cell r="U21" t="e">
            <v>#DIV/0!</v>
          </cell>
        </row>
        <row r="22">
          <cell r="U22">
            <v>1</v>
          </cell>
        </row>
        <row r="23">
          <cell r="U23">
            <v>0.64666666666666661</v>
          </cell>
        </row>
        <row r="24">
          <cell r="U24" t="e">
            <v>#DIV/0!</v>
          </cell>
        </row>
        <row r="25">
          <cell r="U25" t="e">
            <v>#DIV/0!</v>
          </cell>
        </row>
        <row r="26">
          <cell r="U26">
            <v>0.30423076923076831</v>
          </cell>
        </row>
        <row r="27">
          <cell r="U27" t="e">
            <v>#DIV/0!</v>
          </cell>
        </row>
        <row r="28">
          <cell r="U28">
            <v>0.44095238095238226</v>
          </cell>
        </row>
        <row r="29">
          <cell r="U29">
            <v>0.77461538461537804</v>
          </cell>
        </row>
        <row r="30">
          <cell r="U30" t="e">
            <v>#DIV/0!</v>
          </cell>
        </row>
        <row r="31">
          <cell r="U31">
            <v>1</v>
          </cell>
        </row>
        <row r="32">
          <cell r="U32" t="e">
            <v>#DIV/0!</v>
          </cell>
        </row>
        <row r="33">
          <cell r="U33" t="e">
            <v>#DIV/0!</v>
          </cell>
        </row>
        <row r="34">
          <cell r="U34" t="e">
            <v>#DIV/0!</v>
          </cell>
        </row>
        <row r="35">
          <cell r="U35" t="e">
            <v>#DIV/0!</v>
          </cell>
        </row>
        <row r="36">
          <cell r="U36">
            <v>1</v>
          </cell>
        </row>
        <row r="37">
          <cell r="U37" t="e">
            <v>#DIV/0!</v>
          </cell>
        </row>
        <row r="38">
          <cell r="U38" t="e">
            <v>#DIV/0!</v>
          </cell>
        </row>
        <row r="39">
          <cell r="U39" t="e">
            <v>#DIV/0!</v>
          </cell>
        </row>
        <row r="40">
          <cell r="U40">
            <v>0.64585585585585548</v>
          </cell>
        </row>
        <row r="41">
          <cell r="U41">
            <v>0.16422222222222141</v>
          </cell>
        </row>
        <row r="42">
          <cell r="U42">
            <v>0.20642857142857129</v>
          </cell>
        </row>
        <row r="43">
          <cell r="U43" t="e">
            <v>#DIV/0!</v>
          </cell>
        </row>
        <row r="44">
          <cell r="U44" t="e">
            <v>#DIV/0!</v>
          </cell>
        </row>
        <row r="45">
          <cell r="U45" t="e">
            <v>#DIV/0!</v>
          </cell>
        </row>
        <row r="46">
          <cell r="U46">
            <v>0.43862745098039035</v>
          </cell>
        </row>
        <row r="47">
          <cell r="U47" t="e">
            <v>#DIV/0!</v>
          </cell>
        </row>
        <row r="48">
          <cell r="U48">
            <v>1</v>
          </cell>
        </row>
        <row r="49">
          <cell r="U49" t="e">
            <v>#DIV/0!</v>
          </cell>
        </row>
        <row r="50">
          <cell r="U50">
            <v>1</v>
          </cell>
        </row>
        <row r="51">
          <cell r="U51" t="e">
            <v>#DIV/0!</v>
          </cell>
        </row>
        <row r="52">
          <cell r="U52">
            <v>1</v>
          </cell>
        </row>
        <row r="53">
          <cell r="U53" t="e">
            <v>#DIV/0!</v>
          </cell>
        </row>
        <row r="54">
          <cell r="U54" t="e">
            <v>#DIV/0!</v>
          </cell>
        </row>
        <row r="55">
          <cell r="U55">
            <v>0.47095238095237923</v>
          </cell>
        </row>
        <row r="56">
          <cell r="U56">
            <v>0.25733333333333275</v>
          </cell>
        </row>
        <row r="57">
          <cell r="U57" t="e">
            <v>#DIV/0!</v>
          </cell>
        </row>
        <row r="58">
          <cell r="U58" t="e">
            <v>#DIV/0!</v>
          </cell>
        </row>
        <row r="59">
          <cell r="U59" t="e">
            <v>#DIV/0!</v>
          </cell>
        </row>
        <row r="60">
          <cell r="U60" t="e">
            <v>#DIV/0!</v>
          </cell>
        </row>
        <row r="61">
          <cell r="U61">
            <v>1</v>
          </cell>
        </row>
        <row r="62">
          <cell r="U62">
            <v>1.3333333333333334E-2</v>
          </cell>
        </row>
        <row r="63">
          <cell r="U63">
            <v>0.60333333333333339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 t="e">
            <v>#DIV/0!</v>
          </cell>
        </row>
        <row r="67">
          <cell r="U67">
            <v>2.0384615384615473E-2</v>
          </cell>
        </row>
        <row r="68">
          <cell r="U68">
            <v>0.53666666666666663</v>
          </cell>
        </row>
        <row r="69">
          <cell r="U69">
            <v>1</v>
          </cell>
        </row>
        <row r="70">
          <cell r="U70">
            <v>0.11923076923076829</v>
          </cell>
        </row>
        <row r="71">
          <cell r="U71">
            <v>1</v>
          </cell>
        </row>
        <row r="72">
          <cell r="U72" t="e">
            <v>#DIV/0!</v>
          </cell>
        </row>
        <row r="73">
          <cell r="U73" t="e">
            <v>#DIV/0!</v>
          </cell>
        </row>
        <row r="74">
          <cell r="U74" t="e">
            <v>#DIV/0!</v>
          </cell>
        </row>
        <row r="75">
          <cell r="U75" t="e">
            <v>#DIV/0!</v>
          </cell>
        </row>
        <row r="76">
          <cell r="U76" t="e">
            <v>#DIV/0!</v>
          </cell>
        </row>
        <row r="77">
          <cell r="U77" t="e">
            <v>#DIV/0!</v>
          </cell>
        </row>
        <row r="78">
          <cell r="U78" t="e">
            <v>#DIV/0!</v>
          </cell>
        </row>
        <row r="79">
          <cell r="U79">
            <v>1</v>
          </cell>
        </row>
        <row r="80">
          <cell r="U80">
            <v>1</v>
          </cell>
        </row>
        <row r="81">
          <cell r="U81">
            <v>6.6666666666666666E-2</v>
          </cell>
        </row>
        <row r="82">
          <cell r="U82" t="e">
            <v>#DIV/0!</v>
          </cell>
        </row>
        <row r="83">
          <cell r="U83" t="e">
            <v>#DIV/0!</v>
          </cell>
        </row>
        <row r="84">
          <cell r="U84" t="e">
            <v>#DIV/0!</v>
          </cell>
        </row>
        <row r="85">
          <cell r="U85">
            <v>1</v>
          </cell>
        </row>
        <row r="86">
          <cell r="U86">
            <v>1</v>
          </cell>
        </row>
        <row r="87">
          <cell r="U87">
            <v>1</v>
          </cell>
        </row>
        <row r="88">
          <cell r="U88" t="e">
            <v>#DIV/0!</v>
          </cell>
        </row>
        <row r="89">
          <cell r="U89">
            <v>1</v>
          </cell>
        </row>
        <row r="90">
          <cell r="U90">
            <v>0.58158730158729066</v>
          </cell>
        </row>
        <row r="91">
          <cell r="U91">
            <v>0.84101587301588243</v>
          </cell>
        </row>
        <row r="92">
          <cell r="U92">
            <v>8.3333333333333329E-2</v>
          </cell>
        </row>
        <row r="93">
          <cell r="U93" t="e">
            <v>#DIV/0!</v>
          </cell>
        </row>
        <row r="94">
          <cell r="U94" t="e">
            <v>#DIV/0!</v>
          </cell>
        </row>
        <row r="95">
          <cell r="U95">
            <v>1</v>
          </cell>
        </row>
        <row r="96">
          <cell r="U96">
            <v>1</v>
          </cell>
        </row>
        <row r="97">
          <cell r="U97" t="e">
            <v>#DIV/0!</v>
          </cell>
        </row>
        <row r="98">
          <cell r="U98" t="e">
            <v>#DIV/0!</v>
          </cell>
        </row>
        <row r="99">
          <cell r="U99">
            <v>1</v>
          </cell>
        </row>
        <row r="100">
          <cell r="U100" t="e">
            <v>#DIV/0!</v>
          </cell>
        </row>
        <row r="101">
          <cell r="U101" t="e">
            <v>#DIV/0!</v>
          </cell>
        </row>
        <row r="102">
          <cell r="U102" t="e">
            <v>#DIV/0!</v>
          </cell>
        </row>
        <row r="103">
          <cell r="U103">
            <v>1</v>
          </cell>
        </row>
        <row r="104">
          <cell r="U104" t="e">
            <v>#DIV/0!</v>
          </cell>
        </row>
        <row r="105">
          <cell r="U105">
            <v>1</v>
          </cell>
        </row>
        <row r="106">
          <cell r="U106">
            <v>1</v>
          </cell>
        </row>
        <row r="107">
          <cell r="U107" t="e">
            <v>#DIV/0!</v>
          </cell>
        </row>
        <row r="108">
          <cell r="U108" t="e">
            <v>#DIV/0!</v>
          </cell>
        </row>
        <row r="109">
          <cell r="U109">
            <v>1</v>
          </cell>
        </row>
        <row r="110">
          <cell r="U110">
            <v>0.1011111111111101</v>
          </cell>
        </row>
        <row r="111">
          <cell r="U111" t="e">
            <v>#DIV/0!</v>
          </cell>
        </row>
        <row r="112">
          <cell r="U112">
            <v>1</v>
          </cell>
        </row>
        <row r="113">
          <cell r="U113" t="e">
            <v>#DIV/0!</v>
          </cell>
        </row>
        <row r="114">
          <cell r="U114" t="e">
            <v>#DIV/0!</v>
          </cell>
        </row>
        <row r="115">
          <cell r="U115">
            <v>0.59325581395348614</v>
          </cell>
        </row>
        <row r="116">
          <cell r="U116">
            <v>0.97770270270271187</v>
          </cell>
        </row>
        <row r="117">
          <cell r="U117" t="e">
            <v>#DIV/0!</v>
          </cell>
        </row>
        <row r="118">
          <cell r="U118">
            <v>0.56976744186045836</v>
          </cell>
        </row>
        <row r="119">
          <cell r="U119">
            <v>1</v>
          </cell>
        </row>
        <row r="120">
          <cell r="U120">
            <v>0.56000000000000005</v>
          </cell>
        </row>
        <row r="121">
          <cell r="U121">
            <v>0.28833333333333333</v>
          </cell>
        </row>
        <row r="122">
          <cell r="U122" t="e">
            <v>#DIV/0!</v>
          </cell>
        </row>
        <row r="123">
          <cell r="U123">
            <v>0.27666666666666667</v>
          </cell>
        </row>
        <row r="124">
          <cell r="U124">
            <v>7.3333333333333334E-2</v>
          </cell>
        </row>
        <row r="125">
          <cell r="U125">
            <v>2.692307692307698E-2</v>
          </cell>
        </row>
        <row r="126">
          <cell r="U126" t="e">
            <v>#DIV/0!</v>
          </cell>
        </row>
        <row r="127">
          <cell r="U127" t="e">
            <v>#N/A</v>
          </cell>
        </row>
        <row r="128">
          <cell r="U128" t="e">
            <v>#DIV/0!</v>
          </cell>
        </row>
        <row r="129">
          <cell r="U129">
            <v>1</v>
          </cell>
        </row>
        <row r="130">
          <cell r="U130">
            <v>1</v>
          </cell>
        </row>
        <row r="131">
          <cell r="U131">
            <v>0.23987179487179067</v>
          </cell>
        </row>
        <row r="132">
          <cell r="U132">
            <v>1.6666666666666666E-2</v>
          </cell>
        </row>
        <row r="133">
          <cell r="U133" t="e">
            <v>#DIV/0!</v>
          </cell>
        </row>
        <row r="134">
          <cell r="U134">
            <v>1</v>
          </cell>
        </row>
        <row r="135">
          <cell r="U135" t="e">
            <v>#DIV/0!</v>
          </cell>
        </row>
        <row r="136">
          <cell r="U136">
            <v>2.3333333333333334E-2</v>
          </cell>
        </row>
        <row r="137">
          <cell r="U137" t="e">
            <v>#DIV/0!</v>
          </cell>
        </row>
        <row r="138">
          <cell r="U138" t="e">
            <v>#DIV/0!</v>
          </cell>
        </row>
        <row r="139">
          <cell r="U139" t="e">
            <v>#DIV/0!</v>
          </cell>
        </row>
        <row r="140">
          <cell r="U140" t="e">
            <v>#DIV/0!</v>
          </cell>
        </row>
        <row r="141">
          <cell r="U141" t="e">
            <v>#DIV/0!</v>
          </cell>
        </row>
        <row r="142">
          <cell r="U142">
            <v>0.10333333333333333</v>
          </cell>
        </row>
        <row r="143">
          <cell r="U143">
            <v>1</v>
          </cell>
        </row>
        <row r="144">
          <cell r="U144">
            <v>1</v>
          </cell>
        </row>
        <row r="145">
          <cell r="U145" t="e">
            <v>#DIV/0!</v>
          </cell>
        </row>
        <row r="146">
          <cell r="U146">
            <v>0.80273809523810391</v>
          </cell>
        </row>
        <row r="147">
          <cell r="U147">
            <v>1</v>
          </cell>
        </row>
        <row r="148">
          <cell r="U148" t="e">
            <v>#DIV/0!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>
            <v>0.81199999999999517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 t="e">
            <v>#DIV/0!</v>
          </cell>
        </row>
        <row r="155">
          <cell r="U155" t="e">
            <v>#DIV/0!</v>
          </cell>
        </row>
        <row r="156">
          <cell r="U156" t="e">
            <v>#DIV/0!</v>
          </cell>
        </row>
        <row r="157">
          <cell r="U157">
            <v>0.65777777777777369</v>
          </cell>
        </row>
        <row r="158">
          <cell r="U158">
            <v>0.75</v>
          </cell>
        </row>
        <row r="159">
          <cell r="U159" t="e">
            <v>#DIV/0!</v>
          </cell>
        </row>
        <row r="160">
          <cell r="U160">
            <v>0.53907936507936327</v>
          </cell>
        </row>
        <row r="161">
          <cell r="U161">
            <v>1</v>
          </cell>
        </row>
        <row r="162">
          <cell r="U162">
            <v>1</v>
          </cell>
        </row>
        <row r="163">
          <cell r="U163" t="e">
            <v>#DIV/0!</v>
          </cell>
        </row>
        <row r="164">
          <cell r="U164" t="e">
            <v>#DIV/0!</v>
          </cell>
        </row>
        <row r="165">
          <cell r="U165">
            <v>0.63200000000000123</v>
          </cell>
        </row>
        <row r="166">
          <cell r="U166">
            <v>1</v>
          </cell>
        </row>
        <row r="167">
          <cell r="U167">
            <v>0.23699999999999818</v>
          </cell>
        </row>
        <row r="168">
          <cell r="U168" t="e">
            <v>#DIV/0!</v>
          </cell>
        </row>
        <row r="169">
          <cell r="U169">
            <v>1</v>
          </cell>
        </row>
        <row r="170">
          <cell r="U170">
            <v>0.31333333333333335</v>
          </cell>
        </row>
        <row r="171">
          <cell r="U171">
            <v>1</v>
          </cell>
        </row>
        <row r="172">
          <cell r="U172">
            <v>1</v>
          </cell>
        </row>
        <row r="173">
          <cell r="U173">
            <v>0.24768253968254308</v>
          </cell>
        </row>
        <row r="174">
          <cell r="U174" t="e">
            <v>#DIV/0!</v>
          </cell>
        </row>
        <row r="175">
          <cell r="U175" t="e">
            <v>#DIV/0!</v>
          </cell>
        </row>
        <row r="176">
          <cell r="U176" t="e">
            <v>#DIV/0!</v>
          </cell>
        </row>
        <row r="177">
          <cell r="U177" t="e">
            <v>#DIV/0!</v>
          </cell>
        </row>
        <row r="178">
          <cell r="U178" t="e">
            <v>#DIV/0!</v>
          </cell>
        </row>
        <row r="179">
          <cell r="U179" t="e">
            <v>#DIV/0!</v>
          </cell>
        </row>
        <row r="180">
          <cell r="U180" t="e">
            <v>#DIV/0!</v>
          </cell>
        </row>
        <row r="181">
          <cell r="U181">
            <v>0.42749999999999999</v>
          </cell>
        </row>
        <row r="182">
          <cell r="U182">
            <v>0.55679365079366105</v>
          </cell>
        </row>
        <row r="183">
          <cell r="U183" t="e">
            <v>#DIV/0!</v>
          </cell>
        </row>
        <row r="184">
          <cell r="U184" t="e">
            <v>#DIV/0!</v>
          </cell>
        </row>
        <row r="185">
          <cell r="U185">
            <v>2.3333333333333334E-2</v>
          </cell>
        </row>
        <row r="186">
          <cell r="U186">
            <v>0.52046511627906811</v>
          </cell>
        </row>
        <row r="187">
          <cell r="U187" t="e">
            <v>#DIV/0!</v>
          </cell>
        </row>
        <row r="188">
          <cell r="U188">
            <v>1</v>
          </cell>
        </row>
        <row r="189">
          <cell r="U189">
            <v>1</v>
          </cell>
        </row>
        <row r="190">
          <cell r="U190" t="e">
            <v>#DIV/0!</v>
          </cell>
        </row>
        <row r="191">
          <cell r="U191" t="e">
            <v>#DIV/0!</v>
          </cell>
        </row>
        <row r="192">
          <cell r="U192" t="e">
            <v>#DIV/0!</v>
          </cell>
        </row>
        <row r="193">
          <cell r="U193" t="e">
            <v>#DIV/0!</v>
          </cell>
        </row>
        <row r="194">
          <cell r="U194" t="e">
            <v>#DIV/0!</v>
          </cell>
        </row>
        <row r="195">
          <cell r="U195" t="e">
            <v>#DIV/0!</v>
          </cell>
        </row>
        <row r="196">
          <cell r="U196" t="e">
            <v>#DIV/0!</v>
          </cell>
        </row>
        <row r="197">
          <cell r="U197" t="e">
            <v>#DIV/0!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Info"/>
      <sheetName val="2011"/>
      <sheetName val="2010"/>
      <sheetName val="2009"/>
      <sheetName val="2008"/>
      <sheetName val="2007"/>
      <sheetName val="2006"/>
      <sheetName val="2005"/>
      <sheetName val="Total"/>
      <sheetName val="Demografic pressure"/>
      <sheetName val="Refugees"/>
      <sheetName val="Vengeance"/>
      <sheetName val="Brain Drain"/>
      <sheetName val="Uneven Economy"/>
      <sheetName val="Poverty"/>
      <sheetName val="Legitimacy"/>
      <sheetName val="Public Services"/>
      <sheetName val="HR-RL"/>
      <sheetName val="Security"/>
      <sheetName val="Elites"/>
      <sheetName val="Externals"/>
    </sheetNames>
    <sheetDataSet>
      <sheetData sheetId="0">
        <row r="6">
          <cell r="U6">
            <v>107.5</v>
          </cell>
        </row>
        <row r="7">
          <cell r="U7">
            <v>66.099999999999994</v>
          </cell>
        </row>
        <row r="8">
          <cell r="U8">
            <v>78</v>
          </cell>
        </row>
        <row r="10">
          <cell r="U10">
            <v>84.6</v>
          </cell>
        </row>
        <row r="11">
          <cell r="U11">
            <v>59.9</v>
          </cell>
        </row>
        <row r="12">
          <cell r="U12">
            <v>46.8</v>
          </cell>
        </row>
        <row r="13">
          <cell r="U13">
            <v>72.3</v>
          </cell>
        </row>
        <row r="14">
          <cell r="U14">
            <v>28.1</v>
          </cell>
        </row>
        <row r="15">
          <cell r="U15">
            <v>27.3</v>
          </cell>
        </row>
        <row r="16">
          <cell r="U16">
            <v>81.900000000000006</v>
          </cell>
        </row>
        <row r="17">
          <cell r="U17">
            <v>56.5</v>
          </cell>
        </row>
        <row r="18">
          <cell r="U18">
            <v>59</v>
          </cell>
        </row>
        <row r="19">
          <cell r="U19">
            <v>94.4</v>
          </cell>
        </row>
        <row r="20">
          <cell r="U20">
            <v>52.8</v>
          </cell>
        </row>
        <row r="21">
          <cell r="U21">
            <v>77.599999999999994</v>
          </cell>
        </row>
        <row r="22">
          <cell r="U22">
            <v>34.1</v>
          </cell>
        </row>
        <row r="23">
          <cell r="U23">
            <v>67.7</v>
          </cell>
        </row>
        <row r="24">
          <cell r="U24">
            <v>80</v>
          </cell>
        </row>
        <row r="25">
          <cell r="U25">
            <v>85</v>
          </cell>
        </row>
        <row r="26">
          <cell r="U26">
            <v>82.9</v>
          </cell>
        </row>
        <row r="27">
          <cell r="U27">
            <v>80.900000000000006</v>
          </cell>
        </row>
        <row r="28">
          <cell r="U28">
            <v>67.900000000000006</v>
          </cell>
        </row>
        <row r="29">
          <cell r="U29">
            <v>65.099999999999994</v>
          </cell>
        </row>
        <row r="30">
          <cell r="U30">
            <v>65.8</v>
          </cell>
        </row>
        <row r="31">
          <cell r="U31">
            <v>59</v>
          </cell>
        </row>
        <row r="32">
          <cell r="U32">
            <v>88.6</v>
          </cell>
        </row>
        <row r="33">
          <cell r="U33">
            <v>98.6</v>
          </cell>
        </row>
        <row r="34">
          <cell r="U34">
            <v>88.5</v>
          </cell>
        </row>
        <row r="35">
          <cell r="U35">
            <v>94.6</v>
          </cell>
        </row>
        <row r="36">
          <cell r="U36">
            <v>27.7</v>
          </cell>
        </row>
        <row r="37">
          <cell r="U37">
            <v>75.8</v>
          </cell>
        </row>
        <row r="38">
          <cell r="U38">
            <v>105</v>
          </cell>
        </row>
        <row r="39">
          <cell r="U39">
            <v>110.3</v>
          </cell>
        </row>
        <row r="40">
          <cell r="U40">
            <v>40.700000000000003</v>
          </cell>
        </row>
        <row r="41">
          <cell r="U41">
            <v>80.099999999999994</v>
          </cell>
        </row>
        <row r="42">
          <cell r="U42">
            <v>87</v>
          </cell>
        </row>
        <row r="43">
          <cell r="U43">
            <v>83.8</v>
          </cell>
        </row>
        <row r="46">
          <cell r="U46">
            <v>50.6</v>
          </cell>
        </row>
        <row r="48">
          <cell r="U48">
            <v>57.3</v>
          </cell>
        </row>
        <row r="49">
          <cell r="U49">
            <v>76.599999999999994</v>
          </cell>
        </row>
        <row r="50">
          <cell r="U50">
            <v>67.599999999999994</v>
          </cell>
        </row>
        <row r="51">
          <cell r="U51">
            <v>42.4</v>
          </cell>
        </row>
        <row r="52">
          <cell r="U52">
            <v>23.8</v>
          </cell>
        </row>
        <row r="55">
          <cell r="U55">
            <v>76.900000000000006</v>
          </cell>
        </row>
        <row r="56">
          <cell r="U56">
            <v>82.2</v>
          </cell>
        </row>
        <row r="57">
          <cell r="U57">
            <v>86.8</v>
          </cell>
        </row>
        <row r="58">
          <cell r="U58">
            <v>76</v>
          </cell>
        </row>
        <row r="59">
          <cell r="U59">
            <v>88.1</v>
          </cell>
        </row>
        <row r="60">
          <cell r="U60">
            <v>93.6</v>
          </cell>
        </row>
        <row r="61">
          <cell r="U61">
            <v>49.3</v>
          </cell>
        </row>
        <row r="62">
          <cell r="U62">
            <v>98.2</v>
          </cell>
        </row>
        <row r="63">
          <cell r="U63">
            <v>81.099999999999994</v>
          </cell>
        </row>
        <row r="64">
          <cell r="U64">
            <v>19.7</v>
          </cell>
        </row>
        <row r="65">
          <cell r="U65">
            <v>34</v>
          </cell>
        </row>
        <row r="66">
          <cell r="U66">
            <v>75.3</v>
          </cell>
        </row>
        <row r="67">
          <cell r="U67">
            <v>80.900000000000006</v>
          </cell>
        </row>
        <row r="68">
          <cell r="U68">
            <v>86.4</v>
          </cell>
        </row>
        <row r="69">
          <cell r="U69">
            <v>33.9</v>
          </cell>
        </row>
        <row r="70">
          <cell r="U70">
            <v>67.7</v>
          </cell>
        </row>
        <row r="71">
          <cell r="U71">
            <v>47.4</v>
          </cell>
        </row>
        <row r="72">
          <cell r="U72">
            <v>66.400000000000006</v>
          </cell>
        </row>
        <row r="73">
          <cell r="U73">
            <v>80.099999999999994</v>
          </cell>
        </row>
        <row r="74">
          <cell r="U74">
            <v>102.5</v>
          </cell>
        </row>
        <row r="76">
          <cell r="U76">
            <v>72.599999999999994</v>
          </cell>
        </row>
        <row r="77">
          <cell r="U77">
            <v>108</v>
          </cell>
        </row>
        <row r="78">
          <cell r="U78">
            <v>78.3</v>
          </cell>
        </row>
        <row r="79">
          <cell r="U79">
            <v>48.7</v>
          </cell>
        </row>
        <row r="80">
          <cell r="U80">
            <v>30.1</v>
          </cell>
        </row>
        <row r="81">
          <cell r="U81">
            <v>79.3</v>
          </cell>
        </row>
        <row r="82">
          <cell r="U82">
            <v>81.599999999999994</v>
          </cell>
        </row>
        <row r="84">
          <cell r="U84">
            <v>104.8</v>
          </cell>
        </row>
        <row r="85">
          <cell r="U85">
            <v>25.3</v>
          </cell>
        </row>
        <row r="87">
          <cell r="U87">
            <v>45.8</v>
          </cell>
        </row>
        <row r="88">
          <cell r="U88">
            <v>67.099999999999994</v>
          </cell>
        </row>
        <row r="89">
          <cell r="U89">
            <v>31</v>
          </cell>
        </row>
        <row r="90">
          <cell r="U90">
            <v>74.5</v>
          </cell>
        </row>
        <row r="91">
          <cell r="U91">
            <v>70.2</v>
          </cell>
        </row>
        <row r="92">
          <cell r="U92">
            <v>98.7</v>
          </cell>
        </row>
        <row r="96">
          <cell r="U96">
            <v>59.5</v>
          </cell>
        </row>
        <row r="97">
          <cell r="U97">
            <v>91.8</v>
          </cell>
        </row>
        <row r="100">
          <cell r="U100">
            <v>87.7</v>
          </cell>
        </row>
        <row r="101">
          <cell r="U101">
            <v>80.400000000000006</v>
          </cell>
        </row>
        <row r="102">
          <cell r="U102">
            <v>94</v>
          </cell>
        </row>
        <row r="105">
          <cell r="U105">
            <v>45.3</v>
          </cell>
        </row>
        <row r="106">
          <cell r="U106">
            <v>26.1</v>
          </cell>
        </row>
        <row r="107">
          <cell r="U107">
            <v>83.2</v>
          </cell>
        </row>
        <row r="108">
          <cell r="U108">
            <v>91.2</v>
          </cell>
        </row>
        <row r="109">
          <cell r="U109">
            <v>68.7</v>
          </cell>
        </row>
        <row r="110">
          <cell r="U110">
            <v>75.599999999999994</v>
          </cell>
        </row>
        <row r="111">
          <cell r="U111">
            <v>79.3</v>
          </cell>
        </row>
        <row r="112">
          <cell r="U112">
            <v>45.4</v>
          </cell>
        </row>
        <row r="114">
          <cell r="U114">
            <v>88</v>
          </cell>
        </row>
        <row r="115">
          <cell r="U115">
            <v>44.2</v>
          </cell>
        </row>
        <row r="116">
          <cell r="U116">
            <v>75.099999999999994</v>
          </cell>
        </row>
        <row r="120">
          <cell r="U120">
            <v>71</v>
          </cell>
        </row>
        <row r="121">
          <cell r="U121">
            <v>59.6</v>
          </cell>
        </row>
        <row r="122">
          <cell r="U122">
            <v>56.3</v>
          </cell>
        </row>
        <row r="123">
          <cell r="U123">
            <v>76.3</v>
          </cell>
        </row>
        <row r="124">
          <cell r="U124">
            <v>83.6</v>
          </cell>
        </row>
        <row r="125">
          <cell r="U125">
            <v>98.3</v>
          </cell>
        </row>
        <row r="126">
          <cell r="U126">
            <v>71.7</v>
          </cell>
        </row>
        <row r="128">
          <cell r="U128">
            <v>93.7</v>
          </cell>
        </row>
        <row r="129">
          <cell r="U129">
            <v>28.3</v>
          </cell>
        </row>
        <row r="130">
          <cell r="U130">
            <v>24.8</v>
          </cell>
        </row>
        <row r="131">
          <cell r="U131">
            <v>81.2</v>
          </cell>
        </row>
        <row r="132">
          <cell r="U132">
            <v>99.1</v>
          </cell>
        </row>
        <row r="133">
          <cell r="U133">
            <v>99.9</v>
          </cell>
        </row>
        <row r="134">
          <cell r="U134">
            <v>20.399999999999999</v>
          </cell>
        </row>
        <row r="135">
          <cell r="U135">
            <v>49.3</v>
          </cell>
        </row>
        <row r="136">
          <cell r="U136">
            <v>102.3</v>
          </cell>
        </row>
        <row r="138">
          <cell r="U138">
            <v>57.8</v>
          </cell>
        </row>
        <row r="139">
          <cell r="U139">
            <v>84.2</v>
          </cell>
        </row>
        <row r="140">
          <cell r="U140">
            <v>72.400000000000006</v>
          </cell>
        </row>
        <row r="141">
          <cell r="U141">
            <v>73.599999999999994</v>
          </cell>
        </row>
        <row r="142">
          <cell r="U142">
            <v>85</v>
          </cell>
        </row>
        <row r="143">
          <cell r="U143">
            <v>46.8</v>
          </cell>
        </row>
        <row r="144">
          <cell r="U144">
            <v>32.299999999999997</v>
          </cell>
        </row>
        <row r="145">
          <cell r="U145">
            <v>49.5</v>
          </cell>
        </row>
        <row r="146">
          <cell r="U146">
            <v>59.8</v>
          </cell>
        </row>
        <row r="148">
          <cell r="U148">
            <v>91</v>
          </cell>
        </row>
        <row r="152">
          <cell r="U152">
            <v>69.5</v>
          </cell>
        </row>
        <row r="155">
          <cell r="U155">
            <v>75.2</v>
          </cell>
        </row>
        <row r="156">
          <cell r="U156">
            <v>76.8</v>
          </cell>
        </row>
        <row r="157">
          <cell r="U157">
            <v>74.400000000000006</v>
          </cell>
        </row>
        <row r="158">
          <cell r="U158">
            <v>67</v>
          </cell>
        </row>
        <row r="159">
          <cell r="U159">
            <v>92.1</v>
          </cell>
        </row>
        <row r="160">
          <cell r="U160">
            <v>35.1</v>
          </cell>
        </row>
        <row r="161">
          <cell r="U161">
            <v>47.1</v>
          </cell>
        </row>
        <row r="162">
          <cell r="U162">
            <v>35.5</v>
          </cell>
        </row>
        <row r="163">
          <cell r="U163">
            <v>85.9</v>
          </cell>
        </row>
        <row r="164">
          <cell r="U164">
            <v>113.4</v>
          </cell>
        </row>
        <row r="165">
          <cell r="U165">
            <v>67.599999999999994</v>
          </cell>
        </row>
        <row r="166">
          <cell r="U166">
            <v>43.1</v>
          </cell>
        </row>
        <row r="167">
          <cell r="U167">
            <v>93.1</v>
          </cell>
        </row>
        <row r="168">
          <cell r="U168">
            <v>108.7</v>
          </cell>
        </row>
        <row r="169">
          <cell r="U169">
            <v>71.099999999999994</v>
          </cell>
        </row>
        <row r="170">
          <cell r="U170">
            <v>82.5</v>
          </cell>
        </row>
        <row r="171">
          <cell r="U171">
            <v>22.8</v>
          </cell>
        </row>
        <row r="172">
          <cell r="U172">
            <v>23.2</v>
          </cell>
        </row>
        <row r="174">
          <cell r="U174">
            <v>88.3</v>
          </cell>
        </row>
        <row r="176">
          <cell r="U176">
            <v>78.3</v>
          </cell>
        </row>
        <row r="177">
          <cell r="U177">
            <v>94.9</v>
          </cell>
        </row>
        <row r="178">
          <cell r="U178">
            <v>89.4</v>
          </cell>
        </row>
        <row r="181">
          <cell r="U181">
            <v>70.099999999999994</v>
          </cell>
        </row>
        <row r="182">
          <cell r="U182">
            <v>71.5</v>
          </cell>
        </row>
        <row r="183">
          <cell r="U183">
            <v>79.7</v>
          </cell>
        </row>
        <row r="185">
          <cell r="U185">
            <v>96.3</v>
          </cell>
        </row>
        <row r="186">
          <cell r="U186">
            <v>69</v>
          </cell>
        </row>
        <row r="187">
          <cell r="U187">
            <v>50.4</v>
          </cell>
        </row>
        <row r="188">
          <cell r="U188">
            <v>34.1</v>
          </cell>
        </row>
        <row r="189">
          <cell r="U189">
            <v>34.799999999999997</v>
          </cell>
        </row>
        <row r="190">
          <cell r="U190">
            <v>40.4</v>
          </cell>
        </row>
        <row r="191">
          <cell r="U191">
            <v>88.3</v>
          </cell>
        </row>
        <row r="195">
          <cell r="U195">
            <v>100.3</v>
          </cell>
        </row>
        <row r="196">
          <cell r="U196">
            <v>83.8</v>
          </cell>
        </row>
        <row r="197">
          <cell r="U197">
            <v>107.9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/>
      <sheetData sheetId="1"/>
      <sheetData sheetId="2">
        <row r="6">
          <cell r="U6" t="e">
            <v>#DIV/0!</v>
          </cell>
        </row>
        <row r="7">
          <cell r="U7">
            <v>0.75979866428971643</v>
          </cell>
        </row>
        <row r="8">
          <cell r="U8">
            <v>0.52699230594328128</v>
          </cell>
        </row>
        <row r="9">
          <cell r="U9" t="e">
            <v>#DIV/0!</v>
          </cell>
        </row>
        <row r="10">
          <cell r="U10">
            <v>0.61870902726591337</v>
          </cell>
        </row>
        <row r="11">
          <cell r="U11" t="e">
            <v>#DIV/0!</v>
          </cell>
        </row>
        <row r="12">
          <cell r="U12">
            <v>0.48255424680997216</v>
          </cell>
        </row>
        <row r="13">
          <cell r="U13">
            <v>0.47243516975516592</v>
          </cell>
        </row>
        <row r="14">
          <cell r="U14">
            <v>0.45143480878552966</v>
          </cell>
        </row>
        <row r="15">
          <cell r="U15">
            <v>0.67106482775545451</v>
          </cell>
        </row>
        <row r="16">
          <cell r="U16">
            <v>0.37508106094070776</v>
          </cell>
        </row>
        <row r="17">
          <cell r="U17" t="e">
            <v>#DIV/0!</v>
          </cell>
        </row>
        <row r="18">
          <cell r="U18">
            <v>0.20789838951581602</v>
          </cell>
        </row>
        <row r="19">
          <cell r="U19">
            <v>0.53872149276348869</v>
          </cell>
        </row>
        <row r="20">
          <cell r="U20" t="e">
            <v>#DIV/0!</v>
          </cell>
        </row>
        <row r="21">
          <cell r="U21">
            <v>0.29752068664052633</v>
          </cell>
        </row>
        <row r="22">
          <cell r="U22">
            <v>0.48421925581540864</v>
          </cell>
        </row>
        <row r="23">
          <cell r="U23" t="e">
            <v>#DIV/0!</v>
          </cell>
        </row>
        <row r="24">
          <cell r="U24">
            <v>0.31606230027453724</v>
          </cell>
        </row>
        <row r="25">
          <cell r="U25" t="e">
            <v>#DIV/0!</v>
          </cell>
        </row>
        <row r="26">
          <cell r="U26">
            <v>0.57856833806757402</v>
          </cell>
        </row>
        <row r="27">
          <cell r="U27">
            <v>0.36889545494860082</v>
          </cell>
        </row>
        <row r="28">
          <cell r="U28">
            <v>0.96758699505659629</v>
          </cell>
        </row>
        <row r="29">
          <cell r="U29">
            <v>0.55052549338712808</v>
          </cell>
        </row>
        <row r="30">
          <cell r="U30">
            <v>0.46725911907468382</v>
          </cell>
        </row>
        <row r="31">
          <cell r="U31">
            <v>0.37178341722574637</v>
          </cell>
        </row>
        <row r="32">
          <cell r="U32" t="e">
            <v>#DIV/0!</v>
          </cell>
        </row>
        <row r="33">
          <cell r="U33" t="e">
            <v>#DIV/0!</v>
          </cell>
        </row>
        <row r="34">
          <cell r="U34">
            <v>0.38578397836937484</v>
          </cell>
        </row>
        <row r="35">
          <cell r="U35">
            <v>0.41298722356878748</v>
          </cell>
        </row>
        <row r="36">
          <cell r="U36">
            <v>0.34752580539744332</v>
          </cell>
        </row>
        <row r="37">
          <cell r="U37" t="e">
            <v>#DIV/0!</v>
          </cell>
        </row>
        <row r="38">
          <cell r="U38" t="e">
            <v>#DIV/0!</v>
          </cell>
        </row>
        <row r="39">
          <cell r="U39" t="e">
            <v>#DIV/0!</v>
          </cell>
        </row>
        <row r="40">
          <cell r="U40">
            <v>0.51868075037311123</v>
          </cell>
        </row>
        <row r="41">
          <cell r="U41">
            <v>0.28620088750452244</v>
          </cell>
        </row>
        <row r="42">
          <cell r="U42">
            <v>0.94938553691977179</v>
          </cell>
        </row>
        <row r="43">
          <cell r="U43" t="e">
            <v>#DIV/0!</v>
          </cell>
        </row>
        <row r="44">
          <cell r="U44">
            <v>0.72109873547845493</v>
          </cell>
        </row>
        <row r="45">
          <cell r="U45">
            <v>4.9308932402541451E-2</v>
          </cell>
        </row>
        <row r="46">
          <cell r="U46">
            <v>0.67817330261376485</v>
          </cell>
        </row>
        <row r="47">
          <cell r="U47">
            <v>0.1955878507567699</v>
          </cell>
        </row>
        <row r="48">
          <cell r="U48">
            <v>0.66033182197115059</v>
          </cell>
        </row>
        <row r="49">
          <cell r="U49" t="e">
            <v>#DIV/0!</v>
          </cell>
        </row>
        <row r="50">
          <cell r="U50">
            <v>0.67912121813636384</v>
          </cell>
        </row>
        <row r="51">
          <cell r="U51">
            <v>0.41209893182758228</v>
          </cell>
        </row>
        <row r="52">
          <cell r="U52">
            <v>0.80619527477020558</v>
          </cell>
        </row>
        <row r="53">
          <cell r="U53" t="e">
            <v>#DIV/0!</v>
          </cell>
        </row>
        <row r="54">
          <cell r="U54" t="e">
            <v>#DIV/0!</v>
          </cell>
        </row>
        <row r="55">
          <cell r="U55">
            <v>0.67805875268599414</v>
          </cell>
        </row>
        <row r="56">
          <cell r="U56">
            <v>0.63806693040337825</v>
          </cell>
        </row>
        <row r="57">
          <cell r="U57">
            <v>0.41366360861283247</v>
          </cell>
        </row>
        <row r="58">
          <cell r="U58">
            <v>0.56803806957181757</v>
          </cell>
        </row>
        <row r="59">
          <cell r="U59" t="e">
            <v>#DIV/0!</v>
          </cell>
        </row>
        <row r="60">
          <cell r="U60">
            <v>0.31928735529264335</v>
          </cell>
        </row>
        <row r="61">
          <cell r="U61">
            <v>0.40674132267048058</v>
          </cell>
        </row>
        <row r="62">
          <cell r="U62">
            <v>0.16405472650456357</v>
          </cell>
        </row>
        <row r="63">
          <cell r="U63" t="e">
            <v>#DIV/0!</v>
          </cell>
        </row>
        <row r="64">
          <cell r="U64">
            <v>0.38762843400943436</v>
          </cell>
        </row>
        <row r="65">
          <cell r="U65">
            <v>0.58518329780671741</v>
          </cell>
        </row>
        <row r="66">
          <cell r="U66">
            <v>0.70363203309181965</v>
          </cell>
        </row>
        <row r="67">
          <cell r="U67" t="e">
            <v>#DIV/0!</v>
          </cell>
        </row>
        <row r="68">
          <cell r="U68">
            <v>0.52665755101947975</v>
          </cell>
        </row>
        <row r="69">
          <cell r="U69">
            <v>0.64059239809096957</v>
          </cell>
        </row>
        <row r="70">
          <cell r="U70">
            <v>0.24660088837273594</v>
          </cell>
        </row>
        <row r="71">
          <cell r="U71">
            <v>0.77661263434260941</v>
          </cell>
        </row>
        <row r="72">
          <cell r="U72" t="e">
            <v>#DIV/0!</v>
          </cell>
        </row>
        <row r="73">
          <cell r="U73">
            <v>0.52050954905142433</v>
          </cell>
        </row>
        <row r="74">
          <cell r="U74" t="e">
            <v>#DIV/0!</v>
          </cell>
        </row>
        <row r="75">
          <cell r="U75" t="e">
            <v>#DIV/0!</v>
          </cell>
        </row>
        <row r="76">
          <cell r="U76" t="e">
            <v>#DIV/0!</v>
          </cell>
        </row>
        <row r="77">
          <cell r="U77">
            <v>0.2586985272082451</v>
          </cell>
        </row>
        <row r="78">
          <cell r="U78">
            <v>0.42957025846927571</v>
          </cell>
        </row>
        <row r="79">
          <cell r="U79">
            <v>0.57618036713986387</v>
          </cell>
        </row>
        <row r="80">
          <cell r="U80">
            <v>0.1590941551655258</v>
          </cell>
        </row>
        <row r="81">
          <cell r="U81">
            <v>0.39824146255772724</v>
          </cell>
        </row>
        <row r="82">
          <cell r="U82">
            <v>0.30161371236255452</v>
          </cell>
        </row>
        <row r="83">
          <cell r="U83">
            <v>0.27036829973358273</v>
          </cell>
        </row>
        <row r="84">
          <cell r="U84">
            <v>0.16478857655561113</v>
          </cell>
        </row>
        <row r="85">
          <cell r="U85">
            <v>0.96384210071842058</v>
          </cell>
        </row>
        <row r="86">
          <cell r="U86">
            <v>0.61845972927197479</v>
          </cell>
        </row>
        <row r="87">
          <cell r="U87">
            <v>0.7648320946522138</v>
          </cell>
        </row>
        <row r="88">
          <cell r="U88">
            <v>0.31753835194142915</v>
          </cell>
        </row>
        <row r="89">
          <cell r="U89">
            <v>0.5995258538137439</v>
          </cell>
        </row>
        <row r="90">
          <cell r="U90">
            <v>0.29865206792301063</v>
          </cell>
        </row>
        <row r="91">
          <cell r="U91">
            <v>0.19802968847782645</v>
          </cell>
        </row>
        <row r="92">
          <cell r="U92">
            <v>0.22874041653096999</v>
          </cell>
        </row>
        <row r="93">
          <cell r="U93" t="e">
            <v>#DIV/0!</v>
          </cell>
        </row>
        <row r="94">
          <cell r="U94" t="e">
            <v>#DIV/0!</v>
          </cell>
        </row>
        <row r="95">
          <cell r="U95">
            <v>0.41138442473226938</v>
          </cell>
        </row>
        <row r="96">
          <cell r="U96">
            <v>0.33375886210115863</v>
          </cell>
        </row>
        <row r="97">
          <cell r="U97">
            <v>0.28845281912370335</v>
          </cell>
        </row>
        <row r="98">
          <cell r="U98" t="e">
            <v>#DIV/0!</v>
          </cell>
        </row>
        <row r="99">
          <cell r="U99">
            <v>0.66095175511094717</v>
          </cell>
        </row>
        <row r="100">
          <cell r="U100">
            <v>0.68315474742107651</v>
          </cell>
        </row>
        <row r="101">
          <cell r="U101" t="e">
            <v>#DIV/0!</v>
          </cell>
        </row>
        <row r="102">
          <cell r="U102" t="e">
            <v>#DIV/0!</v>
          </cell>
        </row>
        <row r="103">
          <cell r="U103">
            <v>0.41585222007911399</v>
          </cell>
        </row>
        <row r="104">
          <cell r="U104" t="e">
            <v>#DIV/0!</v>
          </cell>
        </row>
        <row r="105">
          <cell r="U105">
            <v>0.52405395878929539</v>
          </cell>
        </row>
        <row r="106">
          <cell r="U106">
            <v>0.71756881008295748</v>
          </cell>
        </row>
        <row r="107">
          <cell r="U107" t="e">
            <v>#DIV/0!</v>
          </cell>
        </row>
        <row r="108">
          <cell r="U108" t="e">
            <v>#DIV/0!</v>
          </cell>
        </row>
        <row r="109">
          <cell r="U109">
            <v>0.36538108174586342</v>
          </cell>
        </row>
        <row r="110">
          <cell r="U110" t="e">
            <v>#DIV/0!</v>
          </cell>
        </row>
        <row r="111">
          <cell r="U111" t="e">
            <v>#DIV/0!</v>
          </cell>
        </row>
        <row r="112">
          <cell r="U112">
            <v>0.83065596961380384</v>
          </cell>
        </row>
        <row r="113">
          <cell r="U113" t="e">
            <v>#DIV/0!</v>
          </cell>
        </row>
        <row r="114">
          <cell r="U114" t="e">
            <v>#DIV/0!</v>
          </cell>
        </row>
        <row r="115">
          <cell r="U115" t="e">
            <v>#DIV/0!</v>
          </cell>
        </row>
        <row r="116">
          <cell r="U116">
            <v>0.64275931833033917</v>
          </cell>
        </row>
        <row r="117">
          <cell r="U117" t="e">
            <v>#DIV/0!</v>
          </cell>
        </row>
        <row r="118">
          <cell r="U118">
            <v>0.23639999992829341</v>
          </cell>
        </row>
        <row r="119">
          <cell r="U119" t="e">
            <v>#DIV/0!</v>
          </cell>
        </row>
        <row r="120">
          <cell r="U120">
            <v>0.47030061013377539</v>
          </cell>
        </row>
        <row r="121">
          <cell r="U121">
            <v>0.21230808665631759</v>
          </cell>
        </row>
        <row r="122">
          <cell r="U122" t="e">
            <v>#DIV/0!</v>
          </cell>
        </row>
        <row r="123">
          <cell r="U123">
            <v>0.64642073844467707</v>
          </cell>
        </row>
        <row r="124">
          <cell r="U124">
            <v>0.14559760825594026</v>
          </cell>
        </row>
        <row r="125">
          <cell r="U125" t="e">
            <v>#DIV/0!</v>
          </cell>
        </row>
        <row r="126">
          <cell r="U126">
            <v>0.57636112224422886</v>
          </cell>
        </row>
        <row r="127">
          <cell r="U127" t="e">
            <v>#N/A</v>
          </cell>
        </row>
        <row r="128">
          <cell r="U128">
            <v>0.22478905807598912</v>
          </cell>
        </row>
        <row r="129">
          <cell r="U129">
            <v>0.62401226871561444</v>
          </cell>
        </row>
        <row r="130">
          <cell r="U130">
            <v>0.51911179984225175</v>
          </cell>
        </row>
        <row r="131">
          <cell r="U131">
            <v>0.3006341605186757</v>
          </cell>
        </row>
        <row r="132">
          <cell r="U132" t="e">
            <v>#DIV/0!</v>
          </cell>
        </row>
        <row r="133">
          <cell r="U133">
            <v>0.19743571142799396</v>
          </cell>
        </row>
        <row r="134">
          <cell r="U134">
            <v>0.72216559840007144</v>
          </cell>
        </row>
        <row r="135">
          <cell r="U135">
            <v>0.27874132673840013</v>
          </cell>
        </row>
        <row r="136">
          <cell r="U136">
            <v>0.34695552196002571</v>
          </cell>
        </row>
        <row r="137">
          <cell r="U137" t="e">
            <v>#DIV/0!</v>
          </cell>
        </row>
        <row r="138">
          <cell r="U138">
            <v>0.97177017407219257</v>
          </cell>
        </row>
        <row r="139">
          <cell r="U139" t="e">
            <v>#DIV/0!</v>
          </cell>
        </row>
        <row r="140">
          <cell r="U140">
            <v>0.47004830685852994</v>
          </cell>
        </row>
        <row r="141">
          <cell r="U141">
            <v>1</v>
          </cell>
        </row>
        <row r="142">
          <cell r="U142">
            <v>0.54792878059336092</v>
          </cell>
        </row>
        <row r="143">
          <cell r="U143">
            <v>0.52374152691620568</v>
          </cell>
        </row>
        <row r="144">
          <cell r="U144">
            <v>0.74013676705785658</v>
          </cell>
        </row>
        <row r="145">
          <cell r="U145">
            <v>0.31747216671376083</v>
          </cell>
        </row>
        <row r="146">
          <cell r="U146">
            <v>0.53344520138699258</v>
          </cell>
        </row>
        <row r="147">
          <cell r="U147">
            <v>0.27179051530096482</v>
          </cell>
        </row>
        <row r="148">
          <cell r="U148" t="e">
            <v>#DIV/0!</v>
          </cell>
        </row>
        <row r="149">
          <cell r="U149" t="e">
            <v>#DIV/0!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 t="e">
            <v>#DIV/0!</v>
          </cell>
        </row>
        <row r="153">
          <cell r="U153" t="e">
            <v>#DIV/0!</v>
          </cell>
        </row>
        <row r="154">
          <cell r="U154" t="e">
            <v>#DIV/0!</v>
          </cell>
        </row>
        <row r="155">
          <cell r="U155">
            <v>0.24727395204711844</v>
          </cell>
        </row>
        <row r="156">
          <cell r="U156">
            <v>0.51650273159191706</v>
          </cell>
        </row>
        <row r="157">
          <cell r="U157">
            <v>0.36808120389736509</v>
          </cell>
        </row>
        <row r="158">
          <cell r="U158" t="e">
            <v>#DIV/0!</v>
          </cell>
        </row>
        <row r="159">
          <cell r="U159" t="e">
            <v>#DIV/0!</v>
          </cell>
        </row>
        <row r="160">
          <cell r="U160">
            <v>0.91261381328757429</v>
          </cell>
        </row>
        <row r="161">
          <cell r="U161">
            <v>0.47773807286122671</v>
          </cell>
        </row>
        <row r="162">
          <cell r="U162">
            <v>0.54948559711685907</v>
          </cell>
        </row>
        <row r="163">
          <cell r="U163" t="e">
            <v>#DIV/0!</v>
          </cell>
        </row>
        <row r="164">
          <cell r="U164" t="e">
            <v>#DIV/0!</v>
          </cell>
        </row>
        <row r="165">
          <cell r="U165">
            <v>0.26324244956935938</v>
          </cell>
        </row>
        <row r="166">
          <cell r="U166">
            <v>0.74771673616900591</v>
          </cell>
        </row>
        <row r="167">
          <cell r="U167">
            <v>0.65884366708425357</v>
          </cell>
        </row>
        <row r="168">
          <cell r="U168">
            <v>0.3858894467446779</v>
          </cell>
        </row>
        <row r="169">
          <cell r="U169" t="e">
            <v>#DIV/0!</v>
          </cell>
        </row>
        <row r="170">
          <cell r="U170" t="e">
            <v>#DIV/0!</v>
          </cell>
        </row>
        <row r="171">
          <cell r="U171">
            <v>0.52876996596497372</v>
          </cell>
        </row>
        <row r="172">
          <cell r="U172">
            <v>0.88715248592325224</v>
          </cell>
        </row>
        <row r="173">
          <cell r="U173">
            <v>0.32683767648870798</v>
          </cell>
        </row>
        <row r="174">
          <cell r="U174">
            <v>0.37225759655009372</v>
          </cell>
        </row>
        <row r="175">
          <cell r="U175">
            <v>0.19161491787014787</v>
          </cell>
        </row>
        <row r="176">
          <cell r="U176">
            <v>0.33393451063377599</v>
          </cell>
        </row>
        <row r="177">
          <cell r="U177" t="e">
            <v>#DIV/0!</v>
          </cell>
        </row>
        <row r="178">
          <cell r="U178">
            <v>0.14186275146377009</v>
          </cell>
        </row>
        <row r="179">
          <cell r="U179" t="e">
            <v>#DIV/0!</v>
          </cell>
        </row>
        <row r="180">
          <cell r="U180">
            <v>0.11271298659408989</v>
          </cell>
        </row>
        <row r="181">
          <cell r="U181">
            <v>0.62474897946941232</v>
          </cell>
        </row>
        <row r="182">
          <cell r="U182">
            <v>0.77722215234696246</v>
          </cell>
        </row>
        <row r="183">
          <cell r="U183">
            <v>0.13227224607229573</v>
          </cell>
        </row>
        <row r="184">
          <cell r="U184" t="e">
            <v>#DIV/0!</v>
          </cell>
        </row>
        <row r="185">
          <cell r="U185" t="e">
            <v>#DIV/0!</v>
          </cell>
        </row>
        <row r="186">
          <cell r="U186">
            <v>0.17559284279120674</v>
          </cell>
        </row>
        <row r="187">
          <cell r="U187">
            <v>0.34330805750501175</v>
          </cell>
        </row>
        <row r="188">
          <cell r="U188">
            <v>0.78408744442205414</v>
          </cell>
        </row>
        <row r="189">
          <cell r="U189">
            <v>0.45216089704912671</v>
          </cell>
        </row>
        <row r="190">
          <cell r="U190">
            <v>0.78902910997841214</v>
          </cell>
        </row>
        <row r="191">
          <cell r="U191">
            <v>9.7977713900752411E-2</v>
          </cell>
        </row>
        <row r="192">
          <cell r="U192" t="e">
            <v>#DIV/0!</v>
          </cell>
        </row>
        <row r="193">
          <cell r="U193">
            <v>0.3631441428696538</v>
          </cell>
        </row>
        <row r="194">
          <cell r="U194">
            <v>0.28829411016636564</v>
          </cell>
        </row>
        <row r="195">
          <cell r="U195">
            <v>0.47813761998959126</v>
          </cell>
        </row>
        <row r="196">
          <cell r="U196">
            <v>0.1591308894366989</v>
          </cell>
        </row>
        <row r="197">
          <cell r="U197" t="e">
            <v>#DIV/0!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GNIpc"/>
      <sheetName val="S-GNIpc"/>
      <sheetName val="R-GNIpc"/>
      <sheetName val="Score"/>
      <sheetName val="G"/>
    </sheetNames>
    <sheetDataSet>
      <sheetData sheetId="0" refreshError="1"/>
      <sheetData sheetId="1">
        <row r="6">
          <cell r="U6">
            <v>1199.2857142857101</v>
          </cell>
        </row>
        <row r="7">
          <cell r="U7">
            <v>9589.0303030303912</v>
          </cell>
        </row>
        <row r="8">
          <cell r="U8">
            <v>8968.7878787878435</v>
          </cell>
        </row>
        <row r="9">
          <cell r="U9" t="e">
            <v>#DIV/0!</v>
          </cell>
        </row>
        <row r="10">
          <cell r="U10">
            <v>5850.6666666666279</v>
          </cell>
        </row>
        <row r="11">
          <cell r="U11">
            <v>21110.242424242431</v>
          </cell>
        </row>
        <row r="12">
          <cell r="U12">
            <v>15533.515151515137</v>
          </cell>
        </row>
        <row r="13">
          <cell r="U13">
            <v>7183.6363636363531</v>
          </cell>
        </row>
        <row r="14">
          <cell r="U14">
            <v>40200.484848484863</v>
          </cell>
        </row>
        <row r="15">
          <cell r="U15">
            <v>42089.090909090824</v>
          </cell>
        </row>
        <row r="16">
          <cell r="U16">
            <v>9702.2424242424313</v>
          </cell>
        </row>
        <row r="17">
          <cell r="U17" t="e">
            <v>#DIV/0!</v>
          </cell>
        </row>
        <row r="18">
          <cell r="U18">
            <v>38674.222222222481</v>
          </cell>
        </row>
        <row r="19">
          <cell r="U19">
            <v>1676.2424242424022</v>
          </cell>
        </row>
        <row r="20">
          <cell r="U20" t="e">
            <v>#DIV/0!</v>
          </cell>
        </row>
        <row r="21">
          <cell r="U21">
            <v>14557.333333333256</v>
          </cell>
        </row>
        <row r="22">
          <cell r="U22">
            <v>39411.333333333489</v>
          </cell>
        </row>
        <row r="23">
          <cell r="U23">
            <v>6618.3333333333721</v>
          </cell>
        </row>
        <row r="24">
          <cell r="U24">
            <v>1574</v>
          </cell>
        </row>
        <row r="25">
          <cell r="U25">
            <v>5612.1212121212156</v>
          </cell>
        </row>
        <row r="26">
          <cell r="U26">
            <v>4767.2121212121565</v>
          </cell>
        </row>
        <row r="27">
          <cell r="U27">
            <v>9888.5454545455286</v>
          </cell>
        </row>
        <row r="28">
          <cell r="U28">
            <v>14642.969696969725</v>
          </cell>
        </row>
        <row r="29">
          <cell r="U29">
            <v>11068.606060606078</v>
          </cell>
        </row>
        <row r="30">
          <cell r="U30">
            <v>55981.071428571362</v>
          </cell>
        </row>
        <row r="31">
          <cell r="U31">
            <v>15023.272727272706</v>
          </cell>
        </row>
        <row r="32">
          <cell r="U32">
            <v>1287.4545454545441</v>
          </cell>
        </row>
        <row r="33">
          <cell r="U33">
            <v>402.24242424242402</v>
          </cell>
        </row>
        <row r="34">
          <cell r="U34">
            <v>2156.7878787878726</v>
          </cell>
        </row>
        <row r="35">
          <cell r="U35">
            <v>2389.6969696969609</v>
          </cell>
        </row>
        <row r="36">
          <cell r="U36">
            <v>41881.757575757802</v>
          </cell>
        </row>
        <row r="37">
          <cell r="U37">
            <v>3878.3030303030391</v>
          </cell>
        </row>
        <row r="38">
          <cell r="U38">
            <v>752.48484848484804</v>
          </cell>
        </row>
        <row r="39">
          <cell r="U39">
            <v>1337.515151515152</v>
          </cell>
        </row>
        <row r="40">
          <cell r="U40">
            <v>14458.242424242431</v>
          </cell>
        </row>
        <row r="41">
          <cell r="U41">
            <v>7627.0303030302748</v>
          </cell>
        </row>
        <row r="42">
          <cell r="U42">
            <v>9456.9090909090592</v>
          </cell>
        </row>
        <row r="43">
          <cell r="U43">
            <v>1257.0909090909045</v>
          </cell>
        </row>
        <row r="44">
          <cell r="U44">
            <v>3110.9090909090883</v>
          </cell>
        </row>
        <row r="45">
          <cell r="U45">
            <v>325.39393939393995</v>
          </cell>
        </row>
        <row r="46">
          <cell r="U46">
            <v>12312.848484848626</v>
          </cell>
        </row>
        <row r="47">
          <cell r="U47">
            <v>1652.4242424242402</v>
          </cell>
        </row>
        <row r="48">
          <cell r="U48">
            <v>21867.757575757802</v>
          </cell>
        </row>
        <row r="49">
          <cell r="U49" t="e">
            <v>#DIV/0!</v>
          </cell>
        </row>
        <row r="50">
          <cell r="U50">
            <v>32207.515151515137</v>
          </cell>
        </row>
        <row r="51">
          <cell r="U51">
            <v>26785.090909090824</v>
          </cell>
        </row>
        <row r="52">
          <cell r="U52">
            <v>42785.272727272939</v>
          </cell>
        </row>
        <row r="53">
          <cell r="U53">
            <v>2709.8181818181765</v>
          </cell>
        </row>
        <row r="54">
          <cell r="U54">
            <v>9346.6060606060782</v>
          </cell>
        </row>
        <row r="55">
          <cell r="U55">
            <v>8717.8181818182347</v>
          </cell>
        </row>
        <row r="56">
          <cell r="U56">
            <v>9005.9393939394504</v>
          </cell>
        </row>
        <row r="57">
          <cell r="U57">
            <v>6050.9090909091174</v>
          </cell>
        </row>
        <row r="58">
          <cell r="U58">
            <v>7168.0606060606078</v>
          </cell>
        </row>
        <row r="59">
          <cell r="U59">
            <v>23864.727272727061</v>
          </cell>
        </row>
        <row r="60">
          <cell r="U60">
            <v>583.33333333333394</v>
          </cell>
        </row>
        <row r="61">
          <cell r="U61">
            <v>23563.030303030275</v>
          </cell>
        </row>
        <row r="62">
          <cell r="U62">
            <v>1000.1212121212011</v>
          </cell>
        </row>
        <row r="63">
          <cell r="U63">
            <v>4949.0909090909117</v>
          </cell>
        </row>
        <row r="64">
          <cell r="U64">
            <v>40157.272727272939</v>
          </cell>
        </row>
        <row r="65">
          <cell r="U65">
            <v>36789.272727272706</v>
          </cell>
        </row>
        <row r="66">
          <cell r="U66">
            <v>13097.515151515137</v>
          </cell>
        </row>
        <row r="67">
          <cell r="U67">
            <v>1387.6363636363676</v>
          </cell>
        </row>
        <row r="68">
          <cell r="U68">
            <v>5678.6666666666279</v>
          </cell>
        </row>
        <row r="69">
          <cell r="U69">
            <v>41096.303030302748</v>
          </cell>
        </row>
        <row r="70">
          <cell r="U70">
            <v>1661.7575757575978</v>
          </cell>
        </row>
        <row r="71">
          <cell r="U71">
            <v>32104.303030302748</v>
          </cell>
        </row>
        <row r="72">
          <cell r="U72">
            <v>8927.4545454544714</v>
          </cell>
        </row>
        <row r="73">
          <cell r="U73">
            <v>4997.8181818181765</v>
          </cell>
        </row>
        <row r="74">
          <cell r="U74">
            <v>988.36363636363967</v>
          </cell>
        </row>
        <row r="75">
          <cell r="U75">
            <v>1070.6060606060637</v>
          </cell>
        </row>
        <row r="76">
          <cell r="U76">
            <v>3525.8787878787844</v>
          </cell>
        </row>
        <row r="77">
          <cell r="U77" t="e">
            <v>#DIV/0!</v>
          </cell>
        </row>
        <row r="78">
          <cell r="U78">
            <v>4187.6969696969609</v>
          </cell>
        </row>
        <row r="79">
          <cell r="U79">
            <v>21192.424242424313</v>
          </cell>
        </row>
        <row r="80">
          <cell r="U80">
            <v>35933.636363636469</v>
          </cell>
        </row>
        <row r="81">
          <cell r="U81">
            <v>3586.9090909091174</v>
          </cell>
        </row>
        <row r="82">
          <cell r="U82">
            <v>4033.9393939393922</v>
          </cell>
        </row>
        <row r="83">
          <cell r="U83">
            <v>12806.424242424313</v>
          </cell>
        </row>
        <row r="84">
          <cell r="U84">
            <v>3904.0952380952658</v>
          </cell>
        </row>
        <row r="85">
          <cell r="U85">
            <v>41018.666666666511</v>
          </cell>
        </row>
        <row r="86">
          <cell r="U86">
            <v>28433.454545454588</v>
          </cell>
        </row>
        <row r="87">
          <cell r="U87">
            <v>34086.363636363531</v>
          </cell>
        </row>
        <row r="88">
          <cell r="U88">
            <v>8032.1818181818235</v>
          </cell>
        </row>
        <row r="89">
          <cell r="U89">
            <v>37476</v>
          </cell>
        </row>
        <row r="90">
          <cell r="U90">
            <v>6446.5454545455286</v>
          </cell>
        </row>
        <row r="91">
          <cell r="U91">
            <v>11874.606060605962</v>
          </cell>
        </row>
        <row r="92">
          <cell r="U92">
            <v>1712.1212121212011</v>
          </cell>
        </row>
        <row r="93">
          <cell r="U93">
            <v>3588.8484848484841</v>
          </cell>
        </row>
        <row r="94">
          <cell r="U94" t="e">
            <v>#DIV/0!</v>
          </cell>
        </row>
        <row r="95">
          <cell r="U95">
            <v>30330.242424242198</v>
          </cell>
        </row>
        <row r="96">
          <cell r="U96">
            <v>65355</v>
          </cell>
        </row>
        <row r="97">
          <cell r="U97">
            <v>2413.9393939393922</v>
          </cell>
        </row>
        <row r="98">
          <cell r="U98">
            <v>2378.7878787878726</v>
          </cell>
        </row>
        <row r="99">
          <cell r="U99">
            <v>20620.181818182115</v>
          </cell>
        </row>
        <row r="100">
          <cell r="U100">
            <v>13718.909090908943</v>
          </cell>
        </row>
        <row r="101">
          <cell r="U101">
            <v>1969.8787878787844</v>
          </cell>
        </row>
        <row r="102">
          <cell r="U102">
            <v>264.72727272727298</v>
          </cell>
        </row>
        <row r="103">
          <cell r="U103">
            <v>19076.071428571595</v>
          </cell>
        </row>
        <row r="104">
          <cell r="U104" t="e">
            <v>#DIV/0!</v>
          </cell>
        </row>
        <row r="105">
          <cell r="U105">
            <v>21264.121212121565</v>
          </cell>
        </row>
        <row r="106">
          <cell r="U106">
            <v>71178.24242424313</v>
          </cell>
        </row>
        <row r="107">
          <cell r="U107">
            <v>1077.3333333333358</v>
          </cell>
        </row>
        <row r="108">
          <cell r="U108">
            <v>810.06060606060055</v>
          </cell>
        </row>
        <row r="109">
          <cell r="U109">
            <v>15617.333333333256</v>
          </cell>
        </row>
        <row r="110">
          <cell r="U110">
            <v>6080.5454545455286</v>
          </cell>
        </row>
        <row r="111">
          <cell r="U111">
            <v>1293.6969696969609</v>
          </cell>
        </row>
        <row r="112">
          <cell r="U112">
            <v>24998.969696969725</v>
          </cell>
        </row>
        <row r="113">
          <cell r="U113" t="e">
            <v>#DIV/0!</v>
          </cell>
        </row>
        <row r="114">
          <cell r="U114">
            <v>2132.1818181818235</v>
          </cell>
        </row>
        <row r="115">
          <cell r="U115">
            <v>14252</v>
          </cell>
        </row>
        <row r="116">
          <cell r="U116">
            <v>16642.484848484863</v>
          </cell>
        </row>
        <row r="117">
          <cell r="U117">
            <v>3482.4242424242402</v>
          </cell>
        </row>
        <row r="118">
          <cell r="U118">
            <v>3747.1515151514905</v>
          </cell>
        </row>
        <row r="119">
          <cell r="U119" t="e">
            <v>#DIV/0!</v>
          </cell>
        </row>
        <row r="120">
          <cell r="U120">
            <v>11757.393939394038</v>
          </cell>
        </row>
        <row r="121">
          <cell r="U121">
            <v>3877.0303030302748</v>
          </cell>
        </row>
        <row r="122">
          <cell r="U122">
            <v>15386.181818181882</v>
          </cell>
        </row>
        <row r="123">
          <cell r="U123">
            <v>4827.6363636363531</v>
          </cell>
        </row>
        <row r="124">
          <cell r="U124">
            <v>935.7575757575687</v>
          </cell>
        </row>
        <row r="125">
          <cell r="U125" t="e">
            <v>#DIV/0!</v>
          </cell>
        </row>
        <row r="126">
          <cell r="U126">
            <v>7109.8181818182347</v>
          </cell>
        </row>
        <row r="127">
          <cell r="U127" t="e">
            <v>#DIV/0!</v>
          </cell>
        </row>
        <row r="128">
          <cell r="U128">
            <v>1233.7575757575687</v>
          </cell>
        </row>
        <row r="129">
          <cell r="U129">
            <v>44650.06060606055</v>
          </cell>
        </row>
        <row r="130">
          <cell r="U130">
            <v>29599.939393939218</v>
          </cell>
        </row>
        <row r="131">
          <cell r="U131">
            <v>2899.0303030303039</v>
          </cell>
        </row>
        <row r="132">
          <cell r="U132">
            <v>729.69696969696815</v>
          </cell>
        </row>
        <row r="133">
          <cell r="U133">
            <v>2291.6363636363822</v>
          </cell>
        </row>
        <row r="134">
          <cell r="U134">
            <v>65097.454545454122</v>
          </cell>
        </row>
        <row r="135">
          <cell r="U135">
            <v>26228.166666666279</v>
          </cell>
        </row>
        <row r="136">
          <cell r="U136">
            <v>2968.6060606060782</v>
          </cell>
        </row>
        <row r="137">
          <cell r="U137" t="e">
            <v>#DIV/0!</v>
          </cell>
        </row>
        <row r="138">
          <cell r="U138">
            <v>13147.272727272706</v>
          </cell>
        </row>
        <row r="139">
          <cell r="U139">
            <v>2297.8787878787844</v>
          </cell>
        </row>
        <row r="140">
          <cell r="U140">
            <v>4871.7575757575687</v>
          </cell>
        </row>
        <row r="141">
          <cell r="U141">
            <v>8711.0303030303912</v>
          </cell>
        </row>
        <row r="142">
          <cell r="U142">
            <v>3915.6969696969609</v>
          </cell>
        </row>
        <row r="143">
          <cell r="U143">
            <v>19616.606060605962</v>
          </cell>
        </row>
        <row r="144">
          <cell r="U144">
            <v>26132.787878787844</v>
          </cell>
        </row>
        <row r="145">
          <cell r="U145" t="e">
            <v>#DIV/0!</v>
          </cell>
        </row>
        <row r="146">
          <cell r="U146">
            <v>16716.242424242198</v>
          </cell>
        </row>
        <row r="147">
          <cell r="U147">
            <v>22120.606060605962</v>
          </cell>
        </row>
        <row r="148">
          <cell r="U148">
            <v>1254.7878787878726</v>
          </cell>
        </row>
        <row r="149">
          <cell r="U149">
            <v>16121.757575757569</v>
          </cell>
        </row>
        <row r="150">
          <cell r="U150">
            <v>9949.5151515151374</v>
          </cell>
        </row>
        <row r="151">
          <cell r="U151">
            <v>10099.090909090941</v>
          </cell>
        </row>
        <row r="152">
          <cell r="U152">
            <v>4884.9696969697252</v>
          </cell>
        </row>
        <row r="153">
          <cell r="U153" t="e">
            <v>#DIV/0!</v>
          </cell>
        </row>
        <row r="154">
          <cell r="U154">
            <v>2136</v>
          </cell>
        </row>
        <row r="155">
          <cell r="U155">
            <v>26426.484848484863</v>
          </cell>
        </row>
        <row r="156">
          <cell r="U156">
            <v>1977.6969696969609</v>
          </cell>
        </row>
        <row r="157">
          <cell r="U157">
            <v>12945.212121212156</v>
          </cell>
        </row>
        <row r="158">
          <cell r="U158">
            <v>19493.636363636353</v>
          </cell>
        </row>
        <row r="159">
          <cell r="U159">
            <v>906.90909090908826</v>
          </cell>
        </row>
        <row r="160">
          <cell r="U160">
            <v>57890.121212121099</v>
          </cell>
        </row>
        <row r="161">
          <cell r="U161">
            <v>25073.515151515137</v>
          </cell>
        </row>
        <row r="162">
          <cell r="U162">
            <v>30758.969696969725</v>
          </cell>
        </row>
        <row r="163">
          <cell r="U163">
            <v>2252.9696969696961</v>
          </cell>
        </row>
        <row r="164">
          <cell r="U164" t="e">
            <v>#DIV/0!</v>
          </cell>
        </row>
        <row r="165">
          <cell r="U165">
            <v>11192.606060606078</v>
          </cell>
        </row>
        <row r="166">
          <cell r="U166">
            <v>35578.181818182115</v>
          </cell>
        </row>
        <row r="167">
          <cell r="U167">
            <v>5133.2121212121565</v>
          </cell>
        </row>
        <row r="168">
          <cell r="U168">
            <v>2204.3030303030391</v>
          </cell>
        </row>
        <row r="169">
          <cell r="U169">
            <v>8129.0555555555038</v>
          </cell>
        </row>
        <row r="170">
          <cell r="U170">
            <v>5324.5454545454704</v>
          </cell>
        </row>
        <row r="171">
          <cell r="U171">
            <v>43438.909090909176</v>
          </cell>
        </row>
        <row r="172">
          <cell r="U172">
            <v>48730.545454545412</v>
          </cell>
        </row>
        <row r="173">
          <cell r="U173">
            <v>4949.0909090908826</v>
          </cell>
        </row>
        <row r="174">
          <cell r="U174">
            <v>2227.8181818181765</v>
          </cell>
        </row>
        <row r="175">
          <cell r="U175">
            <v>1497.5757575757452</v>
          </cell>
        </row>
        <row r="176">
          <cell r="U176">
            <v>8720.4848484848626</v>
          </cell>
        </row>
        <row r="177">
          <cell r="U177">
            <v>4775.888888888876</v>
          </cell>
        </row>
        <row r="178">
          <cell r="U178">
            <v>892.1818181818162</v>
          </cell>
        </row>
        <row r="179">
          <cell r="U179">
            <v>4899.4545454545587</v>
          </cell>
        </row>
        <row r="180">
          <cell r="U180">
            <v>29556.666666666511</v>
          </cell>
        </row>
        <row r="181">
          <cell r="U181">
            <v>8554.4848484848626</v>
          </cell>
        </row>
        <row r="182">
          <cell r="U182">
            <v>15587.515151515137</v>
          </cell>
        </row>
        <row r="183">
          <cell r="U183">
            <v>7893.575757575687</v>
          </cell>
        </row>
        <row r="184">
          <cell r="U184" t="e">
            <v>#DIV/0!</v>
          </cell>
        </row>
        <row r="185">
          <cell r="U185">
            <v>1289.1515151515196</v>
          </cell>
        </row>
        <row r="186">
          <cell r="U186">
            <v>8097.3333333333721</v>
          </cell>
        </row>
        <row r="187">
          <cell r="U187">
            <v>50260</v>
          </cell>
        </row>
        <row r="188">
          <cell r="U188">
            <v>40499.757575757802</v>
          </cell>
        </row>
        <row r="189">
          <cell r="U189">
            <v>50978.606060605962</v>
          </cell>
        </row>
        <row r="190">
          <cell r="U190">
            <v>13390</v>
          </cell>
        </row>
        <row r="191">
          <cell r="U191">
            <v>3091.1515151514905</v>
          </cell>
        </row>
        <row r="192">
          <cell r="U192">
            <v>4426.7878787878435</v>
          </cell>
        </row>
        <row r="193">
          <cell r="U193">
            <v>13786.424242424313</v>
          </cell>
        </row>
        <row r="194">
          <cell r="U194">
            <v>3146.9090909091174</v>
          </cell>
        </row>
        <row r="195">
          <cell r="U195">
            <v>2457.2121212121274</v>
          </cell>
        </row>
        <row r="196">
          <cell r="U196">
            <v>1347.0303030303039</v>
          </cell>
        </row>
        <row r="197">
          <cell r="U197" t="e">
            <v>#DIV/0!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Crop_yield"/>
    </sheetNames>
    <sheetDataSet>
      <sheetData sheetId="0"/>
      <sheetData sheetId="1"/>
      <sheetData sheetId="2">
        <row r="6">
          <cell r="U6">
            <v>0.50916666666666666</v>
          </cell>
        </row>
        <row r="7">
          <cell r="U7">
            <v>0.28591666666666671</v>
          </cell>
        </row>
        <row r="8">
          <cell r="U8">
            <v>0.66583333333333339</v>
          </cell>
        </row>
        <row r="9">
          <cell r="U9" t="e">
            <v>#N/A</v>
          </cell>
        </row>
        <row r="10">
          <cell r="U10">
            <v>0.52441666666666664</v>
          </cell>
        </row>
        <row r="11">
          <cell r="U11">
            <v>0.71158333333333335</v>
          </cell>
        </row>
        <row r="12">
          <cell r="U12">
            <v>0.32058333333333333</v>
          </cell>
        </row>
        <row r="13">
          <cell r="U13">
            <v>0.27966666666666667</v>
          </cell>
        </row>
        <row r="14">
          <cell r="U14">
            <v>0.49116666666666664</v>
          </cell>
        </row>
        <row r="15">
          <cell r="U15">
            <v>0.23600000000000002</v>
          </cell>
        </row>
        <row r="16">
          <cell r="U16">
            <v>0.29150000000000004</v>
          </cell>
        </row>
        <row r="17">
          <cell r="U17">
            <v>0.71158333333333335</v>
          </cell>
        </row>
        <row r="18">
          <cell r="U18">
            <v>0.54108333333333336</v>
          </cell>
        </row>
        <row r="19">
          <cell r="U19">
            <v>0.46758333333333335</v>
          </cell>
        </row>
        <row r="20">
          <cell r="U20">
            <v>0.71158333333333335</v>
          </cell>
        </row>
        <row r="21">
          <cell r="U21">
            <v>0.27966666666666667</v>
          </cell>
        </row>
        <row r="22">
          <cell r="U22">
            <v>0.25958333333333333</v>
          </cell>
        </row>
        <row r="23">
          <cell r="U23">
            <v>0.49525000000000002</v>
          </cell>
        </row>
        <row r="24">
          <cell r="U24">
            <v>0.62008333333333332</v>
          </cell>
        </row>
        <row r="25">
          <cell r="U25">
            <v>0.45650000000000002</v>
          </cell>
        </row>
        <row r="26">
          <cell r="U26">
            <v>0.76291666666666669</v>
          </cell>
        </row>
        <row r="27">
          <cell r="U27">
            <v>0.28591666666666671</v>
          </cell>
        </row>
        <row r="28">
          <cell r="U28">
            <v>0.81700000000000006</v>
          </cell>
        </row>
        <row r="29">
          <cell r="U29">
            <v>0.4356666666666667</v>
          </cell>
        </row>
        <row r="30">
          <cell r="U30">
            <v>0.49116666666666664</v>
          </cell>
        </row>
        <row r="31">
          <cell r="U31">
            <v>0.28591666666666671</v>
          </cell>
        </row>
        <row r="32">
          <cell r="U32">
            <v>0.50358333333333338</v>
          </cell>
        </row>
        <row r="33">
          <cell r="U33">
            <v>0.71575</v>
          </cell>
        </row>
        <row r="34">
          <cell r="U34">
            <v>0.54241666666666666</v>
          </cell>
        </row>
        <row r="35">
          <cell r="U35">
            <v>0.44400000000000001</v>
          </cell>
        </row>
        <row r="36">
          <cell r="U36">
            <v>0.19575000000000001</v>
          </cell>
        </row>
        <row r="37">
          <cell r="U37">
            <v>0.62008333333333332</v>
          </cell>
        </row>
        <row r="38">
          <cell r="U38">
            <v>1</v>
          </cell>
        </row>
        <row r="39">
          <cell r="U39">
            <v>0.63950000000000007</v>
          </cell>
        </row>
        <row r="40">
          <cell r="U40">
            <v>0.505</v>
          </cell>
        </row>
        <row r="41">
          <cell r="U41">
            <v>0.20825000000000002</v>
          </cell>
        </row>
        <row r="42">
          <cell r="U42">
            <v>0.48833333333333334</v>
          </cell>
        </row>
        <row r="43">
          <cell r="U43">
            <v>0.44466666666666665</v>
          </cell>
        </row>
        <row r="44">
          <cell r="U44">
            <v>1</v>
          </cell>
        </row>
        <row r="45">
          <cell r="U45" t="e">
            <v>#N/A</v>
          </cell>
        </row>
        <row r="46">
          <cell r="U46">
            <v>0.49525000000000002</v>
          </cell>
        </row>
        <row r="47">
          <cell r="U47">
            <v>0.36491666666666667</v>
          </cell>
        </row>
        <row r="48">
          <cell r="U48">
            <v>0.28591666666666671</v>
          </cell>
        </row>
        <row r="49">
          <cell r="U49">
            <v>0.71158333333333335</v>
          </cell>
        </row>
        <row r="50">
          <cell r="U50">
            <v>0.23600000000000002</v>
          </cell>
        </row>
        <row r="51">
          <cell r="U51">
            <v>0.23600000000000002</v>
          </cell>
        </row>
        <row r="52">
          <cell r="U52">
            <v>1.5499999999999995E-2</v>
          </cell>
        </row>
        <row r="53">
          <cell r="U53">
            <v>0.39683333333333337</v>
          </cell>
        </row>
        <row r="54">
          <cell r="U54">
            <v>0.71158333333333335</v>
          </cell>
        </row>
        <row r="55">
          <cell r="U55">
            <v>0.71158333333333335</v>
          </cell>
        </row>
        <row r="56">
          <cell r="U56">
            <v>0.56600000000000006</v>
          </cell>
        </row>
        <row r="57">
          <cell r="U57">
            <v>9.9999999999999933E-3</v>
          </cell>
        </row>
        <row r="58">
          <cell r="U58">
            <v>0.49525000000000002</v>
          </cell>
        </row>
        <row r="59">
          <cell r="U59">
            <v>1</v>
          </cell>
        </row>
        <row r="60">
          <cell r="U60">
            <v>0.45091666666666669</v>
          </cell>
        </row>
        <row r="61">
          <cell r="U61">
            <v>0.27966666666666667</v>
          </cell>
        </row>
        <row r="62">
          <cell r="U62">
            <v>0.60066666666666668</v>
          </cell>
        </row>
        <row r="63">
          <cell r="U63">
            <v>0.44466666666666665</v>
          </cell>
        </row>
        <row r="64">
          <cell r="U64">
            <v>1.5499999999999995E-2</v>
          </cell>
        </row>
        <row r="65">
          <cell r="U65">
            <v>0.25958333333333333</v>
          </cell>
        </row>
        <row r="66">
          <cell r="U66">
            <v>1</v>
          </cell>
        </row>
        <row r="67">
          <cell r="U67">
            <v>0.62008333333333332</v>
          </cell>
        </row>
        <row r="68">
          <cell r="U68">
            <v>0.27966666666666667</v>
          </cell>
        </row>
        <row r="69">
          <cell r="U69">
            <v>0.20691666666666667</v>
          </cell>
        </row>
        <row r="70">
          <cell r="U70">
            <v>0.36075000000000002</v>
          </cell>
        </row>
        <row r="71">
          <cell r="U71">
            <v>0.27483333333333337</v>
          </cell>
        </row>
        <row r="72">
          <cell r="U72">
            <v>0.71158333333333335</v>
          </cell>
        </row>
        <row r="73">
          <cell r="U73">
            <v>0.49525000000000002</v>
          </cell>
        </row>
        <row r="74">
          <cell r="U74">
            <v>0.62008333333333332</v>
          </cell>
        </row>
        <row r="75">
          <cell r="U75">
            <v>0.62008333333333332</v>
          </cell>
        </row>
        <row r="76">
          <cell r="U76">
            <v>0.52233333333333332</v>
          </cell>
        </row>
        <row r="77">
          <cell r="U77">
            <v>0.71158333333333335</v>
          </cell>
        </row>
        <row r="78">
          <cell r="U78">
            <v>0.49525000000000002</v>
          </cell>
        </row>
        <row r="79">
          <cell r="U79">
            <v>0.23600000000000002</v>
          </cell>
        </row>
        <row r="80">
          <cell r="U80">
            <v>0.44466666666666665</v>
          </cell>
        </row>
        <row r="81">
          <cell r="U81">
            <v>0.6825</v>
          </cell>
        </row>
        <row r="82">
          <cell r="U82">
            <v>0.41483333333333333</v>
          </cell>
        </row>
        <row r="83">
          <cell r="U83">
            <v>0.56741666666666668</v>
          </cell>
        </row>
        <row r="84">
          <cell r="U84">
            <v>0.73658333333333337</v>
          </cell>
        </row>
        <row r="85">
          <cell r="U85">
            <v>0.23600000000000002</v>
          </cell>
        </row>
        <row r="86">
          <cell r="U86">
            <v>0.54108333333333336</v>
          </cell>
        </row>
        <row r="87">
          <cell r="U87">
            <v>0.26925000000000004</v>
          </cell>
        </row>
        <row r="88">
          <cell r="U88">
            <v>0.71158333333333335</v>
          </cell>
        </row>
        <row r="89">
          <cell r="U89">
            <v>0.24566666666666667</v>
          </cell>
        </row>
        <row r="90">
          <cell r="U90">
            <v>0.54108333333333336</v>
          </cell>
        </row>
        <row r="91">
          <cell r="U91">
            <v>8.5833333333333421E-3</v>
          </cell>
        </row>
        <row r="92">
          <cell r="U92">
            <v>0.24158333333333334</v>
          </cell>
        </row>
        <row r="93">
          <cell r="U93">
            <v>0.44466666666666665</v>
          </cell>
        </row>
        <row r="94">
          <cell r="U94">
            <v>0.26791666666666664</v>
          </cell>
        </row>
        <row r="95">
          <cell r="U95">
            <v>0.29558333333333331</v>
          </cell>
        </row>
        <row r="96">
          <cell r="U96">
            <v>0.54108333333333336</v>
          </cell>
        </row>
        <row r="97">
          <cell r="U97">
            <v>0.2485</v>
          </cell>
        </row>
        <row r="98">
          <cell r="U98">
            <v>0.49116666666666664</v>
          </cell>
        </row>
        <row r="99">
          <cell r="U99">
            <v>0.27966666666666667</v>
          </cell>
        </row>
        <row r="100">
          <cell r="U100">
            <v>0.54108333333333336</v>
          </cell>
        </row>
        <row r="101">
          <cell r="U101">
            <v>0.69216666666666671</v>
          </cell>
        </row>
        <row r="102">
          <cell r="U102">
            <v>0.62008333333333332</v>
          </cell>
        </row>
        <row r="103">
          <cell r="U103">
            <v>0.66583333333333339</v>
          </cell>
        </row>
        <row r="104">
          <cell r="U104">
            <v>0.23600000000000002</v>
          </cell>
        </row>
        <row r="105">
          <cell r="U105">
            <v>0.27966666666666667</v>
          </cell>
        </row>
        <row r="106">
          <cell r="U106">
            <v>0.23600000000000002</v>
          </cell>
        </row>
        <row r="107">
          <cell r="U107">
            <v>0.5299166666666667</v>
          </cell>
        </row>
        <row r="108">
          <cell r="U108">
            <v>0.60066666666666668</v>
          </cell>
        </row>
        <row r="109">
          <cell r="U109">
            <v>0.47866666666666663</v>
          </cell>
        </row>
        <row r="110">
          <cell r="U110">
            <v>0.44466666666666665</v>
          </cell>
        </row>
        <row r="111">
          <cell r="U111">
            <v>0.66024999999999989</v>
          </cell>
        </row>
        <row r="112">
          <cell r="U112">
            <v>0.23600000000000002</v>
          </cell>
        </row>
        <row r="113">
          <cell r="U113">
            <v>0.44466666666666665</v>
          </cell>
        </row>
        <row r="114">
          <cell r="U114">
            <v>0.63950000000000007</v>
          </cell>
        </row>
        <row r="115">
          <cell r="U115">
            <v>0.44466666666666665</v>
          </cell>
        </row>
        <row r="116">
          <cell r="U116">
            <v>0.65750000000000008</v>
          </cell>
        </row>
        <row r="117">
          <cell r="U117">
            <v>0.44466666666666665</v>
          </cell>
        </row>
        <row r="118">
          <cell r="U118">
            <v>0.27966666666666667</v>
          </cell>
        </row>
        <row r="119">
          <cell r="U119">
            <v>0.23600000000000002</v>
          </cell>
        </row>
        <row r="120">
          <cell r="U120">
            <v>0.28591666666666671</v>
          </cell>
        </row>
        <row r="121">
          <cell r="U121">
            <v>0.26791666666666664</v>
          </cell>
        </row>
        <row r="122">
          <cell r="U122">
            <v>0.28333333333333333</v>
          </cell>
        </row>
        <row r="123">
          <cell r="U123">
            <v>0.70741666666666669</v>
          </cell>
        </row>
        <row r="124">
          <cell r="U124">
            <v>0.46758333333333335</v>
          </cell>
        </row>
        <row r="125">
          <cell r="U125">
            <v>0.71158333333333335</v>
          </cell>
        </row>
        <row r="126">
          <cell r="U126">
            <v>0.81700000000000006</v>
          </cell>
        </row>
        <row r="127">
          <cell r="U127">
            <v>0.44466666666666665</v>
          </cell>
        </row>
        <row r="128">
          <cell r="U128">
            <v>0.40658333333333335</v>
          </cell>
        </row>
        <row r="129">
          <cell r="U129">
            <v>0.26374999999999998</v>
          </cell>
        </row>
        <row r="130">
          <cell r="U130">
            <v>0.13616666666666666</v>
          </cell>
        </row>
        <row r="131">
          <cell r="U131">
            <v>0.49525000000000002</v>
          </cell>
        </row>
        <row r="132">
          <cell r="U132">
            <v>0.63950000000000007</v>
          </cell>
        </row>
        <row r="133">
          <cell r="U133">
            <v>0.42316666666666669</v>
          </cell>
        </row>
        <row r="134">
          <cell r="U134">
            <v>1.5499999999999995E-2</v>
          </cell>
        </row>
        <row r="135">
          <cell r="U135">
            <v>0.54108333333333336</v>
          </cell>
        </row>
        <row r="136">
          <cell r="U136">
            <v>0.58816666666666662</v>
          </cell>
        </row>
        <row r="137">
          <cell r="U137">
            <v>0.44466666666666665</v>
          </cell>
        </row>
        <row r="138">
          <cell r="U138">
            <v>0.49525000000000002</v>
          </cell>
        </row>
        <row r="139">
          <cell r="U139">
            <v>0.49116666666666664</v>
          </cell>
        </row>
        <row r="140">
          <cell r="U140">
            <v>0.76291666666666669</v>
          </cell>
        </row>
        <row r="141">
          <cell r="U141">
            <v>0.59099999999999997</v>
          </cell>
        </row>
        <row r="142">
          <cell r="U142">
            <v>0.49116666666666664</v>
          </cell>
        </row>
        <row r="143">
          <cell r="U143">
            <v>0.23183333333333334</v>
          </cell>
        </row>
        <row r="144">
          <cell r="U144">
            <v>0.29975000000000002</v>
          </cell>
        </row>
        <row r="145">
          <cell r="U145">
            <v>0.54108333333333336</v>
          </cell>
        </row>
        <row r="146">
          <cell r="U146" t="e">
            <v>#N/A</v>
          </cell>
        </row>
        <row r="147">
          <cell r="U147">
            <v>0.2734166666666667</v>
          </cell>
        </row>
        <row r="148">
          <cell r="U148">
            <v>0.71575</v>
          </cell>
        </row>
        <row r="149">
          <cell r="U149">
            <v>0.71158333333333335</v>
          </cell>
        </row>
        <row r="150">
          <cell r="U150">
            <v>0.71158333333333335</v>
          </cell>
        </row>
        <row r="151">
          <cell r="U151">
            <v>0.71158333333333335</v>
          </cell>
        </row>
        <row r="152">
          <cell r="U152">
            <v>0.44466666666666665</v>
          </cell>
        </row>
        <row r="153">
          <cell r="U153">
            <v>0.23600000000000002</v>
          </cell>
        </row>
        <row r="154">
          <cell r="U154">
            <v>0.62008333333333332</v>
          </cell>
        </row>
        <row r="155">
          <cell r="U155">
            <v>0.47033333333333333</v>
          </cell>
        </row>
        <row r="156">
          <cell r="U156">
            <v>0.88633333333333331</v>
          </cell>
        </row>
        <row r="157">
          <cell r="U157">
            <v>0.28666666666666668</v>
          </cell>
        </row>
        <row r="158">
          <cell r="U158">
            <v>0.44466666666666665</v>
          </cell>
        </row>
        <row r="159">
          <cell r="U159">
            <v>0.62008333333333332</v>
          </cell>
        </row>
        <row r="160">
          <cell r="U160">
            <v>0.49116666666666664</v>
          </cell>
        </row>
        <row r="161">
          <cell r="U161">
            <v>0.23600000000000002</v>
          </cell>
        </row>
        <row r="162">
          <cell r="U162">
            <v>0.28591666666666671</v>
          </cell>
        </row>
        <row r="163">
          <cell r="U163">
            <v>0.44466666666666665</v>
          </cell>
        </row>
        <row r="164">
          <cell r="U164">
            <v>0.39683333333333337</v>
          </cell>
        </row>
        <row r="165">
          <cell r="U165">
            <v>0.62974999999999992</v>
          </cell>
        </row>
        <row r="166">
          <cell r="U166">
            <v>0.29008333333333336</v>
          </cell>
        </row>
        <row r="167">
          <cell r="U167">
            <v>0.4453333333333333</v>
          </cell>
        </row>
        <row r="168">
          <cell r="U168">
            <v>0.94450000000000001</v>
          </cell>
        </row>
        <row r="169">
          <cell r="U169">
            <v>0.52233333333333332</v>
          </cell>
        </row>
        <row r="170">
          <cell r="U170">
            <v>0.69216666666666671</v>
          </cell>
        </row>
        <row r="171">
          <cell r="U171">
            <v>1.5499999999999995E-2</v>
          </cell>
        </row>
        <row r="172">
          <cell r="U172">
            <v>0.23600000000000002</v>
          </cell>
        </row>
        <row r="173">
          <cell r="U173">
            <v>0.54108333333333336</v>
          </cell>
        </row>
        <row r="174">
          <cell r="U174">
            <v>0.2485</v>
          </cell>
        </row>
        <row r="175">
          <cell r="U175">
            <v>0.50224999999999997</v>
          </cell>
        </row>
        <row r="176">
          <cell r="U176">
            <v>0.5299166666666667</v>
          </cell>
        </row>
        <row r="177">
          <cell r="U177" t="e">
            <v>#N/A</v>
          </cell>
        </row>
        <row r="178">
          <cell r="U178">
            <v>0.62008333333333332</v>
          </cell>
        </row>
        <row r="179">
          <cell r="U179">
            <v>0.44466666666666665</v>
          </cell>
        </row>
        <row r="180">
          <cell r="U180">
            <v>0.71158333333333335</v>
          </cell>
        </row>
        <row r="181">
          <cell r="U181">
            <v>0.66583333333333339</v>
          </cell>
        </row>
        <row r="182">
          <cell r="U182">
            <v>0.39133333333333337</v>
          </cell>
        </row>
        <row r="183">
          <cell r="U183">
            <v>0.2485</v>
          </cell>
        </row>
        <row r="184">
          <cell r="U184">
            <v>0.44466666666666665</v>
          </cell>
        </row>
        <row r="185">
          <cell r="U185">
            <v>0.39958333333333335</v>
          </cell>
        </row>
        <row r="186">
          <cell r="U186">
            <v>0.23874999999999999</v>
          </cell>
        </row>
        <row r="187">
          <cell r="U187">
            <v>0.54108333333333336</v>
          </cell>
        </row>
        <row r="188">
          <cell r="U188">
            <v>0.22075000000000003</v>
          </cell>
        </row>
        <row r="189">
          <cell r="U189">
            <v>0.22908333333333336</v>
          </cell>
        </row>
        <row r="190">
          <cell r="U190">
            <v>0.505</v>
          </cell>
        </row>
        <row r="191">
          <cell r="U191">
            <v>0.33441666666666664</v>
          </cell>
        </row>
        <row r="192">
          <cell r="U192">
            <v>0.44466666666666665</v>
          </cell>
        </row>
        <row r="193">
          <cell r="U193">
            <v>0.60899999999999999</v>
          </cell>
        </row>
        <row r="194">
          <cell r="U194">
            <v>0.37600000000000006</v>
          </cell>
        </row>
        <row r="195">
          <cell r="U195">
            <v>0.55766666666666664</v>
          </cell>
        </row>
        <row r="196">
          <cell r="U196">
            <v>0.71575</v>
          </cell>
        </row>
        <row r="197">
          <cell r="U197">
            <v>0.69216666666666671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Fresh"/>
    </sheetNames>
    <sheetDataSet>
      <sheetData sheetId="0"/>
      <sheetData sheetId="1"/>
      <sheetData sheetId="2">
        <row r="6">
          <cell r="U6" t="e">
            <v>#DIV/0!</v>
          </cell>
        </row>
        <row r="7">
          <cell r="U7">
            <v>0.17</v>
          </cell>
        </row>
        <row r="8">
          <cell r="U8">
            <v>0.04</v>
          </cell>
        </row>
        <row r="9">
          <cell r="U9">
            <v>0.16</v>
          </cell>
        </row>
        <row r="10">
          <cell r="U10">
            <v>0.5</v>
          </cell>
        </row>
        <row r="11">
          <cell r="U11">
            <v>0.23</v>
          </cell>
        </row>
        <row r="12">
          <cell r="U12">
            <v>0.04</v>
          </cell>
        </row>
        <row r="13">
          <cell r="U13">
            <v>7.0000000000000007E-2</v>
          </cell>
        </row>
        <row r="14">
          <cell r="U14">
            <v>0.16</v>
          </cell>
        </row>
        <row r="15">
          <cell r="U15">
            <v>0.21</v>
          </cell>
        </row>
        <row r="16">
          <cell r="U16">
            <v>0.06</v>
          </cell>
        </row>
        <row r="17">
          <cell r="U17">
            <v>0.12</v>
          </cell>
        </row>
        <row r="18">
          <cell r="U18">
            <v>0.05</v>
          </cell>
        </row>
        <row r="19">
          <cell r="U19">
            <v>0.5</v>
          </cell>
        </row>
        <row r="20">
          <cell r="U20">
            <v>0.04</v>
          </cell>
        </row>
        <row r="21">
          <cell r="U21">
            <v>0.02</v>
          </cell>
        </row>
        <row r="22">
          <cell r="U22">
            <v>0.18</v>
          </cell>
        </row>
        <row r="23">
          <cell r="U23">
            <v>0.03</v>
          </cell>
        </row>
        <row r="24">
          <cell r="U24">
            <v>0.13</v>
          </cell>
        </row>
        <row r="25">
          <cell r="U25">
            <v>7.0000000000000007E-2</v>
          </cell>
        </row>
        <row r="26">
          <cell r="U26">
            <v>0.19</v>
          </cell>
        </row>
        <row r="27">
          <cell r="U27">
            <v>0.08</v>
          </cell>
        </row>
        <row r="28">
          <cell r="U28">
            <v>0.15</v>
          </cell>
        </row>
        <row r="29">
          <cell r="U29">
            <v>0.63</v>
          </cell>
        </row>
        <row r="30">
          <cell r="U30">
            <v>0.06</v>
          </cell>
        </row>
        <row r="31">
          <cell r="U31">
            <v>0.34</v>
          </cell>
        </row>
        <row r="32">
          <cell r="U32">
            <v>0.19</v>
          </cell>
        </row>
        <row r="33">
          <cell r="U33">
            <v>0.09</v>
          </cell>
        </row>
        <row r="34">
          <cell r="U34">
            <v>0.04</v>
          </cell>
        </row>
        <row r="35">
          <cell r="U35">
            <v>7.0000000000000007E-2</v>
          </cell>
        </row>
        <row r="36">
          <cell r="U36">
            <v>0.18</v>
          </cell>
        </row>
        <row r="37">
          <cell r="U37">
            <v>0.08</v>
          </cell>
        </row>
        <row r="38">
          <cell r="U38">
            <v>0.76</v>
          </cell>
        </row>
        <row r="39">
          <cell r="U39">
            <v>0.04</v>
          </cell>
        </row>
        <row r="40">
          <cell r="U40">
            <v>0.11</v>
          </cell>
        </row>
        <row r="41">
          <cell r="U41">
            <v>0.06</v>
          </cell>
        </row>
        <row r="42">
          <cell r="U42">
            <v>0.03</v>
          </cell>
        </row>
        <row r="43">
          <cell r="U43">
            <v>0.03</v>
          </cell>
        </row>
        <row r="44">
          <cell r="U44">
            <v>0.01</v>
          </cell>
        </row>
        <row r="45">
          <cell r="U45">
            <v>0.05</v>
          </cell>
        </row>
        <row r="46">
          <cell r="U46">
            <v>0.5</v>
          </cell>
        </row>
        <row r="47">
          <cell r="U47">
            <v>0.08</v>
          </cell>
        </row>
        <row r="48">
          <cell r="U48">
            <v>0.16</v>
          </cell>
        </row>
        <row r="49">
          <cell r="U49">
            <v>0.13</v>
          </cell>
        </row>
        <row r="50">
          <cell r="U50">
            <v>0.15</v>
          </cell>
        </row>
        <row r="51">
          <cell r="U51">
            <v>0.28000000000000003</v>
          </cell>
        </row>
        <row r="52">
          <cell r="U52">
            <v>0.08</v>
          </cell>
        </row>
        <row r="53">
          <cell r="U53">
            <v>7.0000000000000007E-2</v>
          </cell>
        </row>
        <row r="54">
          <cell r="U54">
            <v>0.04</v>
          </cell>
        </row>
        <row r="55">
          <cell r="U55">
            <v>0.03</v>
          </cell>
        </row>
        <row r="56">
          <cell r="U56">
            <v>0.06</v>
          </cell>
        </row>
        <row r="57">
          <cell r="U57">
            <v>0.08</v>
          </cell>
        </row>
        <row r="58">
          <cell r="U58">
            <v>0.04</v>
          </cell>
        </row>
        <row r="59">
          <cell r="U59">
            <v>0.09</v>
          </cell>
        </row>
        <row r="60">
          <cell r="U60">
            <v>0.16</v>
          </cell>
        </row>
        <row r="61">
          <cell r="U61">
            <v>0.45</v>
          </cell>
        </row>
        <row r="62">
          <cell r="U62">
            <v>0.16</v>
          </cell>
        </row>
        <row r="63">
          <cell r="U63">
            <v>0.1</v>
          </cell>
        </row>
        <row r="64">
          <cell r="U64">
            <v>0.19</v>
          </cell>
        </row>
        <row r="65">
          <cell r="U65">
            <v>0.11</v>
          </cell>
        </row>
        <row r="66">
          <cell r="U66">
            <v>0.06</v>
          </cell>
        </row>
        <row r="67">
          <cell r="U67">
            <v>0.09</v>
          </cell>
        </row>
        <row r="68">
          <cell r="U68">
            <v>0.12</v>
          </cell>
        </row>
        <row r="69">
          <cell r="U69">
            <v>0.14000000000000001</v>
          </cell>
        </row>
        <row r="70">
          <cell r="U70">
            <v>7.0000000000000007E-2</v>
          </cell>
        </row>
        <row r="71">
          <cell r="U71">
            <v>0.06</v>
          </cell>
        </row>
        <row r="72">
          <cell r="U72">
            <v>0.04</v>
          </cell>
        </row>
        <row r="73">
          <cell r="U73">
            <v>0.01</v>
          </cell>
        </row>
        <row r="74">
          <cell r="U74">
            <v>7.0000000000000007E-2</v>
          </cell>
        </row>
        <row r="75">
          <cell r="U75">
            <v>0.03</v>
          </cell>
        </row>
        <row r="76">
          <cell r="U76">
            <v>0.15</v>
          </cell>
        </row>
        <row r="77">
          <cell r="U77">
            <v>0.04</v>
          </cell>
        </row>
        <row r="78">
          <cell r="U78">
            <v>0.05</v>
          </cell>
        </row>
        <row r="79">
          <cell r="U79">
            <v>0.1</v>
          </cell>
        </row>
        <row r="80">
          <cell r="U80">
            <v>0.15</v>
          </cell>
        </row>
        <row r="81">
          <cell r="U81">
            <v>0.5</v>
          </cell>
        </row>
        <row r="82">
          <cell r="U82">
            <v>0.03</v>
          </cell>
        </row>
        <row r="83">
          <cell r="U83">
            <v>0.02</v>
          </cell>
        </row>
        <row r="84">
          <cell r="U84">
            <v>0.06</v>
          </cell>
        </row>
        <row r="85">
          <cell r="U85">
            <v>0.33</v>
          </cell>
        </row>
        <row r="86">
          <cell r="U86">
            <v>7.0000000000000007E-2</v>
          </cell>
        </row>
        <row r="87">
          <cell r="U87">
            <v>0.18</v>
          </cell>
        </row>
        <row r="88">
          <cell r="U88">
            <v>0.05</v>
          </cell>
        </row>
        <row r="89">
          <cell r="U89">
            <v>7.0000000000000007E-2</v>
          </cell>
        </row>
        <row r="90">
          <cell r="U90">
            <v>7.0000000000000007E-2</v>
          </cell>
        </row>
        <row r="91">
          <cell r="U91">
            <v>0.36</v>
          </cell>
        </row>
        <row r="92">
          <cell r="U92">
            <v>0.23</v>
          </cell>
        </row>
        <row r="93">
          <cell r="U93">
            <v>0.1</v>
          </cell>
        </row>
        <row r="94">
          <cell r="U94">
            <v>0.32</v>
          </cell>
        </row>
        <row r="95">
          <cell r="U95">
            <v>0.32</v>
          </cell>
        </row>
        <row r="96">
          <cell r="U96">
            <v>0.05</v>
          </cell>
        </row>
        <row r="97">
          <cell r="U97">
            <v>0.3</v>
          </cell>
        </row>
        <row r="98">
          <cell r="U98">
            <v>0.13</v>
          </cell>
        </row>
        <row r="99">
          <cell r="U99">
            <v>0.04</v>
          </cell>
        </row>
        <row r="100">
          <cell r="U100">
            <v>0.08</v>
          </cell>
        </row>
        <row r="101">
          <cell r="U101">
            <v>0.14000000000000001</v>
          </cell>
        </row>
        <row r="102">
          <cell r="U102">
            <v>0.26</v>
          </cell>
        </row>
        <row r="103">
          <cell r="U103">
            <v>0.16</v>
          </cell>
        </row>
        <row r="104">
          <cell r="U104">
            <v>7.0000000000000007E-2</v>
          </cell>
        </row>
        <row r="105">
          <cell r="U105">
            <v>0.2</v>
          </cell>
        </row>
        <row r="106">
          <cell r="U106">
            <v>0.14000000000000001</v>
          </cell>
        </row>
        <row r="107">
          <cell r="U107">
            <v>0.05</v>
          </cell>
        </row>
        <row r="108">
          <cell r="U108">
            <v>0.06</v>
          </cell>
        </row>
        <row r="109">
          <cell r="U109">
            <v>0.32</v>
          </cell>
        </row>
        <row r="110">
          <cell r="U110">
            <v>0.04</v>
          </cell>
        </row>
        <row r="111">
          <cell r="U111">
            <v>0.44</v>
          </cell>
        </row>
        <row r="112">
          <cell r="U112">
            <v>0.14000000000000001</v>
          </cell>
        </row>
        <row r="113">
          <cell r="U113">
            <v>0.1</v>
          </cell>
        </row>
        <row r="114">
          <cell r="U114" t="e">
            <v>#DIV/0!</v>
          </cell>
        </row>
        <row r="115">
          <cell r="U115">
            <v>0.17</v>
          </cell>
        </row>
        <row r="116">
          <cell r="U116">
            <v>0.16</v>
          </cell>
        </row>
        <row r="117">
          <cell r="U117">
            <v>0.04</v>
          </cell>
        </row>
        <row r="118">
          <cell r="U118">
            <v>0</v>
          </cell>
        </row>
        <row r="119">
          <cell r="U119">
            <v>0.23</v>
          </cell>
        </row>
        <row r="120">
          <cell r="U120">
            <v>0.16</v>
          </cell>
        </row>
        <row r="121">
          <cell r="U121">
            <v>0.13</v>
          </cell>
        </row>
        <row r="122">
          <cell r="U122">
            <v>0.25</v>
          </cell>
        </row>
        <row r="123">
          <cell r="U123">
            <v>0</v>
          </cell>
        </row>
        <row r="124">
          <cell r="U124">
            <v>0.45</v>
          </cell>
        </row>
        <row r="125">
          <cell r="U125">
            <v>0.25</v>
          </cell>
        </row>
        <row r="126">
          <cell r="U126">
            <v>0.03</v>
          </cell>
        </row>
        <row r="127">
          <cell r="U127">
            <v>0.23</v>
          </cell>
        </row>
        <row r="128">
          <cell r="U128" t="e">
            <v>#DIV/0!</v>
          </cell>
        </row>
        <row r="129">
          <cell r="U129">
            <v>0.03</v>
          </cell>
        </row>
        <row r="130">
          <cell r="U130">
            <v>0.06</v>
          </cell>
        </row>
        <row r="131">
          <cell r="U131">
            <v>0.04</v>
          </cell>
        </row>
        <row r="132">
          <cell r="U132">
            <v>0.03</v>
          </cell>
        </row>
        <row r="133">
          <cell r="U133">
            <v>0.11</v>
          </cell>
        </row>
        <row r="134">
          <cell r="U134">
            <v>0.05</v>
          </cell>
        </row>
        <row r="135">
          <cell r="U135">
            <v>0.09</v>
          </cell>
        </row>
        <row r="136">
          <cell r="U136">
            <v>0.05</v>
          </cell>
        </row>
        <row r="137">
          <cell r="U137">
            <v>0.03</v>
          </cell>
        </row>
        <row r="138">
          <cell r="U138">
            <v>0.04</v>
          </cell>
        </row>
        <row r="139">
          <cell r="U139">
            <v>7.0000000000000007E-2</v>
          </cell>
        </row>
        <row r="140">
          <cell r="U140">
            <v>0.12</v>
          </cell>
        </row>
        <row r="141">
          <cell r="U141">
            <v>0.18</v>
          </cell>
        </row>
        <row r="142">
          <cell r="U142">
            <v>0.04</v>
          </cell>
        </row>
        <row r="143">
          <cell r="U143">
            <v>0.03</v>
          </cell>
        </row>
        <row r="144">
          <cell r="U144">
            <v>0.09</v>
          </cell>
        </row>
        <row r="145">
          <cell r="U145">
            <v>0.14000000000000001</v>
          </cell>
        </row>
        <row r="146">
          <cell r="U146">
            <v>0.08</v>
          </cell>
        </row>
        <row r="147">
          <cell r="U147">
            <v>0.5</v>
          </cell>
        </row>
        <row r="148">
          <cell r="U148">
            <v>0.12</v>
          </cell>
        </row>
        <row r="149">
          <cell r="U149">
            <v>0.15</v>
          </cell>
        </row>
        <row r="150">
          <cell r="U150" t="e">
            <v>#DIV/0!</v>
          </cell>
        </row>
        <row r="151">
          <cell r="U151" t="e">
            <v>#DIV/0!</v>
          </cell>
        </row>
        <row r="152">
          <cell r="U152">
            <v>0.04</v>
          </cell>
        </row>
        <row r="153">
          <cell r="U153" t="e">
            <v>#DIV/0!</v>
          </cell>
        </row>
        <row r="154">
          <cell r="U154" t="e">
            <v>#DIV/0!</v>
          </cell>
        </row>
        <row r="155">
          <cell r="U155">
            <v>0.05</v>
          </cell>
        </row>
        <row r="156">
          <cell r="U156">
            <v>0.11</v>
          </cell>
        </row>
        <row r="157">
          <cell r="U157">
            <v>0.16</v>
          </cell>
        </row>
        <row r="158">
          <cell r="U158">
            <v>0</v>
          </cell>
        </row>
        <row r="159">
          <cell r="U159">
            <v>0.12</v>
          </cell>
        </row>
        <row r="160">
          <cell r="U160">
            <v>0.04</v>
          </cell>
        </row>
        <row r="161">
          <cell r="U161">
            <v>0.28000000000000003</v>
          </cell>
        </row>
        <row r="162">
          <cell r="U162">
            <v>0.14000000000000001</v>
          </cell>
        </row>
        <row r="163">
          <cell r="U163">
            <v>0.13</v>
          </cell>
        </row>
        <row r="164">
          <cell r="U164">
            <v>0.01</v>
          </cell>
        </row>
        <row r="165">
          <cell r="U165">
            <v>0.25</v>
          </cell>
        </row>
        <row r="166">
          <cell r="U166">
            <v>0.16</v>
          </cell>
        </row>
        <row r="167">
          <cell r="U167">
            <v>0.18</v>
          </cell>
        </row>
        <row r="168">
          <cell r="U168">
            <v>0.03</v>
          </cell>
        </row>
        <row r="169">
          <cell r="U169">
            <v>0.14000000000000001</v>
          </cell>
        </row>
        <row r="170">
          <cell r="U170">
            <v>0.05</v>
          </cell>
        </row>
        <row r="171">
          <cell r="U171">
            <v>0.26</v>
          </cell>
        </row>
        <row r="172">
          <cell r="U172">
            <v>0.08</v>
          </cell>
        </row>
        <row r="173">
          <cell r="U173">
            <v>7.0000000000000007E-2</v>
          </cell>
        </row>
        <row r="174">
          <cell r="U174">
            <v>0.19</v>
          </cell>
        </row>
        <row r="175">
          <cell r="U175">
            <v>0.12</v>
          </cell>
        </row>
        <row r="176">
          <cell r="U176">
            <v>0.25</v>
          </cell>
        </row>
        <row r="177">
          <cell r="U177">
            <v>0.02</v>
          </cell>
        </row>
        <row r="178">
          <cell r="U178">
            <v>0.8</v>
          </cell>
        </row>
        <row r="179">
          <cell r="U179">
            <v>0.08</v>
          </cell>
        </row>
        <row r="180">
          <cell r="U180">
            <v>0</v>
          </cell>
        </row>
        <row r="181">
          <cell r="U181">
            <v>0.14000000000000001</v>
          </cell>
        </row>
        <row r="182">
          <cell r="U182">
            <v>0.19</v>
          </cell>
        </row>
        <row r="183">
          <cell r="U183">
            <v>0.06</v>
          </cell>
        </row>
        <row r="184">
          <cell r="U184">
            <v>0.21</v>
          </cell>
        </row>
        <row r="185">
          <cell r="U185">
            <v>0.12</v>
          </cell>
        </row>
        <row r="186">
          <cell r="U186">
            <v>0.8</v>
          </cell>
        </row>
        <row r="187">
          <cell r="U187">
            <v>0.18</v>
          </cell>
        </row>
        <row r="188">
          <cell r="U188">
            <v>0.61</v>
          </cell>
        </row>
        <row r="189">
          <cell r="U189">
            <v>0.04</v>
          </cell>
        </row>
        <row r="190">
          <cell r="U190">
            <v>0.06</v>
          </cell>
        </row>
        <row r="191">
          <cell r="U191">
            <v>0.09</v>
          </cell>
        </row>
        <row r="192">
          <cell r="U192">
            <v>7.0000000000000007E-2</v>
          </cell>
        </row>
        <row r="193">
          <cell r="U193">
            <v>0.01</v>
          </cell>
        </row>
        <row r="194">
          <cell r="U194">
            <v>0.03</v>
          </cell>
        </row>
        <row r="195">
          <cell r="U195">
            <v>0.02</v>
          </cell>
        </row>
        <row r="196">
          <cell r="U196">
            <v>0.11</v>
          </cell>
        </row>
        <row r="197">
          <cell r="U197">
            <v>0.22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Delta_ppt"/>
      <sheetName val="Delta_ppt_Chart"/>
    </sheetNames>
    <sheetDataSet>
      <sheetData sheetId="0"/>
      <sheetData sheetId="1"/>
      <sheetData sheetId="2">
        <row r="6">
          <cell r="U6">
            <v>0.62149999999999994</v>
          </cell>
        </row>
        <row r="7">
          <cell r="U7">
            <v>0.21950000000000003</v>
          </cell>
        </row>
        <row r="8">
          <cell r="U8">
            <v>0.35316666666666663</v>
          </cell>
        </row>
        <row r="9">
          <cell r="U9">
            <v>0.33866666666666667</v>
          </cell>
        </row>
        <row r="10">
          <cell r="U10">
            <v>0.56566666666666665</v>
          </cell>
        </row>
        <row r="11">
          <cell r="U11">
            <v>0.33</v>
          </cell>
        </row>
        <row r="12">
          <cell r="U12">
            <v>0.54483333333333328</v>
          </cell>
        </row>
        <row r="13">
          <cell r="U13">
            <v>0.34049999999999997</v>
          </cell>
        </row>
        <row r="14">
          <cell r="U14">
            <v>0.41816666666666669</v>
          </cell>
        </row>
        <row r="15">
          <cell r="U15">
            <v>0.5675</v>
          </cell>
        </row>
        <row r="16">
          <cell r="U16">
            <v>0.35233333333333333</v>
          </cell>
        </row>
        <row r="17">
          <cell r="U17">
            <v>0.28249999999999997</v>
          </cell>
        </row>
        <row r="18">
          <cell r="U18">
            <v>0.71733333333333327</v>
          </cell>
        </row>
        <row r="19">
          <cell r="U19">
            <v>0.62966666666666671</v>
          </cell>
        </row>
        <row r="20">
          <cell r="U20">
            <v>0.26233333333333336</v>
          </cell>
        </row>
        <row r="21">
          <cell r="U21">
            <v>0.61216666666666675</v>
          </cell>
        </row>
        <row r="22">
          <cell r="U22">
            <v>0.43349999999999994</v>
          </cell>
        </row>
        <row r="23">
          <cell r="U23">
            <v>0.17283333333333334</v>
          </cell>
        </row>
        <row r="24">
          <cell r="U24">
            <v>0.86149999999999993</v>
          </cell>
        </row>
        <row r="25">
          <cell r="U25">
            <v>0.60866666666666658</v>
          </cell>
        </row>
        <row r="26">
          <cell r="U26">
            <v>0.39583333333333331</v>
          </cell>
        </row>
        <row r="27">
          <cell r="U27" t="e">
            <v>#N/A</v>
          </cell>
        </row>
        <row r="28">
          <cell r="U28">
            <v>0.14566666666666664</v>
          </cell>
        </row>
        <row r="29">
          <cell r="U29">
            <v>0.45016666666666666</v>
          </cell>
        </row>
        <row r="30">
          <cell r="U30">
            <v>0.53133333333333332</v>
          </cell>
        </row>
        <row r="31">
          <cell r="U31">
            <v>0.26016666666666666</v>
          </cell>
        </row>
        <row r="32">
          <cell r="U32">
            <v>0.52216666666666667</v>
          </cell>
        </row>
        <row r="33">
          <cell r="U33">
            <v>0.71766666666666667</v>
          </cell>
        </row>
        <row r="34">
          <cell r="U34">
            <v>0.39116666666666666</v>
          </cell>
        </row>
        <row r="35">
          <cell r="U35">
            <v>0.6705000000000001</v>
          </cell>
        </row>
        <row r="36">
          <cell r="U36">
            <v>0.72716666666666674</v>
          </cell>
        </row>
        <row r="37">
          <cell r="U37">
            <v>0.46283333333333332</v>
          </cell>
        </row>
        <row r="38">
          <cell r="U38">
            <v>0.6851666666666667</v>
          </cell>
        </row>
        <row r="39">
          <cell r="U39">
            <v>0.87033333333333329</v>
          </cell>
        </row>
        <row r="40">
          <cell r="U40">
            <v>0.46799999999999997</v>
          </cell>
        </row>
        <row r="41">
          <cell r="U41">
            <v>0.65083333333333326</v>
          </cell>
        </row>
        <row r="42">
          <cell r="U42">
            <v>0.6346666666666666</v>
          </cell>
        </row>
        <row r="43">
          <cell r="U43">
            <v>0.45200000000000001</v>
          </cell>
        </row>
        <row r="44">
          <cell r="U44">
            <v>0.53100000000000003</v>
          </cell>
        </row>
        <row r="45">
          <cell r="U45">
            <v>0.55033333333333334</v>
          </cell>
        </row>
        <row r="46">
          <cell r="U46">
            <v>0.43049999999999999</v>
          </cell>
        </row>
        <row r="47">
          <cell r="U47">
            <v>0.66366666666666663</v>
          </cell>
        </row>
        <row r="48">
          <cell r="U48">
            <v>0.39900000000000002</v>
          </cell>
        </row>
        <row r="49">
          <cell r="U49">
            <v>0.36233333333333334</v>
          </cell>
        </row>
        <row r="50">
          <cell r="U50">
            <v>0.2495</v>
          </cell>
        </row>
        <row r="51">
          <cell r="U51">
            <v>0.58416666666666661</v>
          </cell>
        </row>
        <row r="52">
          <cell r="U52">
            <v>0.64733333333333343</v>
          </cell>
        </row>
        <row r="53">
          <cell r="U53">
            <v>0.62116666666666664</v>
          </cell>
        </row>
        <row r="54">
          <cell r="U54">
            <v>0.27799999999999997</v>
          </cell>
        </row>
        <row r="55">
          <cell r="U55">
            <v>0.46316666666666667</v>
          </cell>
        </row>
        <row r="56">
          <cell r="U56">
            <v>0.55566666666666675</v>
          </cell>
        </row>
        <row r="57">
          <cell r="U57">
            <v>0.50216666666666665</v>
          </cell>
        </row>
        <row r="58">
          <cell r="U58">
            <v>0.35716666666666669</v>
          </cell>
        </row>
        <row r="59">
          <cell r="U59">
            <v>0.56850000000000001</v>
          </cell>
        </row>
        <row r="60">
          <cell r="U60">
            <v>0.53700000000000003</v>
          </cell>
        </row>
        <row r="61">
          <cell r="U61">
            <v>0.63933333333333331</v>
          </cell>
        </row>
        <row r="62">
          <cell r="U62">
            <v>0.73983333333333334</v>
          </cell>
        </row>
        <row r="63">
          <cell r="U63">
            <v>0.58666666666666667</v>
          </cell>
        </row>
        <row r="64">
          <cell r="U64">
            <v>0.72666666666666668</v>
          </cell>
        </row>
        <row r="65">
          <cell r="U65">
            <v>0.44516666666666665</v>
          </cell>
        </row>
        <row r="66">
          <cell r="U66">
            <v>0.51916666666666667</v>
          </cell>
        </row>
        <row r="67">
          <cell r="U67">
            <v>0.3828333333333333</v>
          </cell>
        </row>
        <row r="68">
          <cell r="U68">
            <v>0.32216666666666666</v>
          </cell>
        </row>
        <row r="69">
          <cell r="U69">
            <v>0.58750000000000002</v>
          </cell>
        </row>
        <row r="70">
          <cell r="U70">
            <v>0.73333333333333328</v>
          </cell>
        </row>
        <row r="71">
          <cell r="U71">
            <v>0.12400000000000003</v>
          </cell>
        </row>
        <row r="72">
          <cell r="U72">
            <v>0.29150000000000004</v>
          </cell>
        </row>
        <row r="73">
          <cell r="U73">
            <v>0.28349999999999997</v>
          </cell>
        </row>
        <row r="74">
          <cell r="U74">
            <v>0.80316666666666658</v>
          </cell>
        </row>
        <row r="75">
          <cell r="U75">
            <v>0.43966666666666665</v>
          </cell>
        </row>
        <row r="76">
          <cell r="U76">
            <v>0.24116666666666667</v>
          </cell>
        </row>
        <row r="77">
          <cell r="U77">
            <v>0.42616666666666669</v>
          </cell>
        </row>
        <row r="78">
          <cell r="U78">
            <v>0.38400000000000001</v>
          </cell>
        </row>
        <row r="79">
          <cell r="U79">
            <v>0.47866666666666663</v>
          </cell>
        </row>
        <row r="80">
          <cell r="U80">
            <v>0.63833333333333331</v>
          </cell>
        </row>
        <row r="81">
          <cell r="U81">
            <v>0.68900000000000006</v>
          </cell>
        </row>
        <row r="82">
          <cell r="U82">
            <v>0.50249999999999995</v>
          </cell>
        </row>
        <row r="83">
          <cell r="U83">
            <v>0.41783333333333333</v>
          </cell>
        </row>
        <row r="84">
          <cell r="U84">
            <v>0.10466666666666669</v>
          </cell>
        </row>
        <row r="85">
          <cell r="U85">
            <v>0.53133333333333332</v>
          </cell>
        </row>
        <row r="86">
          <cell r="U86">
            <v>0.28933333333333333</v>
          </cell>
        </row>
        <row r="87">
          <cell r="U87">
            <v>0.36633333333333334</v>
          </cell>
        </row>
        <row r="88">
          <cell r="U88">
            <v>0.38016666666666665</v>
          </cell>
        </row>
        <row r="89">
          <cell r="U89">
            <v>0.56166666666666676</v>
          </cell>
        </row>
        <row r="90">
          <cell r="U90">
            <v>0.23816666666666667</v>
          </cell>
        </row>
        <row r="91">
          <cell r="U91">
            <v>0.53049999999999997</v>
          </cell>
        </row>
        <row r="92">
          <cell r="U92">
            <v>0.85233333333333339</v>
          </cell>
        </row>
        <row r="93">
          <cell r="U93">
            <v>0.76033333333333331</v>
          </cell>
        </row>
        <row r="94">
          <cell r="U94">
            <v>0.69950000000000001</v>
          </cell>
        </row>
        <row r="95">
          <cell r="U95">
            <v>0.61316666666666664</v>
          </cell>
        </row>
        <row r="96">
          <cell r="U96">
            <v>0.12599999999999997</v>
          </cell>
        </row>
        <row r="97">
          <cell r="U97">
            <v>0.47466666666666668</v>
          </cell>
        </row>
        <row r="98">
          <cell r="U98">
            <v>0.48299999999999998</v>
          </cell>
        </row>
        <row r="99">
          <cell r="U99">
            <v>0.61199999999999999</v>
          </cell>
        </row>
        <row r="100">
          <cell r="U100">
            <v>0.23</v>
          </cell>
        </row>
        <row r="101">
          <cell r="U101">
            <v>0.37666666666666671</v>
          </cell>
        </row>
        <row r="102">
          <cell r="U102">
            <v>0.61116666666666675</v>
          </cell>
        </row>
        <row r="103">
          <cell r="U103">
            <v>0.254</v>
          </cell>
        </row>
        <row r="104">
          <cell r="U104">
            <v>0.57583333333333331</v>
          </cell>
        </row>
        <row r="105">
          <cell r="U105">
            <v>0.60299999999999998</v>
          </cell>
        </row>
        <row r="106">
          <cell r="U106">
            <v>0.41366666666666668</v>
          </cell>
        </row>
        <row r="107">
          <cell r="U107">
            <v>0.38583333333333331</v>
          </cell>
        </row>
        <row r="108">
          <cell r="U108">
            <v>0.49249999999999999</v>
          </cell>
        </row>
        <row r="109">
          <cell r="U109">
            <v>0.50350000000000006</v>
          </cell>
        </row>
        <row r="110">
          <cell r="U110">
            <v>0.50949999999999995</v>
          </cell>
        </row>
        <row r="111">
          <cell r="U111">
            <v>0.58250000000000002</v>
          </cell>
        </row>
        <row r="112">
          <cell r="U112">
            <v>0.22299999999999998</v>
          </cell>
        </row>
        <row r="113">
          <cell r="U113">
            <v>0.67149999999999999</v>
          </cell>
        </row>
        <row r="114">
          <cell r="U114">
            <v>0.18200000000000002</v>
          </cell>
        </row>
        <row r="115">
          <cell r="U115">
            <v>0.35033333333333333</v>
          </cell>
        </row>
        <row r="116">
          <cell r="U116">
            <v>0.28500000000000003</v>
          </cell>
        </row>
        <row r="117">
          <cell r="U117" t="e">
            <v>#N/A</v>
          </cell>
        </row>
        <row r="118">
          <cell r="U118">
            <v>0.48166666666666663</v>
          </cell>
        </row>
        <row r="119">
          <cell r="U119">
            <v>0.44716666666666666</v>
          </cell>
        </row>
        <row r="120">
          <cell r="U120" t="e">
            <v>#N/A</v>
          </cell>
        </row>
        <row r="121">
          <cell r="U121">
            <v>0.76016666666666666</v>
          </cell>
        </row>
        <row r="122">
          <cell r="U122" t="e">
            <v>#N/A</v>
          </cell>
        </row>
        <row r="123">
          <cell r="U123">
            <v>0.18016666666666664</v>
          </cell>
        </row>
        <row r="124">
          <cell r="U124">
            <v>0.46833333333333338</v>
          </cell>
        </row>
        <row r="125">
          <cell r="U125">
            <v>0.47466666666666668</v>
          </cell>
        </row>
        <row r="126">
          <cell r="U126">
            <v>0.13200000000000003</v>
          </cell>
        </row>
        <row r="127">
          <cell r="U127">
            <v>0.7493333333333333</v>
          </cell>
        </row>
        <row r="128">
          <cell r="U128">
            <v>0.60950000000000004</v>
          </cell>
        </row>
        <row r="129">
          <cell r="U129">
            <v>0.50266666666666671</v>
          </cell>
        </row>
        <row r="130">
          <cell r="U130">
            <v>0.63150000000000006</v>
          </cell>
        </row>
        <row r="131">
          <cell r="U131">
            <v>0.43333333333333335</v>
          </cell>
        </row>
        <row r="132">
          <cell r="U132">
            <v>0.40533333333333332</v>
          </cell>
        </row>
        <row r="133">
          <cell r="U133">
            <v>0.74316666666666675</v>
          </cell>
        </row>
        <row r="134">
          <cell r="U134">
            <v>0.71083333333333332</v>
          </cell>
        </row>
        <row r="135">
          <cell r="U135">
            <v>0.70616666666666661</v>
          </cell>
        </row>
        <row r="136">
          <cell r="U136">
            <v>0.89816666666666667</v>
          </cell>
        </row>
        <row r="137">
          <cell r="U137">
            <v>0.56816666666666671</v>
          </cell>
        </row>
        <row r="138">
          <cell r="U138">
            <v>0.58066666666666678</v>
          </cell>
        </row>
        <row r="139">
          <cell r="U139">
            <v>0.63749999999999996</v>
          </cell>
        </row>
        <row r="140">
          <cell r="U140">
            <v>0.51249999999999996</v>
          </cell>
        </row>
        <row r="141">
          <cell r="U141">
            <v>0.60499999999999998</v>
          </cell>
        </row>
        <row r="142">
          <cell r="U142">
            <v>0.54033333333333333</v>
          </cell>
        </row>
        <row r="143">
          <cell r="U143">
            <v>0.59216666666666673</v>
          </cell>
        </row>
        <row r="144">
          <cell r="U144">
            <v>0.17633333333333331</v>
          </cell>
        </row>
        <row r="145">
          <cell r="U145">
            <v>0.99833333333333329</v>
          </cell>
        </row>
        <row r="146">
          <cell r="U146">
            <v>0.41833333333333333</v>
          </cell>
        </row>
        <row r="147">
          <cell r="U147">
            <v>0.78266666666666673</v>
          </cell>
        </row>
        <row r="148">
          <cell r="U148">
            <v>0.58699999999999997</v>
          </cell>
        </row>
        <row r="149">
          <cell r="U149">
            <v>0.32183333333333336</v>
          </cell>
        </row>
        <row r="150">
          <cell r="U150">
            <v>0.26333333333333336</v>
          </cell>
        </row>
        <row r="151">
          <cell r="U151">
            <v>0.3063333333333334</v>
          </cell>
        </row>
        <row r="152">
          <cell r="U152">
            <v>0.40449999999999997</v>
          </cell>
        </row>
        <row r="153">
          <cell r="U153">
            <v>0.41483333333333333</v>
          </cell>
        </row>
        <row r="154">
          <cell r="U154">
            <v>0.66316666666666668</v>
          </cell>
        </row>
        <row r="155">
          <cell r="U155">
            <v>0.54133333333333333</v>
          </cell>
        </row>
        <row r="156">
          <cell r="U156">
            <v>0.34433333333333332</v>
          </cell>
        </row>
        <row r="157">
          <cell r="U157" t="e">
            <v>#N/A</v>
          </cell>
        </row>
        <row r="158">
          <cell r="U158">
            <v>0.50716666666666665</v>
          </cell>
        </row>
        <row r="159">
          <cell r="U159">
            <v>0.73466666666666669</v>
          </cell>
        </row>
        <row r="160">
          <cell r="U160">
            <v>0.42066666666666669</v>
          </cell>
        </row>
        <row r="161">
          <cell r="U161">
            <v>0.52700000000000002</v>
          </cell>
        </row>
        <row r="162">
          <cell r="U162">
            <v>0.47766666666666668</v>
          </cell>
        </row>
        <row r="163">
          <cell r="U163">
            <v>0.63816666666666666</v>
          </cell>
        </row>
        <row r="164">
          <cell r="U164">
            <v>0.624</v>
          </cell>
        </row>
        <row r="165">
          <cell r="U165">
            <v>0.34183333333333332</v>
          </cell>
        </row>
        <row r="166">
          <cell r="U166">
            <v>0.24816666666666667</v>
          </cell>
        </row>
        <row r="167">
          <cell r="U167">
            <v>0.58916666666666673</v>
          </cell>
        </row>
        <row r="168">
          <cell r="U168">
            <v>0.82733333333333337</v>
          </cell>
        </row>
        <row r="169">
          <cell r="U169">
            <v>0.26466666666666666</v>
          </cell>
        </row>
        <row r="170">
          <cell r="U170">
            <v>0.45500000000000002</v>
          </cell>
        </row>
        <row r="171">
          <cell r="U171">
            <v>0.71550000000000002</v>
          </cell>
        </row>
        <row r="172">
          <cell r="U172">
            <v>0.5611666666666667</v>
          </cell>
        </row>
        <row r="173">
          <cell r="U173">
            <v>0.17050000000000001</v>
          </cell>
        </row>
        <row r="174">
          <cell r="U174">
            <v>0.40483333333333332</v>
          </cell>
        </row>
        <row r="175">
          <cell r="U175">
            <v>0.5558333333333334</v>
          </cell>
        </row>
        <row r="176">
          <cell r="U176">
            <v>0.46716666666666667</v>
          </cell>
        </row>
        <row r="177">
          <cell r="U177" t="e">
            <v>#N/A</v>
          </cell>
        </row>
        <row r="178">
          <cell r="U178">
            <v>0.80249999999999999</v>
          </cell>
        </row>
        <row r="179">
          <cell r="U179">
            <v>0.54183333333333328</v>
          </cell>
        </row>
        <row r="180">
          <cell r="U180">
            <v>0.29683333333333339</v>
          </cell>
        </row>
        <row r="181">
          <cell r="U181">
            <v>0.15350000000000003</v>
          </cell>
        </row>
        <row r="182">
          <cell r="U182">
            <v>0.14433333333333334</v>
          </cell>
        </row>
        <row r="183">
          <cell r="U183">
            <v>0.3775</v>
          </cell>
        </row>
        <row r="184">
          <cell r="U184">
            <v>0.65366666666666662</v>
          </cell>
        </row>
        <row r="185">
          <cell r="U185">
            <v>0.6925</v>
          </cell>
        </row>
        <row r="186">
          <cell r="U186">
            <v>0.51649999999999996</v>
          </cell>
        </row>
        <row r="187">
          <cell r="U187">
            <v>0.85216666666666663</v>
          </cell>
        </row>
        <row r="188">
          <cell r="U188">
            <v>0.55199999999999994</v>
          </cell>
        </row>
        <row r="189">
          <cell r="U189">
            <v>0.55016666666666658</v>
          </cell>
        </row>
        <row r="190">
          <cell r="U190">
            <v>0.71149999999999991</v>
          </cell>
        </row>
        <row r="191">
          <cell r="U191">
            <v>0.4981666666666667</v>
          </cell>
        </row>
        <row r="192">
          <cell r="U192">
            <v>0.54666666666666663</v>
          </cell>
        </row>
        <row r="193">
          <cell r="U193">
            <v>0.57300000000000006</v>
          </cell>
        </row>
        <row r="194">
          <cell r="U194">
            <v>0.50149999999999995</v>
          </cell>
        </row>
        <row r="195">
          <cell r="U195">
            <v>0.62050000000000005</v>
          </cell>
        </row>
        <row r="196">
          <cell r="U196">
            <v>0.34899999999999998</v>
          </cell>
        </row>
        <row r="197">
          <cell r="U197">
            <v>0.3785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Fresh"/>
    </sheetNames>
    <sheetDataSet>
      <sheetData sheetId="0"/>
      <sheetData sheetId="1"/>
      <sheetData sheetId="2">
        <row r="6">
          <cell r="U6">
            <v>0</v>
          </cell>
        </row>
        <row r="7">
          <cell r="U7">
            <v>0</v>
          </cell>
        </row>
        <row r="8">
          <cell r="U8">
            <v>0.25</v>
          </cell>
        </row>
        <row r="9">
          <cell r="U9">
            <v>0</v>
          </cell>
        </row>
        <row r="10">
          <cell r="U10">
            <v>0.64999999999999991</v>
          </cell>
        </row>
        <row r="11">
          <cell r="U11">
            <v>0.75</v>
          </cell>
        </row>
        <row r="12">
          <cell r="U12">
            <v>0.57499999999999996</v>
          </cell>
        </row>
        <row r="13">
          <cell r="U13">
            <v>9.9999999999999978E-2</v>
          </cell>
        </row>
        <row r="14">
          <cell r="U14">
            <v>0.85000000000000009</v>
          </cell>
        </row>
        <row r="15">
          <cell r="U15">
            <v>4.9999999999999989E-2</v>
          </cell>
        </row>
        <row r="16">
          <cell r="U16">
            <v>0</v>
          </cell>
        </row>
        <row r="17">
          <cell r="U17">
            <v>0.6</v>
          </cell>
        </row>
        <row r="18">
          <cell r="U18">
            <v>0.42500000000000004</v>
          </cell>
        </row>
        <row r="19">
          <cell r="U19">
            <v>0.52500000000000002</v>
          </cell>
        </row>
        <row r="20">
          <cell r="U20">
            <v>0.75</v>
          </cell>
        </row>
        <row r="21">
          <cell r="U21">
            <v>0.32499999999999996</v>
          </cell>
        </row>
        <row r="22">
          <cell r="U22">
            <v>7.5000000000000011E-2</v>
          </cell>
        </row>
        <row r="23">
          <cell r="U23">
            <v>0.67500000000000004</v>
          </cell>
        </row>
        <row r="24">
          <cell r="U24">
            <v>0.85000000000000009</v>
          </cell>
        </row>
        <row r="25">
          <cell r="U25">
            <v>0</v>
          </cell>
        </row>
        <row r="26">
          <cell r="U26">
            <v>0.64999999999999991</v>
          </cell>
        </row>
        <row r="27">
          <cell r="U27">
            <v>2.5000000000000022E-2</v>
          </cell>
        </row>
        <row r="28">
          <cell r="U28">
            <v>0.8</v>
          </cell>
        </row>
        <row r="29">
          <cell r="U29">
            <v>0.77499999999999991</v>
          </cell>
        </row>
        <row r="30">
          <cell r="U30">
            <v>0.8</v>
          </cell>
        </row>
        <row r="31">
          <cell r="U31">
            <v>0</v>
          </cell>
        </row>
        <row r="32">
          <cell r="U32">
            <v>0.8</v>
          </cell>
        </row>
        <row r="33">
          <cell r="U33">
            <v>0.52500000000000002</v>
          </cell>
        </row>
        <row r="34">
          <cell r="U34">
            <v>0.77499999999999991</v>
          </cell>
        </row>
        <row r="35">
          <cell r="U35">
            <v>0.72500000000000009</v>
          </cell>
        </row>
        <row r="36">
          <cell r="U36">
            <v>0.625</v>
          </cell>
        </row>
        <row r="37">
          <cell r="U37">
            <v>0.6</v>
          </cell>
        </row>
        <row r="38">
          <cell r="U38">
            <v>0.72500000000000009</v>
          </cell>
        </row>
        <row r="39">
          <cell r="U39">
            <v>0.6</v>
          </cell>
        </row>
        <row r="40">
          <cell r="U40">
            <v>0.17500000000000004</v>
          </cell>
        </row>
        <row r="41">
          <cell r="U41">
            <v>0</v>
          </cell>
        </row>
        <row r="42">
          <cell r="U42">
            <v>0.75</v>
          </cell>
        </row>
        <row r="43">
          <cell r="U43">
            <v>0.82499999999999996</v>
          </cell>
        </row>
        <row r="44">
          <cell r="U44">
            <v>0.75</v>
          </cell>
        </row>
        <row r="45">
          <cell r="U45">
            <v>0.7</v>
          </cell>
        </row>
        <row r="46">
          <cell r="U46">
            <v>0.72500000000000009</v>
          </cell>
        </row>
        <row r="47">
          <cell r="U47">
            <v>0.82499999999999996</v>
          </cell>
        </row>
        <row r="48">
          <cell r="U48">
            <v>0</v>
          </cell>
        </row>
        <row r="49">
          <cell r="U49">
            <v>0.64999999999999991</v>
          </cell>
        </row>
        <row r="50">
          <cell r="U50">
            <v>0.17500000000000004</v>
          </cell>
        </row>
        <row r="51">
          <cell r="U51">
            <v>0.15000000000000002</v>
          </cell>
        </row>
        <row r="52">
          <cell r="U52">
            <v>0.17500000000000004</v>
          </cell>
        </row>
        <row r="53">
          <cell r="U53">
            <v>0.72500000000000009</v>
          </cell>
        </row>
        <row r="54">
          <cell r="U54">
            <v>0.57499999999999996</v>
          </cell>
        </row>
        <row r="55">
          <cell r="U55">
            <v>0.64999999999999991</v>
          </cell>
        </row>
        <row r="56">
          <cell r="U56">
            <v>0.625</v>
          </cell>
        </row>
        <row r="57">
          <cell r="U57">
            <v>0.27500000000000002</v>
          </cell>
        </row>
        <row r="58">
          <cell r="U58">
            <v>0.67500000000000004</v>
          </cell>
        </row>
        <row r="59">
          <cell r="U59">
            <v>0.75</v>
          </cell>
        </row>
        <row r="60">
          <cell r="U60">
            <v>0.64999999999999991</v>
          </cell>
        </row>
        <row r="61">
          <cell r="U61">
            <v>0.35</v>
          </cell>
        </row>
        <row r="62">
          <cell r="U62">
            <v>0.57499999999999996</v>
          </cell>
        </row>
        <row r="63">
          <cell r="U63">
            <v>0.77499999999999991</v>
          </cell>
        </row>
        <row r="64">
          <cell r="U64">
            <v>0.47499999999999998</v>
          </cell>
        </row>
        <row r="65">
          <cell r="U65">
            <v>0</v>
          </cell>
        </row>
        <row r="66">
          <cell r="U66">
            <v>0.77499999999999991</v>
          </cell>
        </row>
        <row r="67">
          <cell r="U67">
            <v>0.75</v>
          </cell>
        </row>
        <row r="68">
          <cell r="U68">
            <v>7.5000000000000011E-2</v>
          </cell>
        </row>
        <row r="69">
          <cell r="U69">
            <v>0.125</v>
          </cell>
        </row>
        <row r="70">
          <cell r="U70">
            <v>0.85000000000000009</v>
          </cell>
        </row>
        <row r="71">
          <cell r="U71">
            <v>0</v>
          </cell>
        </row>
        <row r="72">
          <cell r="U72">
            <v>0.77499999999999991</v>
          </cell>
        </row>
        <row r="73">
          <cell r="U73">
            <v>0.6</v>
          </cell>
        </row>
        <row r="74">
          <cell r="U74">
            <v>0.75</v>
          </cell>
        </row>
        <row r="75">
          <cell r="U75">
            <v>0.75</v>
          </cell>
        </row>
        <row r="76">
          <cell r="U76">
            <v>0.77499999999999991</v>
          </cell>
        </row>
        <row r="77">
          <cell r="U77">
            <v>0.67500000000000004</v>
          </cell>
        </row>
        <row r="78">
          <cell r="U78">
            <v>0.6</v>
          </cell>
        </row>
        <row r="79">
          <cell r="U79">
            <v>7.5000000000000011E-2</v>
          </cell>
        </row>
        <row r="80">
          <cell r="U80">
            <v>0</v>
          </cell>
        </row>
        <row r="81">
          <cell r="U81">
            <v>0.42500000000000004</v>
          </cell>
        </row>
        <row r="82">
          <cell r="U82">
            <v>0.77499999999999991</v>
          </cell>
        </row>
        <row r="83">
          <cell r="U83">
            <v>4.9999999999999989E-2</v>
          </cell>
        </row>
        <row r="84">
          <cell r="U84">
            <v>0.19999999999999996</v>
          </cell>
        </row>
        <row r="85">
          <cell r="U85">
            <v>0</v>
          </cell>
        </row>
        <row r="86">
          <cell r="U86">
            <v>0.19999999999999996</v>
          </cell>
        </row>
        <row r="87">
          <cell r="U87">
            <v>0</v>
          </cell>
        </row>
        <row r="88">
          <cell r="U88">
            <v>0.7</v>
          </cell>
        </row>
        <row r="89">
          <cell r="U89">
            <v>0</v>
          </cell>
        </row>
        <row r="90">
          <cell r="U90">
            <v>0.125</v>
          </cell>
        </row>
        <row r="91">
          <cell r="U91">
            <v>0.375</v>
          </cell>
        </row>
        <row r="92">
          <cell r="U92">
            <v>0.77499999999999991</v>
          </cell>
        </row>
        <row r="93">
          <cell r="U93">
            <v>0.89999999999999991</v>
          </cell>
        </row>
        <row r="94">
          <cell r="U94">
            <v>0.17500000000000004</v>
          </cell>
        </row>
        <row r="95">
          <cell r="U95">
            <v>0</v>
          </cell>
        </row>
        <row r="96">
          <cell r="U96">
            <v>0.32499999999999996</v>
          </cell>
        </row>
        <row r="97">
          <cell r="U97">
            <v>0.35</v>
          </cell>
        </row>
        <row r="98">
          <cell r="U98">
            <v>0.5</v>
          </cell>
        </row>
        <row r="99">
          <cell r="U99">
            <v>0.32499999999999996</v>
          </cell>
        </row>
        <row r="100">
          <cell r="U100">
            <v>9.9999999999999978E-2</v>
          </cell>
        </row>
        <row r="101">
          <cell r="U101">
            <v>0.375</v>
          </cell>
        </row>
        <row r="102">
          <cell r="U102">
            <v>0.77499999999999991</v>
          </cell>
        </row>
        <row r="103">
          <cell r="U103">
            <v>0.25</v>
          </cell>
        </row>
        <row r="104">
          <cell r="U104">
            <v>2.5000000000000022E-2</v>
          </cell>
        </row>
        <row r="105">
          <cell r="U105">
            <v>0.32499999999999996</v>
          </cell>
        </row>
        <row r="106">
          <cell r="U106">
            <v>7.5000000000000011E-2</v>
          </cell>
        </row>
        <row r="107">
          <cell r="U107">
            <v>0.72500000000000009</v>
          </cell>
        </row>
        <row r="108">
          <cell r="U108">
            <v>0.67500000000000004</v>
          </cell>
        </row>
        <row r="109">
          <cell r="U109">
            <v>0.75</v>
          </cell>
        </row>
        <row r="110">
          <cell r="U110">
            <v>0.85000000000000009</v>
          </cell>
        </row>
        <row r="111">
          <cell r="U111">
            <v>0.64999999999999991</v>
          </cell>
        </row>
        <row r="112">
          <cell r="U112">
            <v>0.22499999999999998</v>
          </cell>
        </row>
        <row r="113">
          <cell r="U113">
            <v>0.85000000000000009</v>
          </cell>
        </row>
        <row r="114">
          <cell r="U114">
            <v>0.6</v>
          </cell>
        </row>
        <row r="115">
          <cell r="U115">
            <v>0.72500000000000009</v>
          </cell>
        </row>
        <row r="116">
          <cell r="U116">
            <v>0.35</v>
          </cell>
        </row>
        <row r="117">
          <cell r="U117" t="e">
            <v>#N/A</v>
          </cell>
        </row>
        <row r="118">
          <cell r="U118">
            <v>0.15000000000000002</v>
          </cell>
        </row>
        <row r="119">
          <cell r="U119">
            <v>0</v>
          </cell>
        </row>
        <row r="120">
          <cell r="U120">
            <v>0</v>
          </cell>
        </row>
        <row r="121">
          <cell r="U121">
            <v>0.57499999999999996</v>
          </cell>
        </row>
        <row r="122">
          <cell r="U122" t="e">
            <v>#N/A</v>
          </cell>
        </row>
        <row r="123">
          <cell r="U123">
            <v>0.125</v>
          </cell>
        </row>
        <row r="124">
          <cell r="U124">
            <v>0.8</v>
          </cell>
        </row>
        <row r="125">
          <cell r="U125">
            <v>0.5</v>
          </cell>
        </row>
        <row r="126">
          <cell r="U126">
            <v>0.7</v>
          </cell>
        </row>
        <row r="127">
          <cell r="U127">
            <v>0.875</v>
          </cell>
        </row>
        <row r="128">
          <cell r="U128">
            <v>0</v>
          </cell>
        </row>
        <row r="129">
          <cell r="U129">
            <v>0.125</v>
          </cell>
        </row>
        <row r="130">
          <cell r="U130">
            <v>0.30000000000000004</v>
          </cell>
        </row>
        <row r="131">
          <cell r="U131">
            <v>0.7</v>
          </cell>
        </row>
        <row r="132">
          <cell r="U132">
            <v>0.55000000000000004</v>
          </cell>
        </row>
        <row r="133">
          <cell r="U133">
            <v>0.77499999999999991</v>
          </cell>
        </row>
        <row r="134">
          <cell r="U134">
            <v>0.22499999999999998</v>
          </cell>
        </row>
        <row r="135">
          <cell r="U135">
            <v>0.55000000000000004</v>
          </cell>
        </row>
        <row r="136">
          <cell r="U136">
            <v>9.9999999999999978E-2</v>
          </cell>
        </row>
        <row r="137">
          <cell r="U137">
            <v>0.85000000000000009</v>
          </cell>
        </row>
        <row r="138">
          <cell r="U138">
            <v>0.75</v>
          </cell>
        </row>
        <row r="139">
          <cell r="U139">
            <v>0.77499999999999991</v>
          </cell>
        </row>
        <row r="140">
          <cell r="U140">
            <v>0.85000000000000009</v>
          </cell>
        </row>
        <row r="141">
          <cell r="U141">
            <v>0.55000000000000004</v>
          </cell>
        </row>
        <row r="142">
          <cell r="U142">
            <v>0.75</v>
          </cell>
        </row>
        <row r="143">
          <cell r="U143">
            <v>0.32499999999999996</v>
          </cell>
        </row>
        <row r="144">
          <cell r="U144">
            <v>7.5000000000000011E-2</v>
          </cell>
        </row>
        <row r="145">
          <cell r="U145">
            <v>0.47499999999999998</v>
          </cell>
        </row>
        <row r="146">
          <cell r="U146">
            <v>2.5000000000000022E-2</v>
          </cell>
        </row>
        <row r="147">
          <cell r="U147">
            <v>0.77499999999999991</v>
          </cell>
        </row>
        <row r="148">
          <cell r="U148">
            <v>0.44999999999999996</v>
          </cell>
        </row>
        <row r="149">
          <cell r="U149">
            <v>0.67500000000000004</v>
          </cell>
        </row>
        <row r="150">
          <cell r="U150">
            <v>0.72500000000000009</v>
          </cell>
        </row>
        <row r="151">
          <cell r="U151">
            <v>0.77499999999999991</v>
          </cell>
        </row>
        <row r="152">
          <cell r="U152">
            <v>0.85000000000000009</v>
          </cell>
        </row>
        <row r="153">
          <cell r="U153">
            <v>0</v>
          </cell>
        </row>
        <row r="154">
          <cell r="U154">
            <v>0.72500000000000009</v>
          </cell>
        </row>
        <row r="155">
          <cell r="U155">
            <v>0.375</v>
          </cell>
        </row>
        <row r="156">
          <cell r="U156">
            <v>0.75</v>
          </cell>
        </row>
        <row r="157">
          <cell r="U157" t="e">
            <v>#N/A</v>
          </cell>
        </row>
        <row r="158">
          <cell r="U158">
            <v>0.85000000000000009</v>
          </cell>
        </row>
        <row r="159">
          <cell r="U159">
            <v>0.77499999999999991</v>
          </cell>
        </row>
        <row r="160">
          <cell r="U160">
            <v>0.8</v>
          </cell>
        </row>
        <row r="161">
          <cell r="U161">
            <v>0.17500000000000004</v>
          </cell>
        </row>
        <row r="162">
          <cell r="U162">
            <v>4.9999999999999989E-2</v>
          </cell>
        </row>
        <row r="163">
          <cell r="U163">
            <v>0.8</v>
          </cell>
        </row>
        <row r="164">
          <cell r="U164">
            <v>0.77499999999999991</v>
          </cell>
        </row>
        <row r="165">
          <cell r="U165">
            <v>0.64999999999999991</v>
          </cell>
        </row>
        <row r="166">
          <cell r="U166">
            <v>0</v>
          </cell>
        </row>
        <row r="167">
          <cell r="U167">
            <v>0.77499999999999991</v>
          </cell>
        </row>
        <row r="168">
          <cell r="U168">
            <v>0.64999999999999991</v>
          </cell>
        </row>
        <row r="169">
          <cell r="U169">
            <v>0.75</v>
          </cell>
        </row>
        <row r="170">
          <cell r="U170">
            <v>0.75</v>
          </cell>
        </row>
        <row r="171">
          <cell r="U171">
            <v>0.4</v>
          </cell>
        </row>
        <row r="172">
          <cell r="U172">
            <v>0</v>
          </cell>
        </row>
        <row r="173">
          <cell r="U173">
            <v>7.5000000000000011E-2</v>
          </cell>
        </row>
        <row r="174">
          <cell r="U174">
            <v>0.17500000000000004</v>
          </cell>
        </row>
        <row r="175">
          <cell r="U175">
            <v>0.67500000000000004</v>
          </cell>
        </row>
        <row r="176">
          <cell r="U176">
            <v>0.7</v>
          </cell>
        </row>
        <row r="177">
          <cell r="U177" t="e">
            <v>#N/A</v>
          </cell>
        </row>
        <row r="178">
          <cell r="U178">
            <v>0.875</v>
          </cell>
        </row>
        <row r="179">
          <cell r="U179">
            <v>0.82499999999999996</v>
          </cell>
        </row>
        <row r="180">
          <cell r="U180">
            <v>0.75</v>
          </cell>
        </row>
        <row r="181">
          <cell r="U181">
            <v>0.17500000000000004</v>
          </cell>
        </row>
        <row r="182">
          <cell r="U182">
            <v>2.5000000000000022E-2</v>
          </cell>
        </row>
        <row r="183">
          <cell r="U183">
            <v>0.19999999999999996</v>
          </cell>
        </row>
        <row r="184">
          <cell r="U184">
            <v>0.875</v>
          </cell>
        </row>
        <row r="185">
          <cell r="U185">
            <v>0.67500000000000004</v>
          </cell>
        </row>
        <row r="186">
          <cell r="U186">
            <v>0.17500000000000004</v>
          </cell>
        </row>
        <row r="187">
          <cell r="U187">
            <v>0.5</v>
          </cell>
        </row>
        <row r="188">
          <cell r="U188">
            <v>0</v>
          </cell>
        </row>
        <row r="189">
          <cell r="U189">
            <v>0</v>
          </cell>
        </row>
        <row r="190">
          <cell r="U190">
            <v>0.67500000000000004</v>
          </cell>
        </row>
        <row r="191">
          <cell r="U191">
            <v>0.25</v>
          </cell>
        </row>
        <row r="192">
          <cell r="U192">
            <v>0.75</v>
          </cell>
        </row>
        <row r="193">
          <cell r="U193">
            <v>0.75</v>
          </cell>
        </row>
        <row r="194">
          <cell r="U194">
            <v>0.57499999999999996</v>
          </cell>
        </row>
        <row r="195">
          <cell r="U195">
            <v>0.5</v>
          </cell>
        </row>
        <row r="196">
          <cell r="U196">
            <v>0.64999999999999991</v>
          </cell>
        </row>
        <row r="197">
          <cell r="U197">
            <v>0.7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  <sheetName val="S-Mal"/>
    </sheetNames>
    <sheetDataSet>
      <sheetData sheetId="0"/>
      <sheetData sheetId="1"/>
      <sheetData sheetId="2">
        <row r="6">
          <cell r="U6">
            <v>0.78249999999999997</v>
          </cell>
        </row>
        <row r="7">
          <cell r="U7">
            <v>7.4999999999999997E-2</v>
          </cell>
        </row>
        <row r="8">
          <cell r="U8">
            <v>0.20749999999999999</v>
          </cell>
        </row>
        <row r="9">
          <cell r="U9">
            <v>0</v>
          </cell>
        </row>
        <row r="10">
          <cell r="U10">
            <v>0.20749999999999999</v>
          </cell>
        </row>
        <row r="11">
          <cell r="U11">
            <v>0.3175</v>
          </cell>
        </row>
        <row r="12">
          <cell r="U12">
            <v>0.3175</v>
          </cell>
        </row>
        <row r="13">
          <cell r="U13">
            <v>7.4999999999999997E-2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7.4999999999999997E-2</v>
          </cell>
        </row>
        <row r="17">
          <cell r="U17">
            <v>0</v>
          </cell>
        </row>
        <row r="18">
          <cell r="U18">
            <v>7.4999999999999997E-2</v>
          </cell>
        </row>
        <row r="19">
          <cell r="U19">
            <v>0.44999999999999996</v>
          </cell>
        </row>
        <row r="20">
          <cell r="U20">
            <v>0.3175</v>
          </cell>
        </row>
        <row r="21">
          <cell r="U21">
            <v>0.87499999999999989</v>
          </cell>
        </row>
        <row r="22">
          <cell r="U22">
            <v>0</v>
          </cell>
        </row>
        <row r="23">
          <cell r="U23">
            <v>0.3175</v>
          </cell>
        </row>
        <row r="24">
          <cell r="U24">
            <v>0.20749999999999999</v>
          </cell>
        </row>
        <row r="25">
          <cell r="U25">
            <v>0.44999999999999996</v>
          </cell>
        </row>
        <row r="26">
          <cell r="U26">
            <v>0.22499999999999998</v>
          </cell>
        </row>
        <row r="27">
          <cell r="U27">
            <v>7.4999999999999997E-2</v>
          </cell>
        </row>
        <row r="28">
          <cell r="U28">
            <v>0.40749999999999997</v>
          </cell>
        </row>
        <row r="29">
          <cell r="U29">
            <v>0.3175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0.20749999999999999</v>
          </cell>
        </row>
        <row r="33">
          <cell r="U33">
            <v>0.40749999999999997</v>
          </cell>
        </row>
        <row r="34">
          <cell r="U34">
            <v>0.76749999999999996</v>
          </cell>
        </row>
        <row r="35">
          <cell r="U35">
            <v>0.20749999999999999</v>
          </cell>
        </row>
        <row r="36">
          <cell r="U36">
            <v>0</v>
          </cell>
        </row>
        <row r="37">
          <cell r="U37">
            <v>0.20749999999999999</v>
          </cell>
        </row>
        <row r="38">
          <cell r="U38">
            <v>0.40749999999999997</v>
          </cell>
        </row>
        <row r="39">
          <cell r="U39">
            <v>0.20749999999999999</v>
          </cell>
        </row>
        <row r="40">
          <cell r="U40">
            <v>0.3175</v>
          </cell>
        </row>
        <row r="41">
          <cell r="U41">
            <v>0.76749999999999996</v>
          </cell>
        </row>
        <row r="42">
          <cell r="U42">
            <v>0.3175</v>
          </cell>
        </row>
        <row r="43">
          <cell r="U43">
            <v>0.20749999999999999</v>
          </cell>
        </row>
        <row r="44">
          <cell r="U44">
            <v>0.40749999999999997</v>
          </cell>
        </row>
        <row r="45">
          <cell r="U45">
            <v>0.40749999999999997</v>
          </cell>
        </row>
        <row r="46">
          <cell r="U46">
            <v>0.3175</v>
          </cell>
        </row>
        <row r="47">
          <cell r="U47">
            <v>0.40749999999999997</v>
          </cell>
        </row>
        <row r="48">
          <cell r="U48">
            <v>6.7499999999999991E-2</v>
          </cell>
        </row>
        <row r="49">
          <cell r="U49">
            <v>0.92499999999999993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0.78249999999999997</v>
          </cell>
        </row>
        <row r="54">
          <cell r="U54">
            <v>0.3175</v>
          </cell>
        </row>
        <row r="55">
          <cell r="U55">
            <v>0.3175</v>
          </cell>
        </row>
        <row r="56">
          <cell r="U56">
            <v>0.22499999999999998</v>
          </cell>
        </row>
        <row r="57">
          <cell r="U57">
            <v>0.78249999999999997</v>
          </cell>
        </row>
        <row r="58">
          <cell r="U58">
            <v>0.3175</v>
          </cell>
        </row>
        <row r="59">
          <cell r="U59">
            <v>0.20749999999999999</v>
          </cell>
        </row>
        <row r="60">
          <cell r="U60">
            <v>0.40749999999999997</v>
          </cell>
        </row>
        <row r="61">
          <cell r="U61">
            <v>0</v>
          </cell>
        </row>
        <row r="62">
          <cell r="U62">
            <v>0.40749999999999997</v>
          </cell>
        </row>
        <row r="63">
          <cell r="U63">
            <v>0.76749999999999996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0.20749999999999999</v>
          </cell>
        </row>
        <row r="67">
          <cell r="U67">
            <v>0.20749999999999999</v>
          </cell>
        </row>
        <row r="68">
          <cell r="U68">
            <v>7.4999999999999997E-2</v>
          </cell>
        </row>
        <row r="69">
          <cell r="U69">
            <v>0</v>
          </cell>
        </row>
        <row r="70">
          <cell r="U70">
            <v>0.20749999999999999</v>
          </cell>
        </row>
        <row r="71">
          <cell r="U71">
            <v>0</v>
          </cell>
        </row>
        <row r="72">
          <cell r="U72">
            <v>0.3175</v>
          </cell>
        </row>
        <row r="73">
          <cell r="U73">
            <v>0.22499999999999998</v>
          </cell>
        </row>
        <row r="74">
          <cell r="U74">
            <v>0.20749999999999999</v>
          </cell>
        </row>
        <row r="75">
          <cell r="U75">
            <v>0.20749999999999999</v>
          </cell>
        </row>
        <row r="76">
          <cell r="U76">
            <v>0.3175</v>
          </cell>
        </row>
        <row r="77">
          <cell r="U77">
            <v>0.22499999999999998</v>
          </cell>
        </row>
        <row r="78">
          <cell r="U78">
            <v>0.3175</v>
          </cell>
        </row>
        <row r="79">
          <cell r="U79">
            <v>0</v>
          </cell>
        </row>
        <row r="80">
          <cell r="U80">
            <v>0</v>
          </cell>
        </row>
        <row r="81">
          <cell r="U81">
            <v>0.44999999999999996</v>
          </cell>
        </row>
        <row r="82">
          <cell r="U82">
            <v>7.4999999999999997E-2</v>
          </cell>
        </row>
        <row r="83">
          <cell r="U83">
            <v>7.4999999999999997E-2</v>
          </cell>
        </row>
        <row r="84">
          <cell r="U84">
            <v>0.78249999999999997</v>
          </cell>
        </row>
        <row r="85">
          <cell r="U85">
            <v>0</v>
          </cell>
        </row>
        <row r="86">
          <cell r="U86">
            <v>0</v>
          </cell>
        </row>
        <row r="87">
          <cell r="U87">
            <v>0</v>
          </cell>
        </row>
        <row r="88">
          <cell r="U88">
            <v>0.3175</v>
          </cell>
        </row>
        <row r="89">
          <cell r="U89">
            <v>0</v>
          </cell>
        </row>
        <row r="90">
          <cell r="U90">
            <v>7.4999999999999997E-2</v>
          </cell>
        </row>
        <row r="91">
          <cell r="U91">
            <v>0.87499999999999989</v>
          </cell>
        </row>
        <row r="92">
          <cell r="U92">
            <v>0.40749999999999997</v>
          </cell>
        </row>
        <row r="93">
          <cell r="U93">
            <v>0.76749999999999996</v>
          </cell>
        </row>
        <row r="94">
          <cell r="U94" t="e">
            <v>#DIV/0!</v>
          </cell>
        </row>
        <row r="95">
          <cell r="U95">
            <v>0</v>
          </cell>
        </row>
        <row r="96">
          <cell r="U96">
            <v>7.4999999999999997E-2</v>
          </cell>
        </row>
        <row r="97">
          <cell r="U97">
            <v>7.4999999999999997E-2</v>
          </cell>
        </row>
        <row r="98">
          <cell r="U98">
            <v>0.76749999999999996</v>
          </cell>
        </row>
        <row r="99">
          <cell r="U99">
            <v>0</v>
          </cell>
        </row>
        <row r="100">
          <cell r="U100">
            <v>7.4999999999999997E-2</v>
          </cell>
        </row>
        <row r="101">
          <cell r="U101">
            <v>0.40749999999999997</v>
          </cell>
        </row>
        <row r="102">
          <cell r="U102">
            <v>0.20749999999999999</v>
          </cell>
        </row>
        <row r="103">
          <cell r="U103">
            <v>7.4999999999999997E-2</v>
          </cell>
        </row>
        <row r="104">
          <cell r="U104">
            <v>0</v>
          </cell>
        </row>
        <row r="105">
          <cell r="U105">
            <v>0</v>
          </cell>
        </row>
        <row r="106">
          <cell r="U106">
            <v>0</v>
          </cell>
        </row>
        <row r="107">
          <cell r="U107">
            <v>0.20749999999999999</v>
          </cell>
        </row>
        <row r="108">
          <cell r="U108">
            <v>0.40749999999999997</v>
          </cell>
        </row>
        <row r="109">
          <cell r="U109">
            <v>0.76749999999999996</v>
          </cell>
        </row>
        <row r="110">
          <cell r="U110">
            <v>0.44999999999999996</v>
          </cell>
        </row>
        <row r="111">
          <cell r="U111">
            <v>0.20749999999999999</v>
          </cell>
        </row>
        <row r="112">
          <cell r="U112">
            <v>0</v>
          </cell>
        </row>
        <row r="113">
          <cell r="U113">
            <v>0.76749999999999996</v>
          </cell>
        </row>
        <row r="114">
          <cell r="U114">
            <v>0.20749999999999999</v>
          </cell>
        </row>
        <row r="115">
          <cell r="U115">
            <v>0.20749999999999999</v>
          </cell>
        </row>
        <row r="116">
          <cell r="U116">
            <v>0.3175</v>
          </cell>
        </row>
        <row r="117">
          <cell r="U117">
            <v>0.76749999999999996</v>
          </cell>
        </row>
        <row r="118">
          <cell r="U118">
            <v>0.87499999999999989</v>
          </cell>
        </row>
        <row r="119">
          <cell r="U119">
            <v>0</v>
          </cell>
        </row>
        <row r="120">
          <cell r="U120" t="e">
            <v>#DIV/0!</v>
          </cell>
        </row>
        <row r="121">
          <cell r="U121">
            <v>0.76749999999999996</v>
          </cell>
        </row>
        <row r="122">
          <cell r="U122" t="e">
            <v>#DIV/0!</v>
          </cell>
        </row>
        <row r="123">
          <cell r="U123">
            <v>0.78249999999999997</v>
          </cell>
        </row>
        <row r="124">
          <cell r="U124">
            <v>0.40749999999999997</v>
          </cell>
        </row>
        <row r="125">
          <cell r="U125">
            <v>0.44999999999999996</v>
          </cell>
        </row>
        <row r="126">
          <cell r="U126">
            <v>0.40749999999999997</v>
          </cell>
        </row>
        <row r="127">
          <cell r="U127">
            <v>0.76749999999999996</v>
          </cell>
        </row>
        <row r="128">
          <cell r="U128">
            <v>0.44999999999999996</v>
          </cell>
        </row>
        <row r="129">
          <cell r="U129">
            <v>0</v>
          </cell>
        </row>
        <row r="130">
          <cell r="U130">
            <v>0</v>
          </cell>
        </row>
        <row r="131">
          <cell r="U131">
            <v>0.22499999999999998</v>
          </cell>
        </row>
        <row r="132">
          <cell r="U132">
            <v>0.20749999999999999</v>
          </cell>
        </row>
        <row r="133">
          <cell r="U133">
            <v>0.20749999999999999</v>
          </cell>
        </row>
        <row r="134">
          <cell r="U134">
            <v>0</v>
          </cell>
        </row>
        <row r="135">
          <cell r="U135">
            <v>7.4999999999999997E-2</v>
          </cell>
        </row>
        <row r="136">
          <cell r="U136">
            <v>0.78249999999999997</v>
          </cell>
        </row>
        <row r="137">
          <cell r="U137">
            <v>0.76749999999999996</v>
          </cell>
        </row>
        <row r="138">
          <cell r="U138">
            <v>0.3175</v>
          </cell>
        </row>
        <row r="139">
          <cell r="U139">
            <v>0.76749999999999996</v>
          </cell>
        </row>
        <row r="140">
          <cell r="U140">
            <v>0.3175</v>
          </cell>
        </row>
        <row r="141">
          <cell r="U141">
            <v>0.22499999999999998</v>
          </cell>
        </row>
        <row r="142">
          <cell r="U142">
            <v>0.76749999999999996</v>
          </cell>
        </row>
        <row r="143">
          <cell r="U143">
            <v>0</v>
          </cell>
        </row>
        <row r="144">
          <cell r="U144">
            <v>0</v>
          </cell>
        </row>
        <row r="145">
          <cell r="U145">
            <v>7.4999999999999997E-2</v>
          </cell>
        </row>
        <row r="146">
          <cell r="U146">
            <v>7.4999999999999997E-2</v>
          </cell>
        </row>
        <row r="147">
          <cell r="U147">
            <v>0.87499999999999989</v>
          </cell>
        </row>
        <row r="148">
          <cell r="U148">
            <v>0.40749999999999997</v>
          </cell>
        </row>
        <row r="149">
          <cell r="U149">
            <v>0.3175</v>
          </cell>
        </row>
        <row r="150">
          <cell r="U150">
            <v>0.3175</v>
          </cell>
        </row>
        <row r="151">
          <cell r="U151">
            <v>0.3175</v>
          </cell>
        </row>
        <row r="152">
          <cell r="U152">
            <v>0.76749999999999996</v>
          </cell>
        </row>
        <row r="153">
          <cell r="U153">
            <v>6.7499999999999991E-2</v>
          </cell>
        </row>
        <row r="154">
          <cell r="U154">
            <v>0.20749999999999999</v>
          </cell>
        </row>
        <row r="155">
          <cell r="U155">
            <v>7.4999999999999997E-2</v>
          </cell>
        </row>
        <row r="156">
          <cell r="U156">
            <v>0.20749999999999999</v>
          </cell>
        </row>
        <row r="157">
          <cell r="U157">
            <v>7.4999999999999997E-2</v>
          </cell>
        </row>
        <row r="158">
          <cell r="U158">
            <v>0.20749999999999999</v>
          </cell>
        </row>
        <row r="159">
          <cell r="U159">
            <v>0.20749999999999999</v>
          </cell>
        </row>
        <row r="160">
          <cell r="U160">
            <v>0.85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0.76749999999999996</v>
          </cell>
        </row>
        <row r="164">
          <cell r="U164">
            <v>0.78249999999999997</v>
          </cell>
        </row>
        <row r="165">
          <cell r="U165">
            <v>0.40749999999999997</v>
          </cell>
        </row>
        <row r="166">
          <cell r="U166">
            <v>0</v>
          </cell>
        </row>
        <row r="167">
          <cell r="U167">
            <v>7.4999999999999997E-2</v>
          </cell>
        </row>
        <row r="168">
          <cell r="U168">
            <v>0.78249999999999997</v>
          </cell>
        </row>
        <row r="169">
          <cell r="U169">
            <v>0.3175</v>
          </cell>
        </row>
        <row r="170">
          <cell r="U170">
            <v>0.40749999999999997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7.4999999999999997E-2</v>
          </cell>
        </row>
        <row r="174">
          <cell r="U174">
            <v>7.4999999999999997E-2</v>
          </cell>
        </row>
        <row r="175">
          <cell r="U175">
            <v>0.40749999999999997</v>
          </cell>
        </row>
        <row r="176">
          <cell r="U176">
            <v>7.4999999999999997E-2</v>
          </cell>
        </row>
        <row r="177">
          <cell r="U177">
            <v>0.44999999999999996</v>
          </cell>
        </row>
        <row r="178">
          <cell r="U178">
            <v>0.20749999999999999</v>
          </cell>
        </row>
        <row r="179">
          <cell r="U179">
            <v>0.76749999999999996</v>
          </cell>
        </row>
        <row r="180">
          <cell r="U180">
            <v>0.3175</v>
          </cell>
        </row>
        <row r="181">
          <cell r="U181">
            <v>7.4999999999999997E-2</v>
          </cell>
        </row>
        <row r="182">
          <cell r="U182">
            <v>7.4999999999999997E-2</v>
          </cell>
        </row>
        <row r="183">
          <cell r="U183">
            <v>7.4999999999999997E-2</v>
          </cell>
        </row>
        <row r="184">
          <cell r="U184">
            <v>0.76749999999999996</v>
          </cell>
        </row>
        <row r="185">
          <cell r="U185">
            <v>0.40749999999999997</v>
          </cell>
        </row>
        <row r="186">
          <cell r="U186">
            <v>0.87499999999999989</v>
          </cell>
        </row>
        <row r="187">
          <cell r="U187">
            <v>7.4999999999999997E-2</v>
          </cell>
        </row>
        <row r="188">
          <cell r="U188">
            <v>0</v>
          </cell>
        </row>
        <row r="189">
          <cell r="U189">
            <v>0.92499999999999993</v>
          </cell>
        </row>
        <row r="190">
          <cell r="U190">
            <v>0.3175</v>
          </cell>
        </row>
        <row r="191">
          <cell r="U191">
            <v>7.4999999999999997E-2</v>
          </cell>
        </row>
        <row r="192">
          <cell r="U192">
            <v>0.76749999999999996</v>
          </cell>
        </row>
        <row r="193">
          <cell r="U193">
            <v>0.3175</v>
          </cell>
        </row>
        <row r="194">
          <cell r="U194">
            <v>0.76749999999999996</v>
          </cell>
        </row>
        <row r="195">
          <cell r="U195">
            <v>0.78249999999999997</v>
          </cell>
        </row>
        <row r="196">
          <cell r="U196">
            <v>0.40749999999999997</v>
          </cell>
        </row>
        <row r="197">
          <cell r="U197">
            <v>0.40749999999999997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</sheetNames>
    <sheetDataSet>
      <sheetData sheetId="0"/>
      <sheetData sheetId="1"/>
      <sheetData sheetId="2">
        <row r="6">
          <cell r="U6">
            <v>0.36028297100000001</v>
          </cell>
        </row>
        <row r="7">
          <cell r="U7">
            <v>5.6930692999999997E-2</v>
          </cell>
        </row>
        <row r="8">
          <cell r="U8">
            <v>0.26165803100000001</v>
          </cell>
        </row>
        <row r="9">
          <cell r="U9">
            <v>4.1994750999999997E-2</v>
          </cell>
        </row>
        <row r="10">
          <cell r="U10">
            <v>0.46192893400000001</v>
          </cell>
        </row>
        <row r="11">
          <cell r="U11">
            <v>0.12647058799999999</v>
          </cell>
        </row>
        <row r="12">
          <cell r="U12">
            <v>0.13679245300000001</v>
          </cell>
        </row>
        <row r="13">
          <cell r="U13">
            <v>7.2124755999999998E-2</v>
          </cell>
        </row>
        <row r="14">
          <cell r="U14">
            <v>4.7619047999999997E-2</v>
          </cell>
        </row>
        <row r="15">
          <cell r="U15">
            <v>3.3254156999999999E-2</v>
          </cell>
        </row>
        <row r="16">
          <cell r="U16">
            <v>9.5060578000000007E-2</v>
          </cell>
        </row>
        <row r="17">
          <cell r="U17">
            <v>0.15116279099999999</v>
          </cell>
        </row>
        <row r="18">
          <cell r="U18">
            <v>9.1836735000000003E-2</v>
          </cell>
        </row>
        <row r="19">
          <cell r="U19">
            <v>0.30255057200000002</v>
          </cell>
        </row>
        <row r="20">
          <cell r="U20">
            <v>0.14214876000000001</v>
          </cell>
        </row>
        <row r="21">
          <cell r="U21">
            <v>3.3185841000000001E-2</v>
          </cell>
        </row>
        <row r="22">
          <cell r="U22">
            <v>7.4660633000000004E-2</v>
          </cell>
        </row>
        <row r="23">
          <cell r="U23">
            <v>0.16807909600000001</v>
          </cell>
        </row>
        <row r="24">
          <cell r="U24">
            <v>0.40954274400000001</v>
          </cell>
        </row>
        <row r="25">
          <cell r="U25">
            <v>0.29941617999999998</v>
          </cell>
        </row>
        <row r="26">
          <cell r="U26">
            <v>0.26326743000000002</v>
          </cell>
        </row>
        <row r="27">
          <cell r="U27">
            <v>3.4645668999999997E-2</v>
          </cell>
        </row>
        <row r="28">
          <cell r="U28">
            <v>0.50895316800000001</v>
          </cell>
        </row>
        <row r="29">
          <cell r="U29">
            <v>0.13719943400000001</v>
          </cell>
        </row>
        <row r="30">
          <cell r="U30">
            <v>9.1819699000000005E-2</v>
          </cell>
        </row>
        <row r="31">
          <cell r="U31">
            <v>4.0469973999999999E-2</v>
          </cell>
        </row>
        <row r="32">
          <cell r="U32">
            <v>0.46596858600000002</v>
          </cell>
        </row>
        <row r="33">
          <cell r="U33">
            <v>0.49475341</v>
          </cell>
        </row>
        <row r="34">
          <cell r="U34">
            <v>0.37025561600000001</v>
          </cell>
        </row>
        <row r="35">
          <cell r="U35">
            <v>0.465153971</v>
          </cell>
        </row>
        <row r="36">
          <cell r="U36">
            <v>5.7356608000000003E-2</v>
          </cell>
        </row>
        <row r="37">
          <cell r="U37">
            <v>0.25912408799999997</v>
          </cell>
        </row>
        <row r="38">
          <cell r="U38">
            <v>0.50937049499999998</v>
          </cell>
        </row>
        <row r="39">
          <cell r="U39">
            <v>0.50601805399999999</v>
          </cell>
        </row>
        <row r="40">
          <cell r="U40">
            <v>8.4812623000000004E-2</v>
          </cell>
        </row>
        <row r="41">
          <cell r="U41">
            <v>7.9234973E-2</v>
          </cell>
        </row>
        <row r="42">
          <cell r="U42">
            <v>0.113274336</v>
          </cell>
        </row>
        <row r="43">
          <cell r="U43">
            <v>0.35302917</v>
          </cell>
        </row>
        <row r="44">
          <cell r="U44">
            <v>0.42118076700000001</v>
          </cell>
        </row>
        <row r="45">
          <cell r="U45">
            <v>0.484407484</v>
          </cell>
        </row>
        <row r="46">
          <cell r="U46">
            <v>6.4386317999999998E-2</v>
          </cell>
        </row>
        <row r="47">
          <cell r="U47">
            <v>0.44796828500000002</v>
          </cell>
        </row>
        <row r="48">
          <cell r="U48">
            <v>3.1847133999999999E-2</v>
          </cell>
        </row>
        <row r="49">
          <cell r="U49">
            <v>8.3481349999999996E-2</v>
          </cell>
        </row>
        <row r="50">
          <cell r="U50">
            <v>4.0572792000000003E-2</v>
          </cell>
        </row>
        <row r="51">
          <cell r="U51">
            <v>4.4326241000000002E-2</v>
          </cell>
        </row>
        <row r="52">
          <cell r="U52">
            <v>5.3999999999999999E-2</v>
          </cell>
        </row>
        <row r="53">
          <cell r="U53">
            <v>0.34584253100000001</v>
          </cell>
        </row>
        <row r="54">
          <cell r="U54">
            <v>0.10497981200000001</v>
          </cell>
        </row>
        <row r="55">
          <cell r="U55">
            <v>0.18654822300000001</v>
          </cell>
        </row>
        <row r="56">
          <cell r="U56">
            <v>0.17918088700000001</v>
          </cell>
        </row>
        <row r="57">
          <cell r="U57">
            <v>8.8474970999999999E-2</v>
          </cell>
        </row>
        <row r="58">
          <cell r="U58">
            <v>0.16472114099999999</v>
          </cell>
        </row>
        <row r="59">
          <cell r="U59">
            <v>0.42578356000000001</v>
          </cell>
        </row>
        <row r="60">
          <cell r="U60">
            <v>0.28450704199999999</v>
          </cell>
        </row>
        <row r="61">
          <cell r="U61">
            <v>3.0434783E-2</v>
          </cell>
        </row>
        <row r="62">
          <cell r="U62">
            <v>0.40896199700000002</v>
          </cell>
        </row>
        <row r="63">
          <cell r="U63">
            <v>0.17418677900000001</v>
          </cell>
        </row>
        <row r="64">
          <cell r="U64">
            <v>2.4663676999999998E-2</v>
          </cell>
        </row>
        <row r="65">
          <cell r="U65">
            <v>5.7934509000000002E-2</v>
          </cell>
        </row>
        <row r="66">
          <cell r="U66">
            <v>0.42346542300000001</v>
          </cell>
        </row>
        <row r="67">
          <cell r="U67">
            <v>0.39414414399999997</v>
          </cell>
        </row>
        <row r="68">
          <cell r="U68">
            <v>9.1370558000000004E-2</v>
          </cell>
        </row>
        <row r="69">
          <cell r="U69">
            <v>4.7727273000000001E-2</v>
          </cell>
        </row>
        <row r="70">
          <cell r="U70">
            <v>0.43120567399999998</v>
          </cell>
        </row>
        <row r="71">
          <cell r="U71">
            <v>5.6561085999999997E-2</v>
          </cell>
        </row>
        <row r="72">
          <cell r="U72">
            <v>0.121297602</v>
          </cell>
        </row>
        <row r="73">
          <cell r="U73">
            <v>0.27239709400000001</v>
          </cell>
        </row>
        <row r="74">
          <cell r="U74">
            <v>0.41887417199999999</v>
          </cell>
        </row>
        <row r="75">
          <cell r="U75">
            <v>0.47492323400000003</v>
          </cell>
        </row>
        <row r="76">
          <cell r="U76">
            <v>0.19695431499999999</v>
          </cell>
        </row>
        <row r="77">
          <cell r="U77">
            <v>0.42117465199999998</v>
          </cell>
        </row>
        <row r="78">
          <cell r="U78">
            <v>0.16135881099999999</v>
          </cell>
        </row>
        <row r="79">
          <cell r="U79">
            <v>2.2377622E-2</v>
          </cell>
        </row>
        <row r="80">
          <cell r="U80">
            <v>4.6997389000000001E-2</v>
          </cell>
        </row>
        <row r="81">
          <cell r="U81">
            <v>0.31647776799999999</v>
          </cell>
        </row>
        <row r="82">
          <cell r="U82">
            <v>0.253902185</v>
          </cell>
        </row>
        <row r="83">
          <cell r="U83">
            <v>0.106355383</v>
          </cell>
        </row>
        <row r="84">
          <cell r="U84">
            <v>0.14749780500000001</v>
          </cell>
        </row>
        <row r="85">
          <cell r="U85">
            <v>6.4876956999999999E-2</v>
          </cell>
        </row>
        <row r="86">
          <cell r="U86">
            <v>7.9081632999999998E-2</v>
          </cell>
        </row>
        <row r="87">
          <cell r="U87">
            <v>4.1775457000000002E-2</v>
          </cell>
        </row>
        <row r="88">
          <cell r="U88">
            <v>0.20811518300000001</v>
          </cell>
        </row>
        <row r="89">
          <cell r="U89">
            <v>0.11461318099999999</v>
          </cell>
        </row>
        <row r="90">
          <cell r="U90">
            <v>9.6219930999999995E-2</v>
          </cell>
        </row>
        <row r="91">
          <cell r="U91">
            <v>7.6923077000000006E-2</v>
          </cell>
        </row>
        <row r="92">
          <cell r="U92">
            <v>0.43912737499999999</v>
          </cell>
        </row>
        <row r="93">
          <cell r="U93">
            <v>0.26592517700000001</v>
          </cell>
        </row>
        <row r="94">
          <cell r="U94">
            <v>0.30769230800000003</v>
          </cell>
        </row>
        <row r="95">
          <cell r="U95">
            <v>6.6513761000000005E-2</v>
          </cell>
        </row>
        <row r="96">
          <cell r="U96">
            <v>0.110416667</v>
          </cell>
        </row>
        <row r="97">
          <cell r="U97">
            <v>0.100810081</v>
          </cell>
        </row>
        <row r="98">
          <cell r="U98">
            <v>0.29984051</v>
          </cell>
        </row>
        <row r="99">
          <cell r="U99">
            <v>3.8314175999999998E-2</v>
          </cell>
        </row>
        <row r="100">
          <cell r="U100">
            <v>6.6666666999999999E-2</v>
          </cell>
        </row>
        <row r="101">
          <cell r="U101">
            <v>0.57834101400000004</v>
          </cell>
        </row>
        <row r="102">
          <cell r="U102">
            <v>0.48541278700000001</v>
          </cell>
        </row>
        <row r="103">
          <cell r="U103">
            <v>8.8010203999999995E-2</v>
          </cell>
        </row>
        <row r="104">
          <cell r="U104" t="e">
            <v>#DIV/0!</v>
          </cell>
        </row>
        <row r="105">
          <cell r="U105">
            <v>4.2983565000000001E-2</v>
          </cell>
        </row>
        <row r="106">
          <cell r="U106">
            <v>5.8962264E-2</v>
          </cell>
        </row>
        <row r="107">
          <cell r="U107">
            <v>0.349016253</v>
          </cell>
        </row>
        <row r="108">
          <cell r="U108">
            <v>0.493174061</v>
          </cell>
        </row>
        <row r="109">
          <cell r="U109">
            <v>0.242782152</v>
          </cell>
        </row>
        <row r="110">
          <cell r="U110">
            <v>8.3098591999999999E-2</v>
          </cell>
        </row>
        <row r="111">
          <cell r="U111">
            <v>0.50674019599999998</v>
          </cell>
        </row>
        <row r="112">
          <cell r="U112">
            <v>5.9090908999999997E-2</v>
          </cell>
        </row>
        <row r="113">
          <cell r="U113">
            <v>0.20200235599999999</v>
          </cell>
        </row>
        <row r="114">
          <cell r="U114">
            <v>0.40809084499999998</v>
          </cell>
        </row>
        <row r="115">
          <cell r="U115">
            <v>6.8601582999999994E-2</v>
          </cell>
        </row>
        <row r="116">
          <cell r="U116">
            <v>0.11003236199999999</v>
          </cell>
        </row>
        <row r="117">
          <cell r="U117">
            <v>0.215498938</v>
          </cell>
        </row>
        <row r="118">
          <cell r="U118">
            <v>6.0204081999999999E-2</v>
          </cell>
        </row>
        <row r="119">
          <cell r="U119">
            <v>5.7291666999999998E-2</v>
          </cell>
        </row>
        <row r="120">
          <cell r="U120">
            <v>3.2608696E-2</v>
          </cell>
        </row>
        <row r="121">
          <cell r="U121">
            <v>0.10113636400000001</v>
          </cell>
        </row>
        <row r="122">
          <cell r="U122">
            <v>2.4637681000000002E-2</v>
          </cell>
        </row>
        <row r="123">
          <cell r="U123">
            <v>0.140921409</v>
          </cell>
        </row>
        <row r="124">
          <cell r="U124">
            <v>0.474231913</v>
          </cell>
        </row>
        <row r="125">
          <cell r="U125">
            <v>0.31254237299999998</v>
          </cell>
        </row>
        <row r="126">
          <cell r="U126">
            <v>0.413325108</v>
          </cell>
        </row>
        <row r="127">
          <cell r="U127">
            <v>0.16205266700000001</v>
          </cell>
        </row>
        <row r="128">
          <cell r="U128">
            <v>0.332677165</v>
          </cell>
        </row>
        <row r="129">
          <cell r="U129">
            <v>6.5573770000000003E-2</v>
          </cell>
        </row>
        <row r="130">
          <cell r="U130">
            <v>3.5629453999999998E-2</v>
          </cell>
        </row>
        <row r="131">
          <cell r="U131">
            <v>0.13530326600000001</v>
          </cell>
        </row>
        <row r="132">
          <cell r="U132">
            <v>0.51372273000000002</v>
          </cell>
        </row>
        <row r="133">
          <cell r="U133">
            <v>0.484566104</v>
          </cell>
        </row>
        <row r="134">
          <cell r="U134">
            <v>6.3380281999999996E-2</v>
          </cell>
        </row>
        <row r="135">
          <cell r="U135">
            <v>3.1029619000000001E-2</v>
          </cell>
        </row>
        <row r="136">
          <cell r="U136">
            <v>0.32521008400000001</v>
          </cell>
        </row>
        <row r="137">
          <cell r="U137">
            <v>0.18848167499999999</v>
          </cell>
        </row>
        <row r="138">
          <cell r="U138">
            <v>0.168807339</v>
          </cell>
        </row>
        <row r="139">
          <cell r="U139">
            <v>0.308774834</v>
          </cell>
        </row>
        <row r="140">
          <cell r="U140">
            <v>0.14927768899999999</v>
          </cell>
        </row>
        <row r="141">
          <cell r="U141">
            <v>0.28267973899999999</v>
          </cell>
        </row>
        <row r="142">
          <cell r="U142">
            <v>0.261016949</v>
          </cell>
        </row>
        <row r="143">
          <cell r="U143">
            <v>4.4585987000000001E-2</v>
          </cell>
        </row>
        <row r="144">
          <cell r="U144">
            <v>9.8290598000000007E-2</v>
          </cell>
        </row>
        <row r="145">
          <cell r="U145">
            <v>6.7538126000000004E-2</v>
          </cell>
        </row>
        <row r="146">
          <cell r="U146">
            <v>5.1841746000000001E-2</v>
          </cell>
        </row>
        <row r="147">
          <cell r="U147">
            <v>6.9133397999999999E-2</v>
          </cell>
        </row>
        <row r="148">
          <cell r="U148">
            <v>0.41695865500000001</v>
          </cell>
        </row>
        <row r="149">
          <cell r="U149">
            <v>7.8811370000000006E-2</v>
          </cell>
        </row>
        <row r="150">
          <cell r="U150">
            <v>0.124423963</v>
          </cell>
        </row>
        <row r="151">
          <cell r="U151">
            <v>0.149544863</v>
          </cell>
        </row>
        <row r="152">
          <cell r="U152">
            <v>0.212719298</v>
          </cell>
        </row>
        <row r="153">
          <cell r="U153">
            <v>5.5072464000000002E-2</v>
          </cell>
        </row>
        <row r="154">
          <cell r="U154">
            <v>0.30032292799999999</v>
          </cell>
        </row>
        <row r="155">
          <cell r="U155">
            <v>0.107769424</v>
          </cell>
        </row>
        <row r="156">
          <cell r="U156">
            <v>0.413149351</v>
          </cell>
        </row>
        <row r="157">
          <cell r="U157">
            <v>2.2222222E-2</v>
          </cell>
        </row>
        <row r="158">
          <cell r="U158">
            <v>0.18908629399999999</v>
          </cell>
        </row>
        <row r="159">
          <cell r="U159">
            <v>0.54928834999999998</v>
          </cell>
        </row>
        <row r="160">
          <cell r="U160">
            <v>0.16500000000000001</v>
          </cell>
        </row>
        <row r="161">
          <cell r="U161">
            <v>5.1698671000000002E-2</v>
          </cell>
        </row>
        <row r="162">
          <cell r="U162">
            <v>4.4117647000000003E-2</v>
          </cell>
        </row>
        <row r="163">
          <cell r="U163">
            <v>0.23167848699999999</v>
          </cell>
        </row>
        <row r="164">
          <cell r="U164">
            <v>0.38696109400000001</v>
          </cell>
        </row>
        <row r="165">
          <cell r="U165">
            <v>0.58165680500000005</v>
          </cell>
        </row>
        <row r="166">
          <cell r="U166">
            <v>6.0301507999999997E-2</v>
          </cell>
        </row>
        <row r="167">
          <cell r="U167">
            <v>8.4491978999999995E-2</v>
          </cell>
        </row>
        <row r="168">
          <cell r="U168">
            <v>0.26511954999999998</v>
          </cell>
        </row>
        <row r="169">
          <cell r="U169">
            <v>0.16321243499999999</v>
          </cell>
        </row>
        <row r="170">
          <cell r="U170">
            <v>0.52747252700000002</v>
          </cell>
        </row>
        <row r="171">
          <cell r="U171">
            <v>4.8780487999999997E-2</v>
          </cell>
        </row>
        <row r="172">
          <cell r="U172">
            <v>4.5945946000000001E-2</v>
          </cell>
        </row>
        <row r="173">
          <cell r="U173">
            <v>7.7777778000000006E-2</v>
          </cell>
        </row>
        <row r="174">
          <cell r="U174">
            <v>0.23178137700000001</v>
          </cell>
        </row>
        <row r="175">
          <cell r="U175">
            <v>0.47480267199999998</v>
          </cell>
        </row>
        <row r="176">
          <cell r="U176">
            <v>0.16381156299999999</v>
          </cell>
        </row>
        <row r="177">
          <cell r="U177">
            <v>0.42085308100000002</v>
          </cell>
        </row>
        <row r="178">
          <cell r="U178">
            <v>0.44908062199999998</v>
          </cell>
        </row>
        <row r="179">
          <cell r="U179">
            <v>0.198394495</v>
          </cell>
        </row>
        <row r="180">
          <cell r="U180">
            <v>0.122641509</v>
          </cell>
        </row>
        <row r="181">
          <cell r="U181">
            <v>0.21102362199999999</v>
          </cell>
        </row>
        <row r="182">
          <cell r="U182">
            <v>7.8635015000000003E-2</v>
          </cell>
        </row>
        <row r="183">
          <cell r="U183">
            <v>0.13216560499999999</v>
          </cell>
        </row>
        <row r="184">
          <cell r="U184">
            <v>0.199101796</v>
          </cell>
        </row>
        <row r="185">
          <cell r="U185">
            <v>0.431539691</v>
          </cell>
        </row>
        <row r="186">
          <cell r="U186">
            <v>9.1350825999999996E-2</v>
          </cell>
        </row>
        <row r="187">
          <cell r="U187">
            <v>0.14119922600000001</v>
          </cell>
        </row>
        <row r="188">
          <cell r="U188">
            <v>7.7922078000000006E-2</v>
          </cell>
        </row>
        <row r="189">
          <cell r="U189">
            <v>6.7326733E-2</v>
          </cell>
        </row>
        <row r="190">
          <cell r="U190">
            <v>8.7579617999999998E-2</v>
          </cell>
        </row>
        <row r="191">
          <cell r="U191">
            <v>0.10547667300000001</v>
          </cell>
        </row>
        <row r="192">
          <cell r="U192">
            <v>0.19618834099999999</v>
          </cell>
        </row>
        <row r="193">
          <cell r="U193">
            <v>0.117355372</v>
          </cell>
        </row>
        <row r="194">
          <cell r="U194">
            <v>0.153459119</v>
          </cell>
        </row>
        <row r="195">
          <cell r="U195">
            <v>0.20530973499999999</v>
          </cell>
        </row>
        <row r="196">
          <cell r="U196">
            <v>0.46313252999999999</v>
          </cell>
        </row>
        <row r="197">
          <cell r="U197">
            <v>0.69069870899999997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baseColWidth="10" defaultRowHeight="15" x14ac:dyDescent="0"/>
  <cols>
    <col min="1" max="1" width="10.5" style="3" customWidth="1"/>
    <col min="11" max="11" width="12.5" bestFit="1" customWidth="1"/>
  </cols>
  <sheetData>
    <row r="1" spans="1:15">
      <c r="A1"/>
      <c r="G1" t="s">
        <v>0</v>
      </c>
      <c r="H1">
        <v>2010</v>
      </c>
    </row>
    <row r="2" spans="1:15">
      <c r="A2"/>
      <c r="B2">
        <v>1</v>
      </c>
      <c r="C2">
        <v>2</v>
      </c>
      <c r="D2">
        <v>3</v>
      </c>
      <c r="F2" t="s">
        <v>200</v>
      </c>
      <c r="G2" s="7">
        <v>2</v>
      </c>
      <c r="H2" s="7">
        <v>3</v>
      </c>
    </row>
    <row r="3" spans="1:15" s="5" customFormat="1">
      <c r="A3" s="4" t="s">
        <v>4</v>
      </c>
      <c r="B3" s="5" t="s">
        <v>1</v>
      </c>
      <c r="C3" s="5" t="s">
        <v>2</v>
      </c>
      <c r="D3" s="5" t="s">
        <v>3</v>
      </c>
      <c r="E3" s="5" t="s">
        <v>199</v>
      </c>
      <c r="G3" t="str">
        <f ca="1">OFFSET($A3,0,G$2)</f>
        <v>DBI</v>
      </c>
      <c r="H3" t="str">
        <f ca="1">OFFSET($A3,0,H$2)</f>
        <v>FS</v>
      </c>
      <c r="I3" s="5" t="str">
        <f ca="1">CONCATENATE(G3," ",H3, ": ",H1)</f>
        <v>DBI FS: 2010</v>
      </c>
    </row>
    <row r="4" spans="1:15">
      <c r="A4" s="1" t="s">
        <v>5</v>
      </c>
      <c r="B4">
        <f ca="1">IFERROR(OFFSET([1]Total!$U6,0,$H$1-2011),)</f>
        <v>0</v>
      </c>
      <c r="C4">
        <f ca="1">IFERROR(OFFSET([2]Raw!$U6,0,$H$1-2011),)</f>
        <v>0</v>
      </c>
      <c r="D4">
        <f ca="1">IFERROR(OFFSET([3]Raw!$U6,0,$H$1-2011),)</f>
        <v>0</v>
      </c>
      <c r="E4">
        <f ca="1">IF(OFFSET(A4,0,G$2)&lt;&gt;0,1)+IF(OFFSET(A4,0,H$2)&lt;&gt;0,1)</f>
        <v>0</v>
      </c>
      <c r="F4" t="str">
        <f ca="1">IF(E4=2,A4,"")</f>
        <v/>
      </c>
      <c r="G4" t="e">
        <f ca="1">IF(E4=2,OFFSET(A4,0,G$2),NA())</f>
        <v>#N/A</v>
      </c>
      <c r="H4" t="e">
        <f ca="1">IF(E4=2,OFFSET(A4,0,H$2),NA())</f>
        <v>#N/A</v>
      </c>
      <c r="M4" s="6"/>
      <c r="N4" s="6"/>
      <c r="O4" s="6"/>
    </row>
    <row r="5" spans="1:15">
      <c r="A5" s="1" t="s">
        <v>6</v>
      </c>
      <c r="B5">
        <f ca="1">IFERROR(OFFSET([1]Total!$U7,0,$H$1-2011),)</f>
        <v>0</v>
      </c>
      <c r="C5">
        <f ca="1">IFERROR(OFFSET([2]Raw!$U7,0,$H$1-2011),)</f>
        <v>0</v>
      </c>
      <c r="D5">
        <f ca="1">IFERROR(OFFSET([3]Raw!$U7,0,$H$1-2011),)</f>
        <v>0</v>
      </c>
      <c r="E5">
        <f t="shared" ref="E5:E68" ca="1" si="0">IF(OFFSET(A5,0,G$2)&lt;&gt;0,1)+IF(OFFSET(A5,0,H$2)&lt;&gt;0,1)</f>
        <v>0</v>
      </c>
      <c r="F5" t="str">
        <f t="shared" ref="F5:F68" ca="1" si="1">IF(E5=2,A5,"")</f>
        <v/>
      </c>
      <c r="G5" t="e">
        <f t="shared" ref="G5:G19" ca="1" si="2">IF(E5=2,OFFSET(A5,0,G$2),NA())</f>
        <v>#N/A</v>
      </c>
      <c r="H5" t="e">
        <f t="shared" ref="H5:H19" ca="1" si="3">IF(E5=2,OFFSET(A5,0,H$2),NA())</f>
        <v>#N/A</v>
      </c>
      <c r="K5" t="s">
        <v>1</v>
      </c>
      <c r="L5" t="s">
        <v>2</v>
      </c>
      <c r="N5" s="6"/>
      <c r="O5" s="6"/>
    </row>
    <row r="6" spans="1:15">
      <c r="A6" s="1" t="s">
        <v>7</v>
      </c>
      <c r="B6">
        <f ca="1">IFERROR(OFFSET([1]Total!$U8,0,$H$1-2011),)</f>
        <v>0</v>
      </c>
      <c r="C6">
        <f ca="1">IFERROR(OFFSET([2]Raw!$U8,0,$H$1-2011),)</f>
        <v>0</v>
      </c>
      <c r="D6">
        <f ca="1">IFERROR(OFFSET([3]Raw!$U8,0,$H$1-2011),)</f>
        <v>0</v>
      </c>
      <c r="E6">
        <f t="shared" ca="1" si="0"/>
        <v>0</v>
      </c>
      <c r="F6" t="str">
        <f t="shared" ca="1" si="1"/>
        <v/>
      </c>
      <c r="G6" t="e">
        <f t="shared" ca="1" si="2"/>
        <v>#N/A</v>
      </c>
      <c r="H6" t="e">
        <f t="shared" ca="1" si="3"/>
        <v>#N/A</v>
      </c>
      <c r="J6" t="s">
        <v>1</v>
      </c>
      <c r="K6" s="9"/>
      <c r="L6" s="9"/>
      <c r="M6" s="8"/>
      <c r="N6" s="6"/>
      <c r="O6" s="6"/>
    </row>
    <row r="7" spans="1:15">
      <c r="A7" s="1" t="s">
        <v>8</v>
      </c>
      <c r="B7">
        <f ca="1">IFERROR(OFFSET([1]Total!$U9,0,$H$1-2011),)</f>
        <v>0</v>
      </c>
      <c r="C7">
        <f ca="1">IFERROR(OFFSET([2]Raw!$U9,0,$H$1-2011),)</f>
        <v>0</v>
      </c>
      <c r="D7">
        <f ca="1">IFERROR(OFFSET([3]Raw!$U9,0,$H$1-2011),)</f>
        <v>0</v>
      </c>
      <c r="E7">
        <f t="shared" ca="1" si="0"/>
        <v>0</v>
      </c>
      <c r="F7" t="str">
        <f t="shared" ca="1" si="1"/>
        <v/>
      </c>
      <c r="G7" t="e">
        <f t="shared" ca="1" si="2"/>
        <v>#N/A</v>
      </c>
      <c r="H7" t="e">
        <f t="shared" ca="1" si="3"/>
        <v>#N/A</v>
      </c>
      <c r="J7" t="s">
        <v>2</v>
      </c>
      <c r="K7" s="9" t="e">
        <f ca="1">CORREL(B4:B195,C4:C195)^2</f>
        <v>#DIV/0!</v>
      </c>
      <c r="L7" s="9"/>
      <c r="M7" s="8"/>
    </row>
    <row r="8" spans="1:15">
      <c r="A8" s="1" t="s">
        <v>9</v>
      </c>
      <c r="B8">
        <f ca="1">IFERROR(OFFSET([1]Total!$U10,0,$H$1-2011),)</f>
        <v>0</v>
      </c>
      <c r="C8">
        <f ca="1">IFERROR(OFFSET([2]Raw!$U10,0,$H$1-2011),)</f>
        <v>0</v>
      </c>
      <c r="D8">
        <f ca="1">IFERROR(OFFSET([3]Raw!$U10,0,$H$1-2011),)</f>
        <v>0</v>
      </c>
      <c r="E8">
        <f t="shared" ca="1" si="0"/>
        <v>0</v>
      </c>
      <c r="F8" t="str">
        <f t="shared" ca="1" si="1"/>
        <v/>
      </c>
      <c r="G8" t="e">
        <f t="shared" ca="1" si="2"/>
        <v>#N/A</v>
      </c>
      <c r="H8" t="e">
        <f t="shared" ca="1" si="3"/>
        <v>#N/A</v>
      </c>
      <c r="J8" t="s">
        <v>3</v>
      </c>
      <c r="K8" s="10" t="e">
        <f ca="1">CORREL(B4:B195,D4:D195)^2</f>
        <v>#DIV/0!</v>
      </c>
      <c r="L8" s="9" t="e">
        <f ca="1">CORREL(D4:D195,C4:C195)^2</f>
        <v>#DIV/0!</v>
      </c>
      <c r="M8" s="8"/>
    </row>
    <row r="9" spans="1:15">
      <c r="A9" s="1" t="s">
        <v>10</v>
      </c>
      <c r="B9">
        <f ca="1">IFERROR(OFFSET([1]Total!$U11,0,$H$1-2011),)</f>
        <v>0</v>
      </c>
      <c r="C9">
        <f ca="1">IFERROR(OFFSET([2]Raw!$U11,0,$H$1-2011),)</f>
        <v>0</v>
      </c>
      <c r="D9">
        <f ca="1">IFERROR(OFFSET([3]Raw!$U11,0,$H$1-2011),)</f>
        <v>0</v>
      </c>
      <c r="E9">
        <f t="shared" ca="1" si="0"/>
        <v>0</v>
      </c>
      <c r="F9" t="str">
        <f t="shared" ca="1" si="1"/>
        <v/>
      </c>
      <c r="G9" t="e">
        <f t="shared" ca="1" si="2"/>
        <v>#N/A</v>
      </c>
      <c r="H9" t="e">
        <f t="shared" ca="1" si="3"/>
        <v>#N/A</v>
      </c>
    </row>
    <row r="10" spans="1:15">
      <c r="A10" s="1" t="s">
        <v>11</v>
      </c>
      <c r="B10">
        <f ca="1">IFERROR(OFFSET([1]Total!$U12,0,$H$1-2011),)</f>
        <v>0</v>
      </c>
      <c r="C10">
        <f ca="1">IFERROR(OFFSET([2]Raw!$U12,0,$H$1-2011),)</f>
        <v>0</v>
      </c>
      <c r="D10">
        <f ca="1">IFERROR(OFFSET([3]Raw!$U12,0,$H$1-2011),)</f>
        <v>0</v>
      </c>
      <c r="E10">
        <f t="shared" ca="1" si="0"/>
        <v>0</v>
      </c>
      <c r="F10" t="str">
        <f t="shared" ca="1" si="1"/>
        <v/>
      </c>
      <c r="G10" t="e">
        <f t="shared" ca="1" si="2"/>
        <v>#N/A</v>
      </c>
      <c r="H10" t="e">
        <f t="shared" ca="1" si="3"/>
        <v>#N/A</v>
      </c>
    </row>
    <row r="11" spans="1:15">
      <c r="A11" s="1" t="s">
        <v>12</v>
      </c>
      <c r="B11">
        <f ca="1">IFERROR(OFFSET([1]Total!$U13,0,$H$1-2011),)</f>
        <v>0</v>
      </c>
      <c r="C11">
        <f ca="1">IFERROR(OFFSET([2]Raw!$U13,0,$H$1-2011),)</f>
        <v>0</v>
      </c>
      <c r="D11">
        <f ca="1">IFERROR(OFFSET([3]Raw!$U13,0,$H$1-2011),)</f>
        <v>0</v>
      </c>
      <c r="E11">
        <f t="shared" ca="1" si="0"/>
        <v>0</v>
      </c>
      <c r="F11" t="str">
        <f t="shared" ca="1" si="1"/>
        <v/>
      </c>
      <c r="G11" t="e">
        <f t="shared" ca="1" si="2"/>
        <v>#N/A</v>
      </c>
      <c r="H11" t="e">
        <f t="shared" ca="1" si="3"/>
        <v>#N/A</v>
      </c>
    </row>
    <row r="12" spans="1:15">
      <c r="A12" s="1" t="s">
        <v>13</v>
      </c>
      <c r="B12">
        <f ca="1">IFERROR(OFFSET([1]Total!$U14,0,$H$1-2011),)</f>
        <v>0</v>
      </c>
      <c r="C12">
        <f ca="1">IFERROR(OFFSET([2]Raw!$U14,0,$H$1-2011),)</f>
        <v>0</v>
      </c>
      <c r="D12">
        <f ca="1">IFERROR(OFFSET([3]Raw!$U14,0,$H$1-2011),)</f>
        <v>0</v>
      </c>
      <c r="E12">
        <f t="shared" ca="1" si="0"/>
        <v>0</v>
      </c>
      <c r="F12" t="str">
        <f t="shared" ca="1" si="1"/>
        <v/>
      </c>
      <c r="G12" t="e">
        <f t="shared" ca="1" si="2"/>
        <v>#N/A</v>
      </c>
      <c r="H12" t="e">
        <f t="shared" ca="1" si="3"/>
        <v>#N/A</v>
      </c>
    </row>
    <row r="13" spans="1:15">
      <c r="A13" s="1" t="s">
        <v>14</v>
      </c>
      <c r="B13">
        <f ca="1">IFERROR(OFFSET([1]Total!$U15,0,$H$1-2011),)</f>
        <v>0</v>
      </c>
      <c r="C13">
        <f ca="1">IFERROR(OFFSET([2]Raw!$U15,0,$H$1-2011),)</f>
        <v>0</v>
      </c>
      <c r="D13">
        <f ca="1">IFERROR(OFFSET([3]Raw!$U15,0,$H$1-2011),)</f>
        <v>0</v>
      </c>
      <c r="E13">
        <f t="shared" ca="1" si="0"/>
        <v>0</v>
      </c>
      <c r="F13" t="str">
        <f t="shared" ca="1" si="1"/>
        <v/>
      </c>
      <c r="G13" t="e">
        <f t="shared" ca="1" si="2"/>
        <v>#N/A</v>
      </c>
      <c r="H13" t="e">
        <f t="shared" ca="1" si="3"/>
        <v>#N/A</v>
      </c>
    </row>
    <row r="14" spans="1:15">
      <c r="A14" s="1" t="s">
        <v>15</v>
      </c>
      <c r="B14">
        <f ca="1">IFERROR(OFFSET([1]Total!$U16,0,$H$1-2011),)</f>
        <v>0</v>
      </c>
      <c r="C14">
        <f ca="1">IFERROR(OFFSET([2]Raw!$U16,0,$H$1-2011),)</f>
        <v>0</v>
      </c>
      <c r="D14">
        <f ca="1">IFERROR(OFFSET([3]Raw!$U16,0,$H$1-2011),)</f>
        <v>0</v>
      </c>
      <c r="E14">
        <f t="shared" ca="1" si="0"/>
        <v>0</v>
      </c>
      <c r="F14" t="str">
        <f t="shared" ca="1" si="1"/>
        <v/>
      </c>
      <c r="G14" t="e">
        <f t="shared" ca="1" si="2"/>
        <v>#N/A</v>
      </c>
      <c r="H14" t="e">
        <f t="shared" ca="1" si="3"/>
        <v>#N/A</v>
      </c>
      <c r="M14" t="e">
        <f ca="1">correlsh()</f>
        <v>#NAME?</v>
      </c>
    </row>
    <row r="15" spans="1:15">
      <c r="A15" s="1" t="s">
        <v>16</v>
      </c>
      <c r="B15">
        <f ca="1">IFERROR(OFFSET([1]Total!$U17,0,$H$1-2011),)</f>
        <v>0</v>
      </c>
      <c r="C15">
        <f ca="1">IFERROR(OFFSET([2]Raw!$U17,0,$H$1-2011),)</f>
        <v>0</v>
      </c>
      <c r="D15">
        <f ca="1">IFERROR(OFFSET([3]Raw!$U17,0,$H$1-2011),)</f>
        <v>0</v>
      </c>
      <c r="E15">
        <f t="shared" ca="1" si="0"/>
        <v>0</v>
      </c>
      <c r="F15" t="str">
        <f t="shared" ca="1" si="1"/>
        <v/>
      </c>
      <c r="G15" t="e">
        <f t="shared" ca="1" si="2"/>
        <v>#N/A</v>
      </c>
      <c r="H15" t="e">
        <f t="shared" ca="1" si="3"/>
        <v>#N/A</v>
      </c>
    </row>
    <row r="16" spans="1:15">
      <c r="A16" s="1" t="s">
        <v>17</v>
      </c>
      <c r="B16">
        <f ca="1">IFERROR(OFFSET([1]Total!$U18,0,$H$1-2011),)</f>
        <v>0</v>
      </c>
      <c r="C16">
        <f ca="1">IFERROR(OFFSET([2]Raw!$U18,0,$H$1-2011),)</f>
        <v>0</v>
      </c>
      <c r="D16">
        <f ca="1">IFERROR(OFFSET([3]Raw!$U18,0,$H$1-2011),)</f>
        <v>0</v>
      </c>
      <c r="E16">
        <f t="shared" ca="1" si="0"/>
        <v>0</v>
      </c>
      <c r="F16" t="str">
        <f t="shared" ca="1" si="1"/>
        <v/>
      </c>
      <c r="G16" t="e">
        <f t="shared" ca="1" si="2"/>
        <v>#N/A</v>
      </c>
      <c r="H16" t="e">
        <f t="shared" ca="1" si="3"/>
        <v>#N/A</v>
      </c>
    </row>
    <row r="17" spans="1:8">
      <c r="A17" s="1" t="s">
        <v>18</v>
      </c>
      <c r="B17">
        <f ca="1">IFERROR(OFFSET([1]Total!$U19,0,$H$1-2011),)</f>
        <v>0</v>
      </c>
      <c r="C17">
        <f ca="1">IFERROR(OFFSET([2]Raw!$U19,0,$H$1-2011),)</f>
        <v>0</v>
      </c>
      <c r="D17">
        <f ca="1">IFERROR(OFFSET([3]Raw!$U19,0,$H$1-2011),)</f>
        <v>0</v>
      </c>
      <c r="E17">
        <f t="shared" ca="1" si="0"/>
        <v>0</v>
      </c>
      <c r="F17" t="str">
        <f t="shared" ca="1" si="1"/>
        <v/>
      </c>
      <c r="G17" t="e">
        <f t="shared" ca="1" si="2"/>
        <v>#N/A</v>
      </c>
      <c r="H17" t="e">
        <f t="shared" ca="1" si="3"/>
        <v>#N/A</v>
      </c>
    </row>
    <row r="18" spans="1:8">
      <c r="A18" s="1" t="s">
        <v>19</v>
      </c>
      <c r="B18">
        <f ca="1">IFERROR(OFFSET([1]Total!$U20,0,$H$1-2011),)</f>
        <v>0</v>
      </c>
      <c r="C18">
        <f ca="1">IFERROR(OFFSET([2]Raw!$U20,0,$H$1-2011),)</f>
        <v>0</v>
      </c>
      <c r="D18">
        <f ca="1">IFERROR(OFFSET([3]Raw!$U20,0,$H$1-2011),)</f>
        <v>0</v>
      </c>
      <c r="E18">
        <f t="shared" ca="1" si="0"/>
        <v>0</v>
      </c>
      <c r="F18" t="str">
        <f t="shared" ca="1" si="1"/>
        <v/>
      </c>
      <c r="G18" t="e">
        <f t="shared" ca="1" si="2"/>
        <v>#N/A</v>
      </c>
      <c r="H18" t="e">
        <f t="shared" ca="1" si="3"/>
        <v>#N/A</v>
      </c>
    </row>
    <row r="19" spans="1:8">
      <c r="A19" s="1" t="s">
        <v>20</v>
      </c>
      <c r="B19">
        <f ca="1">IFERROR(OFFSET([1]Total!$U21,0,$H$1-2011),)</f>
        <v>0</v>
      </c>
      <c r="C19">
        <f ca="1">IFERROR(OFFSET([2]Raw!$U21,0,$H$1-2011),)</f>
        <v>0</v>
      </c>
      <c r="D19">
        <f ca="1">IFERROR(OFFSET([3]Raw!$U21,0,$H$1-2011),)</f>
        <v>0</v>
      </c>
      <c r="E19">
        <f t="shared" ca="1" si="0"/>
        <v>0</v>
      </c>
      <c r="F19" t="str">
        <f t="shared" ca="1" si="1"/>
        <v/>
      </c>
      <c r="G19" t="e">
        <f t="shared" ca="1" si="2"/>
        <v>#N/A</v>
      </c>
      <c r="H19" t="e">
        <f t="shared" ca="1" si="3"/>
        <v>#N/A</v>
      </c>
    </row>
    <row r="20" spans="1:8">
      <c r="A20" s="1" t="s">
        <v>21</v>
      </c>
      <c r="B20">
        <f ca="1">IFERROR(OFFSET([1]Total!$U22,0,$H$1-2011),)</f>
        <v>0</v>
      </c>
      <c r="C20">
        <f ca="1">IFERROR(OFFSET([2]Raw!$U22,0,$H$1-2011),)</f>
        <v>0</v>
      </c>
      <c r="D20">
        <f ca="1">IFERROR(OFFSET([3]Raw!$U22,0,$H$1-2011),)</f>
        <v>0</v>
      </c>
      <c r="E20">
        <f t="shared" ca="1" si="0"/>
        <v>0</v>
      </c>
      <c r="F20" t="str">
        <f t="shared" ca="1" si="1"/>
        <v/>
      </c>
      <c r="G20" t="e">
        <f t="shared" ref="G20:G57" ca="1" si="4">IF(E20=2,OFFSET(A20,0,G$2),NA())</f>
        <v>#N/A</v>
      </c>
      <c r="H20" t="e">
        <f t="shared" ref="H20:H57" ca="1" si="5">IF(E20=2,OFFSET(A20,0,H$2),NA())</f>
        <v>#N/A</v>
      </c>
    </row>
    <row r="21" spans="1:8">
      <c r="A21" s="1" t="s">
        <v>22</v>
      </c>
      <c r="B21">
        <f ca="1">IFERROR(OFFSET([1]Total!$U23,0,$H$1-2011),)</f>
        <v>0</v>
      </c>
      <c r="C21">
        <f ca="1">IFERROR(OFFSET([2]Raw!$U23,0,$H$1-2011),)</f>
        <v>0</v>
      </c>
      <c r="D21">
        <f ca="1">IFERROR(OFFSET([3]Raw!$U23,0,$H$1-2011),)</f>
        <v>0</v>
      </c>
      <c r="E21">
        <f t="shared" ca="1" si="0"/>
        <v>0</v>
      </c>
      <c r="F21" t="str">
        <f t="shared" ca="1" si="1"/>
        <v/>
      </c>
      <c r="G21" t="e">
        <f t="shared" ca="1" si="4"/>
        <v>#N/A</v>
      </c>
      <c r="H21" t="e">
        <f t="shared" ca="1" si="5"/>
        <v>#N/A</v>
      </c>
    </row>
    <row r="22" spans="1:8">
      <c r="A22" s="1" t="s">
        <v>23</v>
      </c>
      <c r="B22">
        <f ca="1">IFERROR(OFFSET([1]Total!$U24,0,$H$1-2011),)</f>
        <v>0</v>
      </c>
      <c r="C22">
        <f ca="1">IFERROR(OFFSET([2]Raw!$U24,0,$H$1-2011),)</f>
        <v>0</v>
      </c>
      <c r="D22">
        <f ca="1">IFERROR(OFFSET([3]Raw!$U24,0,$H$1-2011),)</f>
        <v>0</v>
      </c>
      <c r="E22">
        <f t="shared" ca="1" si="0"/>
        <v>0</v>
      </c>
      <c r="F22" t="str">
        <f t="shared" ca="1" si="1"/>
        <v/>
      </c>
      <c r="G22" t="e">
        <f t="shared" ca="1" si="4"/>
        <v>#N/A</v>
      </c>
      <c r="H22" t="e">
        <f t="shared" ca="1" si="5"/>
        <v>#N/A</v>
      </c>
    </row>
    <row r="23" spans="1:8">
      <c r="A23" s="1" t="s">
        <v>24</v>
      </c>
      <c r="B23">
        <f ca="1">IFERROR(OFFSET([1]Total!$U25,0,$H$1-2011),)</f>
        <v>0</v>
      </c>
      <c r="C23">
        <f ca="1">IFERROR(OFFSET([2]Raw!$U25,0,$H$1-2011),)</f>
        <v>0</v>
      </c>
      <c r="D23">
        <f ca="1">IFERROR(OFFSET([3]Raw!$U25,0,$H$1-2011),)</f>
        <v>0</v>
      </c>
      <c r="E23">
        <f t="shared" ca="1" si="0"/>
        <v>0</v>
      </c>
      <c r="F23" t="str">
        <f t="shared" ca="1" si="1"/>
        <v/>
      </c>
      <c r="G23" t="e">
        <f t="shared" ca="1" si="4"/>
        <v>#N/A</v>
      </c>
      <c r="H23" t="e">
        <f t="shared" ca="1" si="5"/>
        <v>#N/A</v>
      </c>
    </row>
    <row r="24" spans="1:8">
      <c r="A24" s="1" t="s">
        <v>25</v>
      </c>
      <c r="B24">
        <f ca="1">IFERROR(OFFSET([1]Total!$U26,0,$H$1-2011),)</f>
        <v>0</v>
      </c>
      <c r="C24">
        <f ca="1">IFERROR(OFFSET([2]Raw!$U26,0,$H$1-2011),)</f>
        <v>0</v>
      </c>
      <c r="D24">
        <f ca="1">IFERROR(OFFSET([3]Raw!$U26,0,$H$1-2011),)</f>
        <v>0</v>
      </c>
      <c r="E24">
        <f t="shared" ca="1" si="0"/>
        <v>0</v>
      </c>
      <c r="F24" t="str">
        <f t="shared" ca="1" si="1"/>
        <v/>
      </c>
      <c r="G24" t="e">
        <f t="shared" ca="1" si="4"/>
        <v>#N/A</v>
      </c>
      <c r="H24" t="e">
        <f t="shared" ca="1" si="5"/>
        <v>#N/A</v>
      </c>
    </row>
    <row r="25" spans="1:8">
      <c r="A25" s="1" t="s">
        <v>26</v>
      </c>
      <c r="B25">
        <f ca="1">IFERROR(OFFSET([1]Total!$U27,0,$H$1-2011),)</f>
        <v>0</v>
      </c>
      <c r="C25">
        <f ca="1">IFERROR(OFFSET([2]Raw!$U27,0,$H$1-2011),)</f>
        <v>0</v>
      </c>
      <c r="D25">
        <f ca="1">IFERROR(OFFSET([3]Raw!$U27,0,$H$1-2011),)</f>
        <v>0</v>
      </c>
      <c r="E25">
        <f t="shared" ca="1" si="0"/>
        <v>0</v>
      </c>
      <c r="F25" t="str">
        <f t="shared" ca="1" si="1"/>
        <v/>
      </c>
      <c r="G25" t="e">
        <f t="shared" ca="1" si="4"/>
        <v>#N/A</v>
      </c>
      <c r="H25" t="e">
        <f t="shared" ca="1" si="5"/>
        <v>#N/A</v>
      </c>
    </row>
    <row r="26" spans="1:8">
      <c r="A26" s="1" t="s">
        <v>27</v>
      </c>
      <c r="B26">
        <f ca="1">IFERROR(OFFSET([1]Total!$U28,0,$H$1-2011),)</f>
        <v>0</v>
      </c>
      <c r="C26">
        <f ca="1">IFERROR(OFFSET([2]Raw!$U28,0,$H$1-2011),)</f>
        <v>0</v>
      </c>
      <c r="D26">
        <f ca="1">IFERROR(OFFSET([3]Raw!$U28,0,$H$1-2011),)</f>
        <v>0</v>
      </c>
      <c r="E26">
        <f t="shared" ca="1" si="0"/>
        <v>0</v>
      </c>
      <c r="F26" t="str">
        <f t="shared" ca="1" si="1"/>
        <v/>
      </c>
      <c r="G26" t="e">
        <f t="shared" ca="1" si="4"/>
        <v>#N/A</v>
      </c>
      <c r="H26" t="e">
        <f t="shared" ca="1" si="5"/>
        <v>#N/A</v>
      </c>
    </row>
    <row r="27" spans="1:8">
      <c r="A27" s="1" t="s">
        <v>28</v>
      </c>
      <c r="B27">
        <f ca="1">IFERROR(OFFSET([1]Total!$U29,0,$H$1-2011),)</f>
        <v>0</v>
      </c>
      <c r="C27">
        <f ca="1">IFERROR(OFFSET([2]Raw!$U29,0,$H$1-2011),)</f>
        <v>0</v>
      </c>
      <c r="D27">
        <f ca="1">IFERROR(OFFSET([3]Raw!$U29,0,$H$1-2011),)</f>
        <v>0</v>
      </c>
      <c r="E27">
        <f t="shared" ca="1" si="0"/>
        <v>0</v>
      </c>
      <c r="F27" t="str">
        <f t="shared" ca="1" si="1"/>
        <v/>
      </c>
      <c r="G27" t="e">
        <f t="shared" ca="1" si="4"/>
        <v>#N/A</v>
      </c>
      <c r="H27" t="e">
        <f t="shared" ca="1" si="5"/>
        <v>#N/A</v>
      </c>
    </row>
    <row r="28" spans="1:8">
      <c r="A28" s="1" t="s">
        <v>29</v>
      </c>
      <c r="B28">
        <f ca="1">IFERROR(OFFSET([1]Total!$U30,0,$H$1-2011),)</f>
        <v>0</v>
      </c>
      <c r="C28">
        <f ca="1">IFERROR(OFFSET([2]Raw!$U30,0,$H$1-2011),)</f>
        <v>0</v>
      </c>
      <c r="D28">
        <f ca="1">IFERROR(OFFSET([3]Raw!$U30,0,$H$1-2011),)</f>
        <v>0</v>
      </c>
      <c r="E28">
        <f t="shared" ca="1" si="0"/>
        <v>0</v>
      </c>
      <c r="F28" t="str">
        <f t="shared" ca="1" si="1"/>
        <v/>
      </c>
      <c r="G28" t="e">
        <f t="shared" ca="1" si="4"/>
        <v>#N/A</v>
      </c>
      <c r="H28" t="e">
        <f t="shared" ca="1" si="5"/>
        <v>#N/A</v>
      </c>
    </row>
    <row r="29" spans="1:8">
      <c r="A29" s="1" t="s">
        <v>30</v>
      </c>
      <c r="B29">
        <f ca="1">IFERROR(OFFSET([1]Total!$U31,0,$H$1-2011),)</f>
        <v>0</v>
      </c>
      <c r="C29">
        <f ca="1">IFERROR(OFFSET([2]Raw!$U31,0,$H$1-2011),)</f>
        <v>0</v>
      </c>
      <c r="D29">
        <f ca="1">IFERROR(OFFSET([3]Raw!$U31,0,$H$1-2011),)</f>
        <v>0</v>
      </c>
      <c r="E29">
        <f t="shared" ca="1" si="0"/>
        <v>0</v>
      </c>
      <c r="F29" t="str">
        <f t="shared" ca="1" si="1"/>
        <v/>
      </c>
      <c r="G29" t="e">
        <f t="shared" ca="1" si="4"/>
        <v>#N/A</v>
      </c>
      <c r="H29" t="e">
        <f t="shared" ca="1" si="5"/>
        <v>#N/A</v>
      </c>
    </row>
    <row r="30" spans="1:8">
      <c r="A30" s="1" t="s">
        <v>31</v>
      </c>
      <c r="B30">
        <f ca="1">IFERROR(OFFSET([1]Total!$U32,0,$H$1-2011),)</f>
        <v>0</v>
      </c>
      <c r="C30">
        <f ca="1">IFERROR(OFFSET([2]Raw!$U32,0,$H$1-2011),)</f>
        <v>0</v>
      </c>
      <c r="D30">
        <f ca="1">IFERROR(OFFSET([3]Raw!$U32,0,$H$1-2011),)</f>
        <v>0</v>
      </c>
      <c r="E30">
        <f t="shared" ca="1" si="0"/>
        <v>0</v>
      </c>
      <c r="F30" t="str">
        <f t="shared" ca="1" si="1"/>
        <v/>
      </c>
      <c r="G30" t="e">
        <f t="shared" ca="1" si="4"/>
        <v>#N/A</v>
      </c>
      <c r="H30" t="e">
        <f t="shared" ca="1" si="5"/>
        <v>#N/A</v>
      </c>
    </row>
    <row r="31" spans="1:8">
      <c r="A31" s="1" t="s">
        <v>32</v>
      </c>
      <c r="B31">
        <f ca="1">IFERROR(OFFSET([1]Total!$U33,0,$H$1-2011),)</f>
        <v>0</v>
      </c>
      <c r="C31">
        <f ca="1">IFERROR(OFFSET([2]Raw!$U33,0,$H$1-2011),)</f>
        <v>0</v>
      </c>
      <c r="D31">
        <f ca="1">IFERROR(OFFSET([3]Raw!$U33,0,$H$1-2011),)</f>
        <v>0</v>
      </c>
      <c r="E31">
        <f t="shared" ca="1" si="0"/>
        <v>0</v>
      </c>
      <c r="F31" t="str">
        <f t="shared" ca="1" si="1"/>
        <v/>
      </c>
      <c r="G31" t="e">
        <f t="shared" ca="1" si="4"/>
        <v>#N/A</v>
      </c>
      <c r="H31" t="e">
        <f t="shared" ca="1" si="5"/>
        <v>#N/A</v>
      </c>
    </row>
    <row r="32" spans="1:8">
      <c r="A32" s="1" t="s">
        <v>33</v>
      </c>
      <c r="B32">
        <f ca="1">IFERROR(OFFSET([1]Total!$U34,0,$H$1-2011),)</f>
        <v>0</v>
      </c>
      <c r="C32">
        <f ca="1">IFERROR(OFFSET([2]Raw!$U34,0,$H$1-2011),)</f>
        <v>0</v>
      </c>
      <c r="D32">
        <f ca="1">IFERROR(OFFSET([3]Raw!$U34,0,$H$1-2011),)</f>
        <v>0</v>
      </c>
      <c r="E32">
        <f t="shared" ca="1" si="0"/>
        <v>0</v>
      </c>
      <c r="F32" t="str">
        <f t="shared" ca="1" si="1"/>
        <v/>
      </c>
      <c r="G32" t="e">
        <f t="shared" ca="1" si="4"/>
        <v>#N/A</v>
      </c>
      <c r="H32" t="e">
        <f t="shared" ca="1" si="5"/>
        <v>#N/A</v>
      </c>
    </row>
    <row r="33" spans="1:8">
      <c r="A33" s="1" t="s">
        <v>34</v>
      </c>
      <c r="B33">
        <f ca="1">IFERROR(OFFSET([1]Total!$U35,0,$H$1-2011),)</f>
        <v>0</v>
      </c>
      <c r="C33">
        <f ca="1">IFERROR(OFFSET([2]Raw!$U35,0,$H$1-2011),)</f>
        <v>0</v>
      </c>
      <c r="D33">
        <f ca="1">IFERROR(OFFSET([3]Raw!$U35,0,$H$1-2011),)</f>
        <v>0</v>
      </c>
      <c r="E33">
        <f t="shared" ca="1" si="0"/>
        <v>0</v>
      </c>
      <c r="F33" t="str">
        <f t="shared" ca="1" si="1"/>
        <v/>
      </c>
      <c r="G33" t="e">
        <f t="shared" ca="1" si="4"/>
        <v>#N/A</v>
      </c>
      <c r="H33" t="e">
        <f t="shared" ca="1" si="5"/>
        <v>#N/A</v>
      </c>
    </row>
    <row r="34" spans="1:8">
      <c r="A34" s="1" t="s">
        <v>35</v>
      </c>
      <c r="B34">
        <f ca="1">IFERROR(OFFSET([1]Total!$U36,0,$H$1-2011),)</f>
        <v>0</v>
      </c>
      <c r="C34">
        <f ca="1">IFERROR(OFFSET([2]Raw!$U36,0,$H$1-2011),)</f>
        <v>0</v>
      </c>
      <c r="D34">
        <f ca="1">IFERROR(OFFSET([3]Raw!$U36,0,$H$1-2011),)</f>
        <v>0</v>
      </c>
      <c r="E34">
        <f t="shared" ca="1" si="0"/>
        <v>0</v>
      </c>
      <c r="F34" t="str">
        <f t="shared" ca="1" si="1"/>
        <v/>
      </c>
      <c r="G34" t="e">
        <f t="shared" ca="1" si="4"/>
        <v>#N/A</v>
      </c>
      <c r="H34" t="e">
        <f t="shared" ca="1" si="5"/>
        <v>#N/A</v>
      </c>
    </row>
    <row r="35" spans="1:8">
      <c r="A35" s="1" t="s">
        <v>36</v>
      </c>
      <c r="B35">
        <f ca="1">IFERROR(OFFSET([1]Total!$U37,0,$H$1-2011),)</f>
        <v>0</v>
      </c>
      <c r="C35">
        <f ca="1">IFERROR(OFFSET([2]Raw!$U37,0,$H$1-2011),)</f>
        <v>0</v>
      </c>
      <c r="D35">
        <f ca="1">IFERROR(OFFSET([3]Raw!$U37,0,$H$1-2011),)</f>
        <v>0</v>
      </c>
      <c r="E35">
        <f t="shared" ca="1" si="0"/>
        <v>0</v>
      </c>
      <c r="F35" t="str">
        <f t="shared" ca="1" si="1"/>
        <v/>
      </c>
      <c r="G35" t="e">
        <f t="shared" ca="1" si="4"/>
        <v>#N/A</v>
      </c>
      <c r="H35" t="e">
        <f t="shared" ca="1" si="5"/>
        <v>#N/A</v>
      </c>
    </row>
    <row r="36" spans="1:8">
      <c r="A36" s="1" t="s">
        <v>37</v>
      </c>
      <c r="B36">
        <f ca="1">IFERROR(OFFSET([1]Total!$U38,0,$H$1-2011),)</f>
        <v>0</v>
      </c>
      <c r="C36">
        <f ca="1">IFERROR(OFFSET([2]Raw!$U38,0,$H$1-2011),)</f>
        <v>0</v>
      </c>
      <c r="D36">
        <f ca="1">IFERROR(OFFSET([3]Raw!$U38,0,$H$1-2011),)</f>
        <v>0</v>
      </c>
      <c r="E36">
        <f t="shared" ca="1" si="0"/>
        <v>0</v>
      </c>
      <c r="F36" t="str">
        <f t="shared" ca="1" si="1"/>
        <v/>
      </c>
      <c r="G36" t="e">
        <f t="shared" ca="1" si="4"/>
        <v>#N/A</v>
      </c>
      <c r="H36" t="e">
        <f t="shared" ca="1" si="5"/>
        <v>#N/A</v>
      </c>
    </row>
    <row r="37" spans="1:8">
      <c r="A37" s="1" t="s">
        <v>38</v>
      </c>
      <c r="B37">
        <f ca="1">IFERROR(OFFSET([1]Total!$U39,0,$H$1-2011),)</f>
        <v>0</v>
      </c>
      <c r="C37">
        <f ca="1">IFERROR(OFFSET([2]Raw!$U39,0,$H$1-2011),)</f>
        <v>0</v>
      </c>
      <c r="D37">
        <f ca="1">IFERROR(OFFSET([3]Raw!$U39,0,$H$1-2011),)</f>
        <v>0</v>
      </c>
      <c r="E37">
        <f t="shared" ca="1" si="0"/>
        <v>0</v>
      </c>
      <c r="F37" t="str">
        <f t="shared" ca="1" si="1"/>
        <v/>
      </c>
      <c r="G37" t="e">
        <f t="shared" ca="1" si="4"/>
        <v>#N/A</v>
      </c>
      <c r="H37" t="e">
        <f t="shared" ca="1" si="5"/>
        <v>#N/A</v>
      </c>
    </row>
    <row r="38" spans="1:8">
      <c r="A38" s="1" t="s">
        <v>39</v>
      </c>
      <c r="B38">
        <f ca="1">IFERROR(OFFSET([1]Total!$U40,0,$H$1-2011),)</f>
        <v>0</v>
      </c>
      <c r="C38">
        <f ca="1">IFERROR(OFFSET([2]Raw!$U40,0,$H$1-2011),)</f>
        <v>0</v>
      </c>
      <c r="D38">
        <f ca="1">IFERROR(OFFSET([3]Raw!$U40,0,$H$1-2011),)</f>
        <v>0</v>
      </c>
      <c r="E38">
        <f t="shared" ca="1" si="0"/>
        <v>0</v>
      </c>
      <c r="F38" t="str">
        <f t="shared" ca="1" si="1"/>
        <v/>
      </c>
      <c r="G38" t="e">
        <f t="shared" ca="1" si="4"/>
        <v>#N/A</v>
      </c>
      <c r="H38" t="e">
        <f t="shared" ca="1" si="5"/>
        <v>#N/A</v>
      </c>
    </row>
    <row r="39" spans="1:8">
      <c r="A39" s="1" t="s">
        <v>40</v>
      </c>
      <c r="B39">
        <f ca="1">IFERROR(OFFSET([1]Total!$U41,0,$H$1-2011),)</f>
        <v>0</v>
      </c>
      <c r="C39">
        <f ca="1">IFERROR(OFFSET([2]Raw!$U41,0,$H$1-2011),)</f>
        <v>0</v>
      </c>
      <c r="D39">
        <f ca="1">IFERROR(OFFSET([3]Raw!$U41,0,$H$1-2011),)</f>
        <v>0</v>
      </c>
      <c r="E39">
        <f t="shared" ca="1" si="0"/>
        <v>0</v>
      </c>
      <c r="F39" t="str">
        <f t="shared" ca="1" si="1"/>
        <v/>
      </c>
      <c r="G39" t="e">
        <f t="shared" ca="1" si="4"/>
        <v>#N/A</v>
      </c>
      <c r="H39" t="e">
        <f t="shared" ca="1" si="5"/>
        <v>#N/A</v>
      </c>
    </row>
    <row r="40" spans="1:8">
      <c r="A40" s="1" t="s">
        <v>41</v>
      </c>
      <c r="B40">
        <f ca="1">IFERROR(OFFSET([1]Total!$U42,0,$H$1-2011),)</f>
        <v>0</v>
      </c>
      <c r="C40">
        <f ca="1">IFERROR(OFFSET([2]Raw!$U42,0,$H$1-2011),)</f>
        <v>0</v>
      </c>
      <c r="D40">
        <f ca="1">IFERROR(OFFSET([3]Raw!$U42,0,$H$1-2011),)</f>
        <v>0</v>
      </c>
      <c r="E40">
        <f t="shared" ca="1" si="0"/>
        <v>0</v>
      </c>
      <c r="F40" t="str">
        <f t="shared" ca="1" si="1"/>
        <v/>
      </c>
      <c r="G40" t="e">
        <f t="shared" ca="1" si="4"/>
        <v>#N/A</v>
      </c>
      <c r="H40" t="e">
        <f t="shared" ca="1" si="5"/>
        <v>#N/A</v>
      </c>
    </row>
    <row r="41" spans="1:8">
      <c r="A41" s="1" t="s">
        <v>42</v>
      </c>
      <c r="B41">
        <f ca="1">IFERROR(OFFSET([1]Total!$U43,0,$H$1-2011),)</f>
        <v>0</v>
      </c>
      <c r="C41">
        <f ca="1">IFERROR(OFFSET([2]Raw!$U43,0,$H$1-2011),)</f>
        <v>0</v>
      </c>
      <c r="D41">
        <f ca="1">IFERROR(OFFSET([3]Raw!$U43,0,$H$1-2011),)</f>
        <v>0</v>
      </c>
      <c r="E41">
        <f t="shared" ca="1" si="0"/>
        <v>0</v>
      </c>
      <c r="F41" t="str">
        <f t="shared" ca="1" si="1"/>
        <v/>
      </c>
      <c r="G41" t="e">
        <f t="shared" ca="1" si="4"/>
        <v>#N/A</v>
      </c>
      <c r="H41" t="e">
        <f t="shared" ca="1" si="5"/>
        <v>#N/A</v>
      </c>
    </row>
    <row r="42" spans="1:8">
      <c r="A42" s="1" t="s">
        <v>43</v>
      </c>
      <c r="B42">
        <f ca="1">IFERROR(OFFSET([1]Total!$U44,0,$H$1-2011),)</f>
        <v>0</v>
      </c>
      <c r="C42">
        <f ca="1">IFERROR(OFFSET([2]Raw!$U44,0,$H$1-2011),)</f>
        <v>0</v>
      </c>
      <c r="D42">
        <f ca="1">IFERROR(OFFSET([3]Raw!$U44,0,$H$1-2011),)</f>
        <v>0</v>
      </c>
      <c r="E42">
        <f t="shared" ca="1" si="0"/>
        <v>0</v>
      </c>
      <c r="F42" t="str">
        <f t="shared" ca="1" si="1"/>
        <v/>
      </c>
      <c r="G42" t="e">
        <f t="shared" ca="1" si="4"/>
        <v>#N/A</v>
      </c>
      <c r="H42" t="e">
        <f t="shared" ca="1" si="5"/>
        <v>#N/A</v>
      </c>
    </row>
    <row r="43" spans="1:8">
      <c r="A43" s="1" t="s">
        <v>44</v>
      </c>
      <c r="B43">
        <f ca="1">IFERROR(OFFSET([1]Total!$U45,0,$H$1-2011),)</f>
        <v>0</v>
      </c>
      <c r="C43">
        <f ca="1">IFERROR(OFFSET([2]Raw!$U45,0,$H$1-2011),)</f>
        <v>0</v>
      </c>
      <c r="D43">
        <f ca="1">IFERROR(OFFSET([3]Raw!$U45,0,$H$1-2011),)</f>
        <v>0</v>
      </c>
      <c r="E43">
        <f t="shared" ca="1" si="0"/>
        <v>0</v>
      </c>
      <c r="F43" t="str">
        <f t="shared" ca="1" si="1"/>
        <v/>
      </c>
      <c r="G43" t="e">
        <f t="shared" ca="1" si="4"/>
        <v>#N/A</v>
      </c>
      <c r="H43" t="e">
        <f t="shared" ca="1" si="5"/>
        <v>#N/A</v>
      </c>
    </row>
    <row r="44" spans="1:8">
      <c r="A44" s="1" t="s">
        <v>45</v>
      </c>
      <c r="B44">
        <f ca="1">IFERROR(OFFSET([1]Total!$U46,0,$H$1-2011),)</f>
        <v>0</v>
      </c>
      <c r="C44">
        <f ca="1">IFERROR(OFFSET([2]Raw!$U46,0,$H$1-2011),)</f>
        <v>0</v>
      </c>
      <c r="D44">
        <f ca="1">IFERROR(OFFSET([3]Raw!$U46,0,$H$1-2011),)</f>
        <v>0</v>
      </c>
      <c r="E44">
        <f t="shared" ca="1" si="0"/>
        <v>0</v>
      </c>
      <c r="F44" t="str">
        <f t="shared" ca="1" si="1"/>
        <v/>
      </c>
      <c r="G44" t="e">
        <f t="shared" ca="1" si="4"/>
        <v>#N/A</v>
      </c>
      <c r="H44" t="e">
        <f t="shared" ca="1" si="5"/>
        <v>#N/A</v>
      </c>
    </row>
    <row r="45" spans="1:8">
      <c r="A45" s="1" t="s">
        <v>46</v>
      </c>
      <c r="B45">
        <f ca="1">IFERROR(OFFSET([1]Total!$U47,0,$H$1-2011),)</f>
        <v>0</v>
      </c>
      <c r="C45">
        <f ca="1">IFERROR(OFFSET([2]Raw!$U47,0,$H$1-2011),)</f>
        <v>0</v>
      </c>
      <c r="D45">
        <f ca="1">IFERROR(OFFSET([3]Raw!$U47,0,$H$1-2011),)</f>
        <v>0</v>
      </c>
      <c r="E45">
        <f t="shared" ca="1" si="0"/>
        <v>0</v>
      </c>
      <c r="F45" t="str">
        <f t="shared" ca="1" si="1"/>
        <v/>
      </c>
      <c r="G45" t="e">
        <f t="shared" ca="1" si="4"/>
        <v>#N/A</v>
      </c>
      <c r="H45" t="e">
        <f t="shared" ca="1" si="5"/>
        <v>#N/A</v>
      </c>
    </row>
    <row r="46" spans="1:8">
      <c r="A46" s="1" t="s">
        <v>47</v>
      </c>
      <c r="B46">
        <f ca="1">IFERROR(OFFSET([1]Total!$U48,0,$H$1-2011),)</f>
        <v>0</v>
      </c>
      <c r="C46">
        <f ca="1">IFERROR(OFFSET([2]Raw!$U48,0,$H$1-2011),)</f>
        <v>0</v>
      </c>
      <c r="D46">
        <f ca="1">IFERROR(OFFSET([3]Raw!$U48,0,$H$1-2011),)</f>
        <v>0</v>
      </c>
      <c r="E46">
        <f t="shared" ca="1" si="0"/>
        <v>0</v>
      </c>
      <c r="F46" t="str">
        <f t="shared" ca="1" si="1"/>
        <v/>
      </c>
      <c r="G46" t="e">
        <f t="shared" ca="1" si="4"/>
        <v>#N/A</v>
      </c>
      <c r="H46" t="e">
        <f t="shared" ca="1" si="5"/>
        <v>#N/A</v>
      </c>
    </row>
    <row r="47" spans="1:8">
      <c r="A47" s="1" t="s">
        <v>48</v>
      </c>
      <c r="B47">
        <f ca="1">IFERROR(OFFSET([1]Total!$U49,0,$H$1-2011),)</f>
        <v>0</v>
      </c>
      <c r="C47">
        <f ca="1">IFERROR(OFFSET([2]Raw!$U49,0,$H$1-2011),)</f>
        <v>0</v>
      </c>
      <c r="D47">
        <f ca="1">IFERROR(OFFSET([3]Raw!$U49,0,$H$1-2011),)</f>
        <v>0</v>
      </c>
      <c r="E47">
        <f t="shared" ca="1" si="0"/>
        <v>0</v>
      </c>
      <c r="F47" t="str">
        <f t="shared" ca="1" si="1"/>
        <v/>
      </c>
      <c r="G47" t="e">
        <f t="shared" ca="1" si="4"/>
        <v>#N/A</v>
      </c>
      <c r="H47" t="e">
        <f t="shared" ca="1" si="5"/>
        <v>#N/A</v>
      </c>
    </row>
    <row r="48" spans="1:8">
      <c r="A48" s="1" t="s">
        <v>49</v>
      </c>
      <c r="B48">
        <f ca="1">IFERROR(OFFSET([1]Total!$U50,0,$H$1-2011),)</f>
        <v>0</v>
      </c>
      <c r="C48">
        <f ca="1">IFERROR(OFFSET([2]Raw!$U50,0,$H$1-2011),)</f>
        <v>0</v>
      </c>
      <c r="D48">
        <f ca="1">IFERROR(OFFSET([3]Raw!$U50,0,$H$1-2011),)</f>
        <v>0</v>
      </c>
      <c r="E48">
        <f t="shared" ca="1" si="0"/>
        <v>0</v>
      </c>
      <c r="F48" t="str">
        <f t="shared" ca="1" si="1"/>
        <v/>
      </c>
      <c r="G48" t="e">
        <f t="shared" ca="1" si="4"/>
        <v>#N/A</v>
      </c>
      <c r="H48" t="e">
        <f t="shared" ca="1" si="5"/>
        <v>#N/A</v>
      </c>
    </row>
    <row r="49" spans="1:8">
      <c r="A49" s="1" t="s">
        <v>50</v>
      </c>
      <c r="B49">
        <f ca="1">IFERROR(OFFSET([1]Total!$U51,0,$H$1-2011),)</f>
        <v>0</v>
      </c>
      <c r="C49">
        <f ca="1">IFERROR(OFFSET([2]Raw!$U51,0,$H$1-2011),)</f>
        <v>0</v>
      </c>
      <c r="D49">
        <f ca="1">IFERROR(OFFSET([3]Raw!$U51,0,$H$1-2011),)</f>
        <v>0</v>
      </c>
      <c r="E49">
        <f t="shared" ca="1" si="0"/>
        <v>0</v>
      </c>
      <c r="F49" t="str">
        <f t="shared" ca="1" si="1"/>
        <v/>
      </c>
      <c r="G49" t="e">
        <f t="shared" ca="1" si="4"/>
        <v>#N/A</v>
      </c>
      <c r="H49" t="e">
        <f t="shared" ca="1" si="5"/>
        <v>#N/A</v>
      </c>
    </row>
    <row r="50" spans="1:8">
      <c r="A50" s="1" t="s">
        <v>51</v>
      </c>
      <c r="B50">
        <f ca="1">IFERROR(OFFSET([1]Total!$U52,0,$H$1-2011),)</f>
        <v>0</v>
      </c>
      <c r="C50">
        <f ca="1">IFERROR(OFFSET([2]Raw!$U52,0,$H$1-2011),)</f>
        <v>0</v>
      </c>
      <c r="D50">
        <f ca="1">IFERROR(OFFSET([3]Raw!$U52,0,$H$1-2011),)</f>
        <v>0</v>
      </c>
      <c r="E50">
        <f t="shared" ca="1" si="0"/>
        <v>0</v>
      </c>
      <c r="F50" t="str">
        <f t="shared" ca="1" si="1"/>
        <v/>
      </c>
      <c r="G50" t="e">
        <f t="shared" ca="1" si="4"/>
        <v>#N/A</v>
      </c>
      <c r="H50" t="e">
        <f t="shared" ca="1" si="5"/>
        <v>#N/A</v>
      </c>
    </row>
    <row r="51" spans="1:8">
      <c r="A51" s="1" t="s">
        <v>52</v>
      </c>
      <c r="B51">
        <f ca="1">IFERROR(OFFSET([1]Total!$U53,0,$H$1-2011),)</f>
        <v>0</v>
      </c>
      <c r="C51">
        <f ca="1">IFERROR(OFFSET([2]Raw!$U53,0,$H$1-2011),)</f>
        <v>0</v>
      </c>
      <c r="D51">
        <f ca="1">IFERROR(OFFSET([3]Raw!$U53,0,$H$1-2011),)</f>
        <v>0</v>
      </c>
      <c r="E51">
        <f t="shared" ca="1" si="0"/>
        <v>0</v>
      </c>
      <c r="F51" t="str">
        <f t="shared" ca="1" si="1"/>
        <v/>
      </c>
      <c r="G51" t="e">
        <f t="shared" ca="1" si="4"/>
        <v>#N/A</v>
      </c>
      <c r="H51" t="e">
        <f t="shared" ca="1" si="5"/>
        <v>#N/A</v>
      </c>
    </row>
    <row r="52" spans="1:8">
      <c r="A52" s="1" t="s">
        <v>53</v>
      </c>
      <c r="B52">
        <f ca="1">IFERROR(OFFSET([1]Total!$U54,0,$H$1-2011),)</f>
        <v>0</v>
      </c>
      <c r="C52">
        <f ca="1">IFERROR(OFFSET([2]Raw!$U54,0,$H$1-2011),)</f>
        <v>0</v>
      </c>
      <c r="D52">
        <f ca="1">IFERROR(OFFSET([3]Raw!$U54,0,$H$1-2011),)</f>
        <v>0</v>
      </c>
      <c r="E52">
        <f t="shared" ca="1" si="0"/>
        <v>0</v>
      </c>
      <c r="F52" t="str">
        <f t="shared" ca="1" si="1"/>
        <v/>
      </c>
      <c r="G52" t="e">
        <f t="shared" ca="1" si="4"/>
        <v>#N/A</v>
      </c>
      <c r="H52" t="e">
        <f t="shared" ca="1" si="5"/>
        <v>#N/A</v>
      </c>
    </row>
    <row r="53" spans="1:8">
      <c r="A53" s="1" t="s">
        <v>54</v>
      </c>
      <c r="B53">
        <f ca="1">IFERROR(OFFSET([1]Total!$U55,0,$H$1-2011),)</f>
        <v>0</v>
      </c>
      <c r="C53">
        <f ca="1">IFERROR(OFFSET([2]Raw!$U55,0,$H$1-2011),)</f>
        <v>0</v>
      </c>
      <c r="D53">
        <f ca="1">IFERROR(OFFSET([3]Raw!$U55,0,$H$1-2011),)</f>
        <v>0</v>
      </c>
      <c r="E53">
        <f t="shared" ca="1" si="0"/>
        <v>0</v>
      </c>
      <c r="F53" t="str">
        <f t="shared" ca="1" si="1"/>
        <v/>
      </c>
      <c r="G53" t="e">
        <f t="shared" ca="1" si="4"/>
        <v>#N/A</v>
      </c>
      <c r="H53" t="e">
        <f t="shared" ca="1" si="5"/>
        <v>#N/A</v>
      </c>
    </row>
    <row r="54" spans="1:8">
      <c r="A54" s="1" t="s">
        <v>55</v>
      </c>
      <c r="B54">
        <f ca="1">IFERROR(OFFSET([1]Total!$U56,0,$H$1-2011),)</f>
        <v>0</v>
      </c>
      <c r="C54">
        <f ca="1">IFERROR(OFFSET([2]Raw!$U56,0,$H$1-2011),)</f>
        <v>0</v>
      </c>
      <c r="D54">
        <f ca="1">IFERROR(OFFSET([3]Raw!$U56,0,$H$1-2011),)</f>
        <v>0</v>
      </c>
      <c r="E54">
        <f t="shared" ca="1" si="0"/>
        <v>0</v>
      </c>
      <c r="F54" t="str">
        <f t="shared" ca="1" si="1"/>
        <v/>
      </c>
      <c r="G54" t="e">
        <f t="shared" ca="1" si="4"/>
        <v>#N/A</v>
      </c>
      <c r="H54" t="e">
        <f t="shared" ca="1" si="5"/>
        <v>#N/A</v>
      </c>
    </row>
    <row r="55" spans="1:8">
      <c r="A55" s="1" t="s">
        <v>56</v>
      </c>
      <c r="B55">
        <f ca="1">IFERROR(OFFSET([1]Total!$U57,0,$H$1-2011),)</f>
        <v>0</v>
      </c>
      <c r="C55">
        <f ca="1">IFERROR(OFFSET([2]Raw!$U57,0,$H$1-2011),)</f>
        <v>0</v>
      </c>
      <c r="D55">
        <f ca="1">IFERROR(OFFSET([3]Raw!$U57,0,$H$1-2011),)</f>
        <v>0</v>
      </c>
      <c r="E55">
        <f t="shared" ca="1" si="0"/>
        <v>0</v>
      </c>
      <c r="F55" t="str">
        <f t="shared" ca="1" si="1"/>
        <v/>
      </c>
      <c r="G55" t="e">
        <f t="shared" ca="1" si="4"/>
        <v>#N/A</v>
      </c>
      <c r="H55" t="e">
        <f t="shared" ca="1" si="5"/>
        <v>#N/A</v>
      </c>
    </row>
    <row r="56" spans="1:8">
      <c r="A56" s="1" t="s">
        <v>57</v>
      </c>
      <c r="B56">
        <f ca="1">IFERROR(OFFSET([1]Total!$U58,0,$H$1-2011),)</f>
        <v>0</v>
      </c>
      <c r="C56">
        <f ca="1">IFERROR(OFFSET([2]Raw!$U58,0,$H$1-2011),)</f>
        <v>0</v>
      </c>
      <c r="D56">
        <f ca="1">IFERROR(OFFSET([3]Raw!$U58,0,$H$1-2011),)</f>
        <v>0</v>
      </c>
      <c r="E56">
        <f t="shared" ca="1" si="0"/>
        <v>0</v>
      </c>
      <c r="F56" t="str">
        <f t="shared" ca="1" si="1"/>
        <v/>
      </c>
      <c r="G56" t="e">
        <f t="shared" ca="1" si="4"/>
        <v>#N/A</v>
      </c>
      <c r="H56" t="e">
        <f t="shared" ca="1" si="5"/>
        <v>#N/A</v>
      </c>
    </row>
    <row r="57" spans="1:8">
      <c r="A57" s="1" t="s">
        <v>58</v>
      </c>
      <c r="B57">
        <f ca="1">IFERROR(OFFSET([1]Total!$U59,0,$H$1-2011),)</f>
        <v>0</v>
      </c>
      <c r="C57">
        <f ca="1">IFERROR(OFFSET([2]Raw!$U59,0,$H$1-2011),)</f>
        <v>0</v>
      </c>
      <c r="D57">
        <f ca="1">IFERROR(OFFSET([3]Raw!$U59,0,$H$1-2011),)</f>
        <v>0</v>
      </c>
      <c r="E57">
        <f t="shared" ca="1" si="0"/>
        <v>0</v>
      </c>
      <c r="F57" t="str">
        <f t="shared" ca="1" si="1"/>
        <v/>
      </c>
      <c r="G57" t="e">
        <f t="shared" ca="1" si="4"/>
        <v>#N/A</v>
      </c>
      <c r="H57" t="e">
        <f t="shared" ca="1" si="5"/>
        <v>#N/A</v>
      </c>
    </row>
    <row r="58" spans="1:8">
      <c r="A58" s="1" t="s">
        <v>59</v>
      </c>
      <c r="B58">
        <f ca="1">IFERROR(OFFSET([1]Total!$U60,0,$H$1-2011),)</f>
        <v>0</v>
      </c>
      <c r="C58">
        <f ca="1">IFERROR(OFFSET([2]Raw!$U60,0,$H$1-2011),)</f>
        <v>0</v>
      </c>
      <c r="D58">
        <f ca="1">IFERROR(OFFSET([3]Raw!$U60,0,$H$1-2011),)</f>
        <v>0</v>
      </c>
      <c r="E58">
        <f t="shared" ca="1" si="0"/>
        <v>0</v>
      </c>
      <c r="F58" t="str">
        <f t="shared" ca="1" si="1"/>
        <v/>
      </c>
      <c r="G58" t="e">
        <f t="shared" ref="G58:G121" ca="1" si="6">IF(E58=2,OFFSET(A58,0,G$2),NA())</f>
        <v>#N/A</v>
      </c>
      <c r="H58" t="e">
        <f t="shared" ref="H58:H121" ca="1" si="7">IF(E58=2,OFFSET(A58,0,H$2),NA())</f>
        <v>#N/A</v>
      </c>
    </row>
    <row r="59" spans="1:8">
      <c r="A59" s="1" t="s">
        <v>60</v>
      </c>
      <c r="B59">
        <f ca="1">IFERROR(OFFSET([1]Total!$U61,0,$H$1-2011),)</f>
        <v>0</v>
      </c>
      <c r="C59">
        <f ca="1">IFERROR(OFFSET([2]Raw!$U61,0,$H$1-2011),)</f>
        <v>0</v>
      </c>
      <c r="D59">
        <f ca="1">IFERROR(OFFSET([3]Raw!$U61,0,$H$1-2011),)</f>
        <v>0</v>
      </c>
      <c r="E59">
        <f t="shared" ca="1" si="0"/>
        <v>0</v>
      </c>
      <c r="F59" t="str">
        <f t="shared" ca="1" si="1"/>
        <v/>
      </c>
      <c r="G59" t="e">
        <f t="shared" ca="1" si="6"/>
        <v>#N/A</v>
      </c>
      <c r="H59" t="e">
        <f t="shared" ca="1" si="7"/>
        <v>#N/A</v>
      </c>
    </row>
    <row r="60" spans="1:8">
      <c r="A60" s="1" t="s">
        <v>61</v>
      </c>
      <c r="B60">
        <f ca="1">IFERROR(OFFSET([1]Total!$U62,0,$H$1-2011),)</f>
        <v>0</v>
      </c>
      <c r="C60">
        <f ca="1">IFERROR(OFFSET([2]Raw!$U62,0,$H$1-2011),)</f>
        <v>0</v>
      </c>
      <c r="D60">
        <f ca="1">IFERROR(OFFSET([3]Raw!$U62,0,$H$1-2011),)</f>
        <v>0</v>
      </c>
      <c r="E60">
        <f t="shared" ca="1" si="0"/>
        <v>0</v>
      </c>
      <c r="F60" t="str">
        <f t="shared" ca="1" si="1"/>
        <v/>
      </c>
      <c r="G60" t="e">
        <f t="shared" ca="1" si="6"/>
        <v>#N/A</v>
      </c>
      <c r="H60" t="e">
        <f t="shared" ca="1" si="7"/>
        <v>#N/A</v>
      </c>
    </row>
    <row r="61" spans="1:8">
      <c r="A61" s="1" t="s">
        <v>62</v>
      </c>
      <c r="B61">
        <f ca="1">IFERROR(OFFSET([1]Total!$U63,0,$H$1-2011),)</f>
        <v>0</v>
      </c>
      <c r="C61">
        <f ca="1">IFERROR(OFFSET([2]Raw!$U63,0,$H$1-2011),)</f>
        <v>0</v>
      </c>
      <c r="D61">
        <f ca="1">IFERROR(OFFSET([3]Raw!$U63,0,$H$1-2011),)</f>
        <v>0</v>
      </c>
      <c r="E61">
        <f t="shared" ca="1" si="0"/>
        <v>0</v>
      </c>
      <c r="F61" t="str">
        <f t="shared" ca="1" si="1"/>
        <v/>
      </c>
      <c r="G61" t="e">
        <f t="shared" ca="1" si="6"/>
        <v>#N/A</v>
      </c>
      <c r="H61" t="e">
        <f t="shared" ca="1" si="7"/>
        <v>#N/A</v>
      </c>
    </row>
    <row r="62" spans="1:8">
      <c r="A62" s="1" t="s">
        <v>63</v>
      </c>
      <c r="B62">
        <f ca="1">IFERROR(OFFSET([1]Total!$U64,0,$H$1-2011),)</f>
        <v>0</v>
      </c>
      <c r="C62">
        <f ca="1">IFERROR(OFFSET([2]Raw!$U64,0,$H$1-2011),)</f>
        <v>0</v>
      </c>
      <c r="D62">
        <f ca="1">IFERROR(OFFSET([3]Raw!$U64,0,$H$1-2011),)</f>
        <v>0</v>
      </c>
      <c r="E62">
        <f t="shared" ca="1" si="0"/>
        <v>0</v>
      </c>
      <c r="F62" t="str">
        <f t="shared" ca="1" si="1"/>
        <v/>
      </c>
      <c r="G62" t="e">
        <f t="shared" ca="1" si="6"/>
        <v>#N/A</v>
      </c>
      <c r="H62" t="e">
        <f t="shared" ca="1" si="7"/>
        <v>#N/A</v>
      </c>
    </row>
    <row r="63" spans="1:8">
      <c r="A63" s="1" t="s">
        <v>64</v>
      </c>
      <c r="B63">
        <f ca="1">IFERROR(OFFSET([1]Total!$U65,0,$H$1-2011),)</f>
        <v>0</v>
      </c>
      <c r="C63">
        <f ca="1">IFERROR(OFFSET([2]Raw!$U65,0,$H$1-2011),)</f>
        <v>0</v>
      </c>
      <c r="D63">
        <f ca="1">IFERROR(OFFSET([3]Raw!$U65,0,$H$1-2011),)</f>
        <v>0</v>
      </c>
      <c r="E63">
        <f t="shared" ca="1" si="0"/>
        <v>0</v>
      </c>
      <c r="F63" t="str">
        <f t="shared" ca="1" si="1"/>
        <v/>
      </c>
      <c r="G63" t="e">
        <f t="shared" ca="1" si="6"/>
        <v>#N/A</v>
      </c>
      <c r="H63" t="e">
        <f t="shared" ca="1" si="7"/>
        <v>#N/A</v>
      </c>
    </row>
    <row r="64" spans="1:8">
      <c r="A64" s="1" t="s">
        <v>65</v>
      </c>
      <c r="B64">
        <f ca="1">IFERROR(OFFSET([1]Total!$U66,0,$H$1-2011),)</f>
        <v>0</v>
      </c>
      <c r="C64">
        <f ca="1">IFERROR(OFFSET([2]Raw!$U66,0,$H$1-2011),)</f>
        <v>0</v>
      </c>
      <c r="D64">
        <f ca="1">IFERROR(OFFSET([3]Raw!$U66,0,$H$1-2011),)</f>
        <v>0</v>
      </c>
      <c r="E64">
        <f t="shared" ca="1" si="0"/>
        <v>0</v>
      </c>
      <c r="F64" t="str">
        <f t="shared" ca="1" si="1"/>
        <v/>
      </c>
      <c r="G64" t="e">
        <f t="shared" ca="1" si="6"/>
        <v>#N/A</v>
      </c>
      <c r="H64" t="e">
        <f t="shared" ca="1" si="7"/>
        <v>#N/A</v>
      </c>
    </row>
    <row r="65" spans="1:8">
      <c r="A65" s="1" t="s">
        <v>66</v>
      </c>
      <c r="B65">
        <f ca="1">IFERROR(OFFSET([1]Total!$U67,0,$H$1-2011),)</f>
        <v>0</v>
      </c>
      <c r="C65">
        <f ca="1">IFERROR(OFFSET([2]Raw!$U67,0,$H$1-2011),)</f>
        <v>0</v>
      </c>
      <c r="D65">
        <f ca="1">IFERROR(OFFSET([3]Raw!$U67,0,$H$1-2011),)</f>
        <v>0</v>
      </c>
      <c r="E65">
        <f t="shared" ca="1" si="0"/>
        <v>0</v>
      </c>
      <c r="F65" t="str">
        <f t="shared" ca="1" si="1"/>
        <v/>
      </c>
      <c r="G65" t="e">
        <f t="shared" ca="1" si="6"/>
        <v>#N/A</v>
      </c>
      <c r="H65" t="e">
        <f t="shared" ca="1" si="7"/>
        <v>#N/A</v>
      </c>
    </row>
    <row r="66" spans="1:8">
      <c r="A66" s="1" t="s">
        <v>67</v>
      </c>
      <c r="B66">
        <f ca="1">IFERROR(OFFSET([1]Total!$U68,0,$H$1-2011),)</f>
        <v>0</v>
      </c>
      <c r="C66">
        <f ca="1">IFERROR(OFFSET([2]Raw!$U68,0,$H$1-2011),)</f>
        <v>0</v>
      </c>
      <c r="D66">
        <f ca="1">IFERROR(OFFSET([3]Raw!$U68,0,$H$1-2011),)</f>
        <v>0</v>
      </c>
      <c r="E66">
        <f t="shared" ca="1" si="0"/>
        <v>0</v>
      </c>
      <c r="F66" t="str">
        <f t="shared" ca="1" si="1"/>
        <v/>
      </c>
      <c r="G66" t="e">
        <f t="shared" ca="1" si="6"/>
        <v>#N/A</v>
      </c>
      <c r="H66" t="e">
        <f t="shared" ca="1" si="7"/>
        <v>#N/A</v>
      </c>
    </row>
    <row r="67" spans="1:8">
      <c r="A67" s="1" t="s">
        <v>68</v>
      </c>
      <c r="B67">
        <f ca="1">IFERROR(OFFSET([1]Total!$U69,0,$H$1-2011),)</f>
        <v>0</v>
      </c>
      <c r="C67">
        <f ca="1">IFERROR(OFFSET([2]Raw!$U69,0,$H$1-2011),)</f>
        <v>0</v>
      </c>
      <c r="D67">
        <f ca="1">IFERROR(OFFSET([3]Raw!$U69,0,$H$1-2011),)</f>
        <v>0</v>
      </c>
      <c r="E67">
        <f t="shared" ca="1" si="0"/>
        <v>0</v>
      </c>
      <c r="F67" t="str">
        <f t="shared" ca="1" si="1"/>
        <v/>
      </c>
      <c r="G67" t="e">
        <f t="shared" ca="1" si="6"/>
        <v>#N/A</v>
      </c>
      <c r="H67" t="e">
        <f t="shared" ca="1" si="7"/>
        <v>#N/A</v>
      </c>
    </row>
    <row r="68" spans="1:8">
      <c r="A68" s="1" t="s">
        <v>69</v>
      </c>
      <c r="B68">
        <f ca="1">IFERROR(OFFSET([1]Total!$U70,0,$H$1-2011),)</f>
        <v>0</v>
      </c>
      <c r="C68">
        <f ca="1">IFERROR(OFFSET([2]Raw!$U70,0,$H$1-2011),)</f>
        <v>0</v>
      </c>
      <c r="D68">
        <f ca="1">IFERROR(OFFSET([3]Raw!$U70,0,$H$1-2011),)</f>
        <v>0</v>
      </c>
      <c r="E68">
        <f t="shared" ca="1" si="0"/>
        <v>0</v>
      </c>
      <c r="F68" t="str">
        <f t="shared" ca="1" si="1"/>
        <v/>
      </c>
      <c r="G68" t="e">
        <f t="shared" ca="1" si="6"/>
        <v>#N/A</v>
      </c>
      <c r="H68" t="e">
        <f t="shared" ca="1" si="7"/>
        <v>#N/A</v>
      </c>
    </row>
    <row r="69" spans="1:8">
      <c r="A69" s="1" t="s">
        <v>70</v>
      </c>
      <c r="B69">
        <f ca="1">IFERROR(OFFSET([1]Total!$U71,0,$H$1-2011),)</f>
        <v>0</v>
      </c>
      <c r="C69">
        <f ca="1">IFERROR(OFFSET([2]Raw!$U71,0,$H$1-2011),)</f>
        <v>0</v>
      </c>
      <c r="D69">
        <f ca="1">IFERROR(OFFSET([3]Raw!$U71,0,$H$1-2011),)</f>
        <v>0</v>
      </c>
      <c r="E69">
        <f t="shared" ref="E69:E132" ca="1" si="8">IF(OFFSET(A69,0,G$2)&lt;&gt;0,1)+IF(OFFSET(A69,0,H$2)&lt;&gt;0,1)</f>
        <v>0</v>
      </c>
      <c r="F69" t="str">
        <f t="shared" ref="F69:F132" ca="1" si="9">IF(E69=2,A69,"")</f>
        <v/>
      </c>
      <c r="G69" t="e">
        <f t="shared" ca="1" si="6"/>
        <v>#N/A</v>
      </c>
      <c r="H69" t="e">
        <f t="shared" ca="1" si="7"/>
        <v>#N/A</v>
      </c>
    </row>
    <row r="70" spans="1:8">
      <c r="A70" s="1" t="s">
        <v>71</v>
      </c>
      <c r="B70">
        <f ca="1">IFERROR(OFFSET([1]Total!$U72,0,$H$1-2011),)</f>
        <v>0</v>
      </c>
      <c r="C70">
        <f ca="1">IFERROR(OFFSET([2]Raw!$U72,0,$H$1-2011),)</f>
        <v>0</v>
      </c>
      <c r="D70">
        <f ca="1">IFERROR(OFFSET([3]Raw!$U72,0,$H$1-2011),)</f>
        <v>0</v>
      </c>
      <c r="E70">
        <f t="shared" ca="1" si="8"/>
        <v>0</v>
      </c>
      <c r="F70" t="str">
        <f t="shared" ca="1" si="9"/>
        <v/>
      </c>
      <c r="G70" t="e">
        <f t="shared" ca="1" si="6"/>
        <v>#N/A</v>
      </c>
      <c r="H70" t="e">
        <f t="shared" ca="1" si="7"/>
        <v>#N/A</v>
      </c>
    </row>
    <row r="71" spans="1:8">
      <c r="A71" s="1" t="s">
        <v>72</v>
      </c>
      <c r="B71">
        <f ca="1">IFERROR(OFFSET([1]Total!$U73,0,$H$1-2011),)</f>
        <v>0</v>
      </c>
      <c r="C71">
        <f ca="1">IFERROR(OFFSET([2]Raw!$U73,0,$H$1-2011),)</f>
        <v>0</v>
      </c>
      <c r="D71">
        <f ca="1">IFERROR(OFFSET([3]Raw!$U73,0,$H$1-2011),)</f>
        <v>0</v>
      </c>
      <c r="E71">
        <f t="shared" ca="1" si="8"/>
        <v>0</v>
      </c>
      <c r="F71" t="str">
        <f t="shared" ca="1" si="9"/>
        <v/>
      </c>
      <c r="G71" t="e">
        <f t="shared" ca="1" si="6"/>
        <v>#N/A</v>
      </c>
      <c r="H71" t="e">
        <f t="shared" ca="1" si="7"/>
        <v>#N/A</v>
      </c>
    </row>
    <row r="72" spans="1:8">
      <c r="A72" s="1" t="s">
        <v>73</v>
      </c>
      <c r="B72">
        <f ca="1">IFERROR(OFFSET([1]Total!$U74,0,$H$1-2011),)</f>
        <v>0</v>
      </c>
      <c r="C72">
        <f ca="1">IFERROR(OFFSET([2]Raw!$U74,0,$H$1-2011),)</f>
        <v>0</v>
      </c>
      <c r="D72">
        <f ca="1">IFERROR(OFFSET([3]Raw!$U74,0,$H$1-2011),)</f>
        <v>0</v>
      </c>
      <c r="E72">
        <f t="shared" ca="1" si="8"/>
        <v>0</v>
      </c>
      <c r="F72" t="str">
        <f t="shared" ca="1" si="9"/>
        <v/>
      </c>
      <c r="G72" t="e">
        <f t="shared" ca="1" si="6"/>
        <v>#N/A</v>
      </c>
      <c r="H72" t="e">
        <f t="shared" ca="1" si="7"/>
        <v>#N/A</v>
      </c>
    </row>
    <row r="73" spans="1:8">
      <c r="A73" s="1" t="s">
        <v>74</v>
      </c>
      <c r="B73">
        <f ca="1">IFERROR(OFFSET([1]Total!$U75,0,$H$1-2011),)</f>
        <v>0</v>
      </c>
      <c r="C73">
        <f ca="1">IFERROR(OFFSET([2]Raw!$U75,0,$H$1-2011),)</f>
        <v>0</v>
      </c>
      <c r="D73">
        <f ca="1">IFERROR(OFFSET([3]Raw!$U75,0,$H$1-2011),)</f>
        <v>0</v>
      </c>
      <c r="E73">
        <f t="shared" ca="1" si="8"/>
        <v>0</v>
      </c>
      <c r="F73" t="str">
        <f t="shared" ca="1" si="9"/>
        <v/>
      </c>
      <c r="G73" t="e">
        <f t="shared" ca="1" si="6"/>
        <v>#N/A</v>
      </c>
      <c r="H73" t="e">
        <f t="shared" ca="1" si="7"/>
        <v>#N/A</v>
      </c>
    </row>
    <row r="74" spans="1:8">
      <c r="A74" s="1" t="s">
        <v>75</v>
      </c>
      <c r="B74">
        <f ca="1">IFERROR(OFFSET([1]Total!$U76,0,$H$1-2011),)</f>
        <v>0</v>
      </c>
      <c r="C74">
        <f ca="1">IFERROR(OFFSET([2]Raw!$U76,0,$H$1-2011),)</f>
        <v>0</v>
      </c>
      <c r="D74">
        <f ca="1">IFERROR(OFFSET([3]Raw!$U76,0,$H$1-2011),)</f>
        <v>0</v>
      </c>
      <c r="E74">
        <f t="shared" ca="1" si="8"/>
        <v>0</v>
      </c>
      <c r="F74" t="str">
        <f t="shared" ca="1" si="9"/>
        <v/>
      </c>
      <c r="G74" t="e">
        <f t="shared" ca="1" si="6"/>
        <v>#N/A</v>
      </c>
      <c r="H74" t="e">
        <f t="shared" ca="1" si="7"/>
        <v>#N/A</v>
      </c>
    </row>
    <row r="75" spans="1:8">
      <c r="A75" s="1" t="s">
        <v>76</v>
      </c>
      <c r="B75">
        <f ca="1">IFERROR(OFFSET([1]Total!$U77,0,$H$1-2011),)</f>
        <v>0</v>
      </c>
      <c r="C75">
        <f ca="1">IFERROR(OFFSET([2]Raw!$U77,0,$H$1-2011),)</f>
        <v>0</v>
      </c>
      <c r="D75">
        <f ca="1">IFERROR(OFFSET([3]Raw!$U77,0,$H$1-2011),)</f>
        <v>0</v>
      </c>
      <c r="E75">
        <f t="shared" ca="1" si="8"/>
        <v>0</v>
      </c>
      <c r="F75" t="str">
        <f t="shared" ca="1" si="9"/>
        <v/>
      </c>
      <c r="G75" t="e">
        <f t="shared" ca="1" si="6"/>
        <v>#N/A</v>
      </c>
      <c r="H75" t="e">
        <f t="shared" ca="1" si="7"/>
        <v>#N/A</v>
      </c>
    </row>
    <row r="76" spans="1:8">
      <c r="A76" s="1" t="s">
        <v>77</v>
      </c>
      <c r="B76">
        <f ca="1">IFERROR(OFFSET([1]Total!$U78,0,$H$1-2011),)</f>
        <v>0</v>
      </c>
      <c r="C76">
        <f ca="1">IFERROR(OFFSET([2]Raw!$U78,0,$H$1-2011),)</f>
        <v>0</v>
      </c>
      <c r="D76">
        <f ca="1">IFERROR(OFFSET([3]Raw!$U78,0,$H$1-2011),)</f>
        <v>0</v>
      </c>
      <c r="E76">
        <f t="shared" ca="1" si="8"/>
        <v>0</v>
      </c>
      <c r="F76" t="str">
        <f t="shared" ca="1" si="9"/>
        <v/>
      </c>
      <c r="G76" t="e">
        <f t="shared" ca="1" si="6"/>
        <v>#N/A</v>
      </c>
      <c r="H76" t="e">
        <f t="shared" ca="1" si="7"/>
        <v>#N/A</v>
      </c>
    </row>
    <row r="77" spans="1:8">
      <c r="A77" s="1" t="s">
        <v>78</v>
      </c>
      <c r="B77">
        <f ca="1">IFERROR(OFFSET([1]Total!$U79,0,$H$1-2011),)</f>
        <v>0</v>
      </c>
      <c r="C77">
        <f ca="1">IFERROR(OFFSET([2]Raw!$U79,0,$H$1-2011),)</f>
        <v>0</v>
      </c>
      <c r="D77">
        <f ca="1">IFERROR(OFFSET([3]Raw!$U79,0,$H$1-2011),)</f>
        <v>0</v>
      </c>
      <c r="E77">
        <f t="shared" ca="1" si="8"/>
        <v>0</v>
      </c>
      <c r="F77" t="str">
        <f t="shared" ca="1" si="9"/>
        <v/>
      </c>
      <c r="G77" t="e">
        <f t="shared" ca="1" si="6"/>
        <v>#N/A</v>
      </c>
      <c r="H77" t="e">
        <f t="shared" ca="1" si="7"/>
        <v>#N/A</v>
      </c>
    </row>
    <row r="78" spans="1:8">
      <c r="A78" s="1" t="s">
        <v>79</v>
      </c>
      <c r="B78">
        <f ca="1">IFERROR(OFFSET([1]Total!$U80,0,$H$1-2011),)</f>
        <v>0</v>
      </c>
      <c r="C78">
        <f ca="1">IFERROR(OFFSET([2]Raw!$U80,0,$H$1-2011),)</f>
        <v>0</v>
      </c>
      <c r="D78">
        <f ca="1">IFERROR(OFFSET([3]Raw!$U80,0,$H$1-2011),)</f>
        <v>0</v>
      </c>
      <c r="E78">
        <f t="shared" ca="1" si="8"/>
        <v>0</v>
      </c>
      <c r="F78" t="str">
        <f t="shared" ca="1" si="9"/>
        <v/>
      </c>
      <c r="G78" t="e">
        <f t="shared" ca="1" si="6"/>
        <v>#N/A</v>
      </c>
      <c r="H78" t="e">
        <f t="shared" ca="1" si="7"/>
        <v>#N/A</v>
      </c>
    </row>
    <row r="79" spans="1:8">
      <c r="A79" s="1" t="s">
        <v>80</v>
      </c>
      <c r="B79">
        <f ca="1">IFERROR(OFFSET([1]Total!$U81,0,$H$1-2011),)</f>
        <v>0</v>
      </c>
      <c r="C79">
        <f ca="1">IFERROR(OFFSET([2]Raw!$U81,0,$H$1-2011),)</f>
        <v>0</v>
      </c>
      <c r="D79">
        <f ca="1">IFERROR(OFFSET([3]Raw!$U81,0,$H$1-2011),)</f>
        <v>0</v>
      </c>
      <c r="E79">
        <f t="shared" ca="1" si="8"/>
        <v>0</v>
      </c>
      <c r="F79" t="str">
        <f t="shared" ca="1" si="9"/>
        <v/>
      </c>
      <c r="G79" t="e">
        <f t="shared" ca="1" si="6"/>
        <v>#N/A</v>
      </c>
      <c r="H79" t="e">
        <f t="shared" ca="1" si="7"/>
        <v>#N/A</v>
      </c>
    </row>
    <row r="80" spans="1:8">
      <c r="A80" s="1" t="s">
        <v>81</v>
      </c>
      <c r="B80">
        <f ca="1">IFERROR(OFFSET([1]Total!$U82,0,$H$1-2011),)</f>
        <v>0</v>
      </c>
      <c r="C80">
        <f ca="1">IFERROR(OFFSET([2]Raw!$U82,0,$H$1-2011),)</f>
        <v>0</v>
      </c>
      <c r="D80">
        <f ca="1">IFERROR(OFFSET([3]Raw!$U82,0,$H$1-2011),)</f>
        <v>0</v>
      </c>
      <c r="E80">
        <f t="shared" ca="1" si="8"/>
        <v>0</v>
      </c>
      <c r="F80" t="str">
        <f t="shared" ca="1" si="9"/>
        <v/>
      </c>
      <c r="G80" t="e">
        <f t="shared" ca="1" si="6"/>
        <v>#N/A</v>
      </c>
      <c r="H80" t="e">
        <f t="shared" ca="1" si="7"/>
        <v>#N/A</v>
      </c>
    </row>
    <row r="81" spans="1:8">
      <c r="A81" s="1" t="s">
        <v>82</v>
      </c>
      <c r="B81">
        <f ca="1">IFERROR(OFFSET([1]Total!$U83,0,$H$1-2011),)</f>
        <v>0</v>
      </c>
      <c r="C81">
        <f ca="1">IFERROR(OFFSET([2]Raw!$U83,0,$H$1-2011),)</f>
        <v>0</v>
      </c>
      <c r="D81">
        <f ca="1">IFERROR(OFFSET([3]Raw!$U83,0,$H$1-2011),)</f>
        <v>0</v>
      </c>
      <c r="E81">
        <f t="shared" ca="1" si="8"/>
        <v>0</v>
      </c>
      <c r="F81" t="str">
        <f t="shared" ca="1" si="9"/>
        <v/>
      </c>
      <c r="G81" t="e">
        <f t="shared" ca="1" si="6"/>
        <v>#N/A</v>
      </c>
      <c r="H81" t="e">
        <f t="shared" ca="1" si="7"/>
        <v>#N/A</v>
      </c>
    </row>
    <row r="82" spans="1:8">
      <c r="A82" s="1" t="s">
        <v>83</v>
      </c>
      <c r="B82">
        <f ca="1">IFERROR(OFFSET([1]Total!$U84,0,$H$1-2011),)</f>
        <v>0</v>
      </c>
      <c r="C82">
        <f ca="1">IFERROR(OFFSET([2]Raw!$U84,0,$H$1-2011),)</f>
        <v>0</v>
      </c>
      <c r="D82">
        <f ca="1">IFERROR(OFFSET([3]Raw!$U84,0,$H$1-2011),)</f>
        <v>0</v>
      </c>
      <c r="E82">
        <f t="shared" ca="1" si="8"/>
        <v>0</v>
      </c>
      <c r="F82" t="str">
        <f t="shared" ca="1" si="9"/>
        <v/>
      </c>
      <c r="G82" t="e">
        <f t="shared" ca="1" si="6"/>
        <v>#N/A</v>
      </c>
      <c r="H82" t="e">
        <f t="shared" ca="1" si="7"/>
        <v>#N/A</v>
      </c>
    </row>
    <row r="83" spans="1:8">
      <c r="A83" s="1" t="s">
        <v>84</v>
      </c>
      <c r="B83">
        <f ca="1">IFERROR(OFFSET([1]Total!$U85,0,$H$1-2011),)</f>
        <v>0</v>
      </c>
      <c r="C83">
        <f ca="1">IFERROR(OFFSET([2]Raw!$U85,0,$H$1-2011),)</f>
        <v>0</v>
      </c>
      <c r="D83">
        <f ca="1">IFERROR(OFFSET([3]Raw!$U85,0,$H$1-2011),)</f>
        <v>0</v>
      </c>
      <c r="E83">
        <f t="shared" ca="1" si="8"/>
        <v>0</v>
      </c>
      <c r="F83" t="str">
        <f t="shared" ca="1" si="9"/>
        <v/>
      </c>
      <c r="G83" t="e">
        <f t="shared" ca="1" si="6"/>
        <v>#N/A</v>
      </c>
      <c r="H83" t="e">
        <f t="shared" ca="1" si="7"/>
        <v>#N/A</v>
      </c>
    </row>
    <row r="84" spans="1:8">
      <c r="A84" s="1" t="s">
        <v>85</v>
      </c>
      <c r="B84">
        <f ca="1">IFERROR(OFFSET([1]Total!$U86,0,$H$1-2011),)</f>
        <v>0</v>
      </c>
      <c r="C84">
        <f ca="1">IFERROR(OFFSET([2]Raw!$U86,0,$H$1-2011),)</f>
        <v>0</v>
      </c>
      <c r="D84">
        <f ca="1">IFERROR(OFFSET([3]Raw!$U86,0,$H$1-2011),)</f>
        <v>0</v>
      </c>
      <c r="E84">
        <f t="shared" ca="1" si="8"/>
        <v>0</v>
      </c>
      <c r="F84" t="str">
        <f t="shared" ca="1" si="9"/>
        <v/>
      </c>
      <c r="G84" t="e">
        <f t="shared" ca="1" si="6"/>
        <v>#N/A</v>
      </c>
      <c r="H84" t="e">
        <f t="shared" ca="1" si="7"/>
        <v>#N/A</v>
      </c>
    </row>
    <row r="85" spans="1:8">
      <c r="A85" s="1" t="s">
        <v>86</v>
      </c>
      <c r="B85">
        <f ca="1">IFERROR(OFFSET([1]Total!$U87,0,$H$1-2011),)</f>
        <v>0</v>
      </c>
      <c r="C85">
        <f ca="1">IFERROR(OFFSET([2]Raw!$U87,0,$H$1-2011),)</f>
        <v>0</v>
      </c>
      <c r="D85">
        <f ca="1">IFERROR(OFFSET([3]Raw!$U87,0,$H$1-2011),)</f>
        <v>0</v>
      </c>
      <c r="E85">
        <f t="shared" ca="1" si="8"/>
        <v>0</v>
      </c>
      <c r="F85" t="str">
        <f t="shared" ca="1" si="9"/>
        <v/>
      </c>
      <c r="G85" t="e">
        <f t="shared" ca="1" si="6"/>
        <v>#N/A</v>
      </c>
      <c r="H85" t="e">
        <f t="shared" ca="1" si="7"/>
        <v>#N/A</v>
      </c>
    </row>
    <row r="86" spans="1:8">
      <c r="A86" s="1" t="s">
        <v>87</v>
      </c>
      <c r="B86">
        <f ca="1">IFERROR(OFFSET([1]Total!$U88,0,$H$1-2011),)</f>
        <v>0</v>
      </c>
      <c r="C86">
        <f ca="1">IFERROR(OFFSET([2]Raw!$U88,0,$H$1-2011),)</f>
        <v>0</v>
      </c>
      <c r="D86">
        <f ca="1">IFERROR(OFFSET([3]Raw!$U88,0,$H$1-2011),)</f>
        <v>0</v>
      </c>
      <c r="E86">
        <f t="shared" ca="1" si="8"/>
        <v>0</v>
      </c>
      <c r="F86" t="str">
        <f t="shared" ca="1" si="9"/>
        <v/>
      </c>
      <c r="G86" t="e">
        <f t="shared" ca="1" si="6"/>
        <v>#N/A</v>
      </c>
      <c r="H86" t="e">
        <f t="shared" ca="1" si="7"/>
        <v>#N/A</v>
      </c>
    </row>
    <row r="87" spans="1:8">
      <c r="A87" s="1" t="s">
        <v>88</v>
      </c>
      <c r="B87">
        <f ca="1">IFERROR(OFFSET([1]Total!$U89,0,$H$1-2011),)</f>
        <v>0</v>
      </c>
      <c r="C87">
        <f ca="1">IFERROR(OFFSET([2]Raw!$U89,0,$H$1-2011),)</f>
        <v>0</v>
      </c>
      <c r="D87">
        <f ca="1">IFERROR(OFFSET([3]Raw!$U89,0,$H$1-2011),)</f>
        <v>0</v>
      </c>
      <c r="E87">
        <f t="shared" ca="1" si="8"/>
        <v>0</v>
      </c>
      <c r="F87" t="str">
        <f t="shared" ca="1" si="9"/>
        <v/>
      </c>
      <c r="G87" t="e">
        <f t="shared" ca="1" si="6"/>
        <v>#N/A</v>
      </c>
      <c r="H87" t="e">
        <f t="shared" ca="1" si="7"/>
        <v>#N/A</v>
      </c>
    </row>
    <row r="88" spans="1:8">
      <c r="A88" s="1" t="s">
        <v>89</v>
      </c>
      <c r="B88">
        <f ca="1">IFERROR(OFFSET([1]Total!$U90,0,$H$1-2011),)</f>
        <v>0</v>
      </c>
      <c r="C88">
        <f ca="1">IFERROR(OFFSET([2]Raw!$U90,0,$H$1-2011),)</f>
        <v>0</v>
      </c>
      <c r="D88">
        <f ca="1">IFERROR(OFFSET([3]Raw!$U90,0,$H$1-2011),)</f>
        <v>0</v>
      </c>
      <c r="E88">
        <f t="shared" ca="1" si="8"/>
        <v>0</v>
      </c>
      <c r="F88" t="str">
        <f t="shared" ca="1" si="9"/>
        <v/>
      </c>
      <c r="G88" t="e">
        <f t="shared" ca="1" si="6"/>
        <v>#N/A</v>
      </c>
      <c r="H88" t="e">
        <f t="shared" ca="1" si="7"/>
        <v>#N/A</v>
      </c>
    </row>
    <row r="89" spans="1:8">
      <c r="A89" s="1" t="s">
        <v>90</v>
      </c>
      <c r="B89">
        <f ca="1">IFERROR(OFFSET([1]Total!$U91,0,$H$1-2011),)</f>
        <v>0</v>
      </c>
      <c r="C89">
        <f ca="1">IFERROR(OFFSET([2]Raw!$U91,0,$H$1-2011),)</f>
        <v>0</v>
      </c>
      <c r="D89">
        <f ca="1">IFERROR(OFFSET([3]Raw!$U91,0,$H$1-2011),)</f>
        <v>0</v>
      </c>
      <c r="E89">
        <f t="shared" ca="1" si="8"/>
        <v>0</v>
      </c>
      <c r="F89" t="str">
        <f t="shared" ca="1" si="9"/>
        <v/>
      </c>
      <c r="G89" t="e">
        <f t="shared" ca="1" si="6"/>
        <v>#N/A</v>
      </c>
      <c r="H89" t="e">
        <f t="shared" ca="1" si="7"/>
        <v>#N/A</v>
      </c>
    </row>
    <row r="90" spans="1:8">
      <c r="A90" s="1" t="s">
        <v>91</v>
      </c>
      <c r="B90">
        <f ca="1">IFERROR(OFFSET([1]Total!$U92,0,$H$1-2011),)</f>
        <v>0</v>
      </c>
      <c r="C90">
        <f ca="1">IFERROR(OFFSET([2]Raw!$U92,0,$H$1-2011),)</f>
        <v>0</v>
      </c>
      <c r="D90">
        <f ca="1">IFERROR(OFFSET([3]Raw!$U92,0,$H$1-2011),)</f>
        <v>0</v>
      </c>
      <c r="E90">
        <f t="shared" ca="1" si="8"/>
        <v>0</v>
      </c>
      <c r="F90" t="str">
        <f t="shared" ca="1" si="9"/>
        <v/>
      </c>
      <c r="G90" t="e">
        <f t="shared" ca="1" si="6"/>
        <v>#N/A</v>
      </c>
      <c r="H90" t="e">
        <f t="shared" ca="1" si="7"/>
        <v>#N/A</v>
      </c>
    </row>
    <row r="91" spans="1:8">
      <c r="A91" s="1" t="s">
        <v>92</v>
      </c>
      <c r="B91">
        <f ca="1">IFERROR(OFFSET([1]Total!$U93,0,$H$1-2011),)</f>
        <v>0</v>
      </c>
      <c r="C91">
        <f ca="1">IFERROR(OFFSET([2]Raw!$U93,0,$H$1-2011),)</f>
        <v>0</v>
      </c>
      <c r="D91">
        <f ca="1">IFERROR(OFFSET([3]Raw!$U93,0,$H$1-2011),)</f>
        <v>0</v>
      </c>
      <c r="E91">
        <f t="shared" ca="1" si="8"/>
        <v>0</v>
      </c>
      <c r="F91" t="str">
        <f t="shared" ca="1" si="9"/>
        <v/>
      </c>
      <c r="G91" t="e">
        <f t="shared" ca="1" si="6"/>
        <v>#N/A</v>
      </c>
      <c r="H91" t="e">
        <f t="shared" ca="1" si="7"/>
        <v>#N/A</v>
      </c>
    </row>
    <row r="92" spans="1:8">
      <c r="A92" s="1" t="s">
        <v>93</v>
      </c>
      <c r="B92">
        <f ca="1">IFERROR(OFFSET([1]Total!$U94,0,$H$1-2011),)</f>
        <v>0</v>
      </c>
      <c r="C92">
        <f ca="1">IFERROR(OFFSET([2]Raw!$U94,0,$H$1-2011),)</f>
        <v>0</v>
      </c>
      <c r="D92">
        <f ca="1">IFERROR(OFFSET([3]Raw!$U94,0,$H$1-2011),)</f>
        <v>0</v>
      </c>
      <c r="E92">
        <f t="shared" ca="1" si="8"/>
        <v>0</v>
      </c>
      <c r="F92" t="str">
        <f t="shared" ca="1" si="9"/>
        <v/>
      </c>
      <c r="G92" t="e">
        <f t="shared" ca="1" si="6"/>
        <v>#N/A</v>
      </c>
      <c r="H92" t="e">
        <f t="shared" ca="1" si="7"/>
        <v>#N/A</v>
      </c>
    </row>
    <row r="93" spans="1:8">
      <c r="A93" s="1" t="s">
        <v>94</v>
      </c>
      <c r="B93">
        <f ca="1">IFERROR(OFFSET([1]Total!$U95,0,$H$1-2011),)</f>
        <v>0</v>
      </c>
      <c r="C93">
        <f ca="1">IFERROR(OFFSET([2]Raw!$U95,0,$H$1-2011),)</f>
        <v>0</v>
      </c>
      <c r="D93">
        <f ca="1">IFERROR(OFFSET([3]Raw!$U95,0,$H$1-2011),)</f>
        <v>0</v>
      </c>
      <c r="E93">
        <f t="shared" ca="1" si="8"/>
        <v>0</v>
      </c>
      <c r="F93" t="str">
        <f t="shared" ca="1" si="9"/>
        <v/>
      </c>
      <c r="G93" t="e">
        <f t="shared" ca="1" si="6"/>
        <v>#N/A</v>
      </c>
      <c r="H93" t="e">
        <f t="shared" ca="1" si="7"/>
        <v>#N/A</v>
      </c>
    </row>
    <row r="94" spans="1:8">
      <c r="A94" s="1" t="s">
        <v>95</v>
      </c>
      <c r="B94">
        <f ca="1">IFERROR(OFFSET([1]Total!$U96,0,$H$1-2011),)</f>
        <v>0</v>
      </c>
      <c r="C94">
        <f ca="1">IFERROR(OFFSET([2]Raw!$U96,0,$H$1-2011),)</f>
        <v>0</v>
      </c>
      <c r="D94">
        <f ca="1">IFERROR(OFFSET([3]Raw!$U96,0,$H$1-2011),)</f>
        <v>0</v>
      </c>
      <c r="E94">
        <f t="shared" ca="1" si="8"/>
        <v>0</v>
      </c>
      <c r="F94" t="str">
        <f t="shared" ca="1" si="9"/>
        <v/>
      </c>
      <c r="G94" t="e">
        <f t="shared" ca="1" si="6"/>
        <v>#N/A</v>
      </c>
      <c r="H94" t="e">
        <f t="shared" ca="1" si="7"/>
        <v>#N/A</v>
      </c>
    </row>
    <row r="95" spans="1:8">
      <c r="A95" s="1" t="s">
        <v>96</v>
      </c>
      <c r="B95">
        <f ca="1">IFERROR(OFFSET([1]Total!$U97,0,$H$1-2011),)</f>
        <v>0</v>
      </c>
      <c r="C95">
        <f ca="1">IFERROR(OFFSET([2]Raw!$U97,0,$H$1-2011),)</f>
        <v>0</v>
      </c>
      <c r="D95">
        <f ca="1">IFERROR(OFFSET([3]Raw!$U97,0,$H$1-2011),)</f>
        <v>0</v>
      </c>
      <c r="E95">
        <f t="shared" ca="1" si="8"/>
        <v>0</v>
      </c>
      <c r="F95" t="str">
        <f t="shared" ca="1" si="9"/>
        <v/>
      </c>
      <c r="G95" t="e">
        <f t="shared" ca="1" si="6"/>
        <v>#N/A</v>
      </c>
      <c r="H95" t="e">
        <f t="shared" ca="1" si="7"/>
        <v>#N/A</v>
      </c>
    </row>
    <row r="96" spans="1:8">
      <c r="A96" s="1" t="s">
        <v>97</v>
      </c>
      <c r="B96">
        <f ca="1">IFERROR(OFFSET([1]Total!$U98,0,$H$1-2011),)</f>
        <v>0</v>
      </c>
      <c r="C96">
        <f ca="1">IFERROR(OFFSET([2]Raw!$U98,0,$H$1-2011),)</f>
        <v>0</v>
      </c>
      <c r="D96">
        <f ca="1">IFERROR(OFFSET([3]Raw!$U98,0,$H$1-2011),)</f>
        <v>0</v>
      </c>
      <c r="E96">
        <f t="shared" ca="1" si="8"/>
        <v>0</v>
      </c>
      <c r="F96" t="str">
        <f t="shared" ca="1" si="9"/>
        <v/>
      </c>
      <c r="G96" t="e">
        <f t="shared" ca="1" si="6"/>
        <v>#N/A</v>
      </c>
      <c r="H96" t="e">
        <f t="shared" ca="1" si="7"/>
        <v>#N/A</v>
      </c>
    </row>
    <row r="97" spans="1:8">
      <c r="A97" s="1" t="s">
        <v>98</v>
      </c>
      <c r="B97">
        <f ca="1">IFERROR(OFFSET([1]Total!$U99,0,$H$1-2011),)</f>
        <v>0</v>
      </c>
      <c r="C97">
        <f ca="1">IFERROR(OFFSET([2]Raw!$U99,0,$H$1-2011),)</f>
        <v>0</v>
      </c>
      <c r="D97">
        <f ca="1">IFERROR(OFFSET([3]Raw!$U99,0,$H$1-2011),)</f>
        <v>0</v>
      </c>
      <c r="E97">
        <f t="shared" ca="1" si="8"/>
        <v>0</v>
      </c>
      <c r="F97" t="str">
        <f t="shared" ca="1" si="9"/>
        <v/>
      </c>
      <c r="G97" t="e">
        <f t="shared" ca="1" si="6"/>
        <v>#N/A</v>
      </c>
      <c r="H97" t="e">
        <f t="shared" ca="1" si="7"/>
        <v>#N/A</v>
      </c>
    </row>
    <row r="98" spans="1:8">
      <c r="A98" s="1" t="s">
        <v>99</v>
      </c>
      <c r="B98">
        <f ca="1">IFERROR(OFFSET([1]Total!$U100,0,$H$1-2011),)</f>
        <v>0</v>
      </c>
      <c r="C98">
        <f ca="1">IFERROR(OFFSET([2]Raw!$U100,0,$H$1-2011),)</f>
        <v>0</v>
      </c>
      <c r="D98">
        <f ca="1">IFERROR(OFFSET([3]Raw!$U100,0,$H$1-2011),)</f>
        <v>0</v>
      </c>
      <c r="E98">
        <f t="shared" ca="1" si="8"/>
        <v>0</v>
      </c>
      <c r="F98" t="str">
        <f t="shared" ca="1" si="9"/>
        <v/>
      </c>
      <c r="G98" t="e">
        <f t="shared" ca="1" si="6"/>
        <v>#N/A</v>
      </c>
      <c r="H98" t="e">
        <f t="shared" ca="1" si="7"/>
        <v>#N/A</v>
      </c>
    </row>
    <row r="99" spans="1:8">
      <c r="A99" s="1" t="s">
        <v>100</v>
      </c>
      <c r="B99">
        <f ca="1">IFERROR(OFFSET([1]Total!$U101,0,$H$1-2011),)</f>
        <v>0</v>
      </c>
      <c r="C99">
        <f ca="1">IFERROR(OFFSET([2]Raw!$U101,0,$H$1-2011),)</f>
        <v>0</v>
      </c>
      <c r="D99">
        <f ca="1">IFERROR(OFFSET([3]Raw!$U101,0,$H$1-2011),)</f>
        <v>0</v>
      </c>
      <c r="E99">
        <f t="shared" ca="1" si="8"/>
        <v>0</v>
      </c>
      <c r="F99" t="str">
        <f t="shared" ca="1" si="9"/>
        <v/>
      </c>
      <c r="G99" t="e">
        <f t="shared" ca="1" si="6"/>
        <v>#N/A</v>
      </c>
      <c r="H99" t="e">
        <f t="shared" ca="1" si="7"/>
        <v>#N/A</v>
      </c>
    </row>
    <row r="100" spans="1:8">
      <c r="A100" s="1" t="s">
        <v>101</v>
      </c>
      <c r="B100">
        <f ca="1">IFERROR(OFFSET([1]Total!$U102,0,$H$1-2011),)</f>
        <v>0</v>
      </c>
      <c r="C100">
        <f ca="1">IFERROR(OFFSET([2]Raw!$U102,0,$H$1-2011),)</f>
        <v>0</v>
      </c>
      <c r="D100">
        <f ca="1">IFERROR(OFFSET([3]Raw!$U102,0,$H$1-2011),)</f>
        <v>0</v>
      </c>
      <c r="E100">
        <f t="shared" ca="1" si="8"/>
        <v>0</v>
      </c>
      <c r="F100" t="str">
        <f t="shared" ca="1" si="9"/>
        <v/>
      </c>
      <c r="G100" t="e">
        <f t="shared" ca="1" si="6"/>
        <v>#N/A</v>
      </c>
      <c r="H100" t="e">
        <f t="shared" ca="1" si="7"/>
        <v>#N/A</v>
      </c>
    </row>
    <row r="101" spans="1:8">
      <c r="A101" s="1" t="s">
        <v>102</v>
      </c>
      <c r="B101">
        <f ca="1">IFERROR(OFFSET([1]Total!$U103,0,$H$1-2011),)</f>
        <v>0</v>
      </c>
      <c r="C101">
        <f ca="1">IFERROR(OFFSET([2]Raw!$U103,0,$H$1-2011),)</f>
        <v>0</v>
      </c>
      <c r="D101">
        <f ca="1">IFERROR(OFFSET([3]Raw!$U103,0,$H$1-2011),)</f>
        <v>0</v>
      </c>
      <c r="E101">
        <f t="shared" ca="1" si="8"/>
        <v>0</v>
      </c>
      <c r="F101" t="str">
        <f t="shared" ca="1" si="9"/>
        <v/>
      </c>
      <c r="G101" t="e">
        <f t="shared" ca="1" si="6"/>
        <v>#N/A</v>
      </c>
      <c r="H101" t="e">
        <f t="shared" ca="1" si="7"/>
        <v>#N/A</v>
      </c>
    </row>
    <row r="102" spans="1:8">
      <c r="A102" s="1" t="s">
        <v>103</v>
      </c>
      <c r="B102">
        <f ca="1">IFERROR(OFFSET([1]Total!$U104,0,$H$1-2011),)</f>
        <v>0</v>
      </c>
      <c r="C102">
        <f ca="1">IFERROR(OFFSET([2]Raw!$U104,0,$H$1-2011),)</f>
        <v>0</v>
      </c>
      <c r="D102">
        <f ca="1">IFERROR(OFFSET([3]Raw!$U104,0,$H$1-2011),)</f>
        <v>0</v>
      </c>
      <c r="E102">
        <f t="shared" ca="1" si="8"/>
        <v>0</v>
      </c>
      <c r="F102" t="str">
        <f t="shared" ca="1" si="9"/>
        <v/>
      </c>
      <c r="G102" t="e">
        <f t="shared" ca="1" si="6"/>
        <v>#N/A</v>
      </c>
      <c r="H102" t="e">
        <f t="shared" ca="1" si="7"/>
        <v>#N/A</v>
      </c>
    </row>
    <row r="103" spans="1:8">
      <c r="A103" s="1" t="s">
        <v>104</v>
      </c>
      <c r="B103">
        <f ca="1">IFERROR(OFFSET([1]Total!$U105,0,$H$1-2011),)</f>
        <v>0</v>
      </c>
      <c r="C103">
        <f ca="1">IFERROR(OFFSET([2]Raw!$U105,0,$H$1-2011),)</f>
        <v>0</v>
      </c>
      <c r="D103">
        <f ca="1">IFERROR(OFFSET([3]Raw!$U105,0,$H$1-2011),)</f>
        <v>0</v>
      </c>
      <c r="E103">
        <f t="shared" ca="1" si="8"/>
        <v>0</v>
      </c>
      <c r="F103" t="str">
        <f t="shared" ca="1" si="9"/>
        <v/>
      </c>
      <c r="G103" t="e">
        <f t="shared" ca="1" si="6"/>
        <v>#N/A</v>
      </c>
      <c r="H103" t="e">
        <f t="shared" ca="1" si="7"/>
        <v>#N/A</v>
      </c>
    </row>
    <row r="104" spans="1:8">
      <c r="A104" s="1" t="s">
        <v>105</v>
      </c>
      <c r="B104">
        <f ca="1">IFERROR(OFFSET([1]Total!$U106,0,$H$1-2011),)</f>
        <v>0</v>
      </c>
      <c r="C104">
        <f ca="1">IFERROR(OFFSET([2]Raw!$U106,0,$H$1-2011),)</f>
        <v>0</v>
      </c>
      <c r="D104">
        <f ca="1">IFERROR(OFFSET([3]Raw!$U106,0,$H$1-2011),)</f>
        <v>0</v>
      </c>
      <c r="E104">
        <f t="shared" ca="1" si="8"/>
        <v>0</v>
      </c>
      <c r="F104" t="str">
        <f t="shared" ca="1" si="9"/>
        <v/>
      </c>
      <c r="G104" t="e">
        <f t="shared" ca="1" si="6"/>
        <v>#N/A</v>
      </c>
      <c r="H104" t="e">
        <f t="shared" ca="1" si="7"/>
        <v>#N/A</v>
      </c>
    </row>
    <row r="105" spans="1:8">
      <c r="A105" s="1" t="s">
        <v>119</v>
      </c>
      <c r="B105">
        <f ca="1">IFERROR(OFFSET([1]Total!$U107,0,$H$1-2011),)</f>
        <v>0</v>
      </c>
      <c r="C105">
        <f ca="1">IFERROR(OFFSET([2]Raw!$U107,0,$H$1-2011),)</f>
        <v>0</v>
      </c>
      <c r="D105">
        <f ca="1">IFERROR(OFFSET([3]Raw!$U107,0,$H$1-2011),)</f>
        <v>0</v>
      </c>
      <c r="E105">
        <f t="shared" ca="1" si="8"/>
        <v>0</v>
      </c>
      <c r="F105" t="str">
        <f t="shared" ca="1" si="9"/>
        <v/>
      </c>
      <c r="G105" t="e">
        <f t="shared" ca="1" si="6"/>
        <v>#N/A</v>
      </c>
      <c r="H105" t="e">
        <f t="shared" ca="1" si="7"/>
        <v>#N/A</v>
      </c>
    </row>
    <row r="106" spans="1:8">
      <c r="A106" s="1" t="s">
        <v>106</v>
      </c>
      <c r="B106">
        <f ca="1">IFERROR(OFFSET([1]Total!$U108,0,$H$1-2011),)</f>
        <v>0</v>
      </c>
      <c r="C106">
        <f ca="1">IFERROR(OFFSET([2]Raw!$U108,0,$H$1-2011),)</f>
        <v>0</v>
      </c>
      <c r="D106">
        <f ca="1">IFERROR(OFFSET([3]Raw!$U108,0,$H$1-2011),)</f>
        <v>0</v>
      </c>
      <c r="E106">
        <f t="shared" ca="1" si="8"/>
        <v>0</v>
      </c>
      <c r="F106" t="str">
        <f t="shared" ca="1" si="9"/>
        <v/>
      </c>
      <c r="G106" t="e">
        <f t="shared" ca="1" si="6"/>
        <v>#N/A</v>
      </c>
      <c r="H106" t="e">
        <f t="shared" ca="1" si="7"/>
        <v>#N/A</v>
      </c>
    </row>
    <row r="107" spans="1:8">
      <c r="A107" s="1" t="s">
        <v>107</v>
      </c>
      <c r="B107">
        <f ca="1">IFERROR(OFFSET([1]Total!$U109,0,$H$1-2011),)</f>
        <v>0</v>
      </c>
      <c r="C107">
        <f ca="1">IFERROR(OFFSET([2]Raw!$U109,0,$H$1-2011),)</f>
        <v>0</v>
      </c>
      <c r="D107">
        <f ca="1">IFERROR(OFFSET([3]Raw!$U109,0,$H$1-2011),)</f>
        <v>0</v>
      </c>
      <c r="E107">
        <f t="shared" ca="1" si="8"/>
        <v>0</v>
      </c>
      <c r="F107" t="str">
        <f t="shared" ca="1" si="9"/>
        <v/>
      </c>
      <c r="G107" t="e">
        <f t="shared" ca="1" si="6"/>
        <v>#N/A</v>
      </c>
      <c r="H107" t="e">
        <f t="shared" ca="1" si="7"/>
        <v>#N/A</v>
      </c>
    </row>
    <row r="108" spans="1:8">
      <c r="A108" s="1" t="s">
        <v>108</v>
      </c>
      <c r="B108">
        <f ca="1">IFERROR(OFFSET([1]Total!$U110,0,$H$1-2011),)</f>
        <v>0</v>
      </c>
      <c r="C108">
        <f ca="1">IFERROR(OFFSET([2]Raw!$U110,0,$H$1-2011),)</f>
        <v>0</v>
      </c>
      <c r="D108">
        <f ca="1">IFERROR(OFFSET([3]Raw!$U110,0,$H$1-2011),)</f>
        <v>0</v>
      </c>
      <c r="E108">
        <f t="shared" ca="1" si="8"/>
        <v>0</v>
      </c>
      <c r="F108" t="str">
        <f t="shared" ca="1" si="9"/>
        <v/>
      </c>
      <c r="G108" t="e">
        <f t="shared" ca="1" si="6"/>
        <v>#N/A</v>
      </c>
      <c r="H108" t="e">
        <f t="shared" ca="1" si="7"/>
        <v>#N/A</v>
      </c>
    </row>
    <row r="109" spans="1:8">
      <c r="A109" s="1" t="s">
        <v>109</v>
      </c>
      <c r="B109">
        <f ca="1">IFERROR(OFFSET([1]Total!$U111,0,$H$1-2011),)</f>
        <v>0</v>
      </c>
      <c r="C109">
        <f ca="1">IFERROR(OFFSET([2]Raw!$U111,0,$H$1-2011),)</f>
        <v>0</v>
      </c>
      <c r="D109">
        <f ca="1">IFERROR(OFFSET([3]Raw!$U111,0,$H$1-2011),)</f>
        <v>0</v>
      </c>
      <c r="E109">
        <f t="shared" ca="1" si="8"/>
        <v>0</v>
      </c>
      <c r="F109" t="str">
        <f t="shared" ca="1" si="9"/>
        <v/>
      </c>
      <c r="G109" t="e">
        <f t="shared" ca="1" si="6"/>
        <v>#N/A</v>
      </c>
      <c r="H109" t="e">
        <f t="shared" ca="1" si="7"/>
        <v>#N/A</v>
      </c>
    </row>
    <row r="110" spans="1:8">
      <c r="A110" s="1" t="s">
        <v>110</v>
      </c>
      <c r="B110">
        <f ca="1">IFERROR(OFFSET([1]Total!$U112,0,$H$1-2011),)</f>
        <v>0</v>
      </c>
      <c r="C110">
        <f ca="1">IFERROR(OFFSET([2]Raw!$U112,0,$H$1-2011),)</f>
        <v>0</v>
      </c>
      <c r="D110">
        <f ca="1">IFERROR(OFFSET([3]Raw!$U112,0,$H$1-2011),)</f>
        <v>0</v>
      </c>
      <c r="E110">
        <f t="shared" ca="1" si="8"/>
        <v>0</v>
      </c>
      <c r="F110" t="str">
        <f t="shared" ca="1" si="9"/>
        <v/>
      </c>
      <c r="G110" t="e">
        <f t="shared" ca="1" si="6"/>
        <v>#N/A</v>
      </c>
      <c r="H110" t="e">
        <f t="shared" ca="1" si="7"/>
        <v>#N/A</v>
      </c>
    </row>
    <row r="111" spans="1:8">
      <c r="A111" s="1" t="s">
        <v>111</v>
      </c>
      <c r="B111">
        <f ca="1">IFERROR(OFFSET([1]Total!$U113,0,$H$1-2011),)</f>
        <v>0</v>
      </c>
      <c r="C111">
        <f ca="1">IFERROR(OFFSET([2]Raw!$U113,0,$H$1-2011),)</f>
        <v>0</v>
      </c>
      <c r="D111">
        <f ca="1">IFERROR(OFFSET([3]Raw!$U113,0,$H$1-2011),)</f>
        <v>0</v>
      </c>
      <c r="E111">
        <f t="shared" ca="1" si="8"/>
        <v>0</v>
      </c>
      <c r="F111" t="str">
        <f t="shared" ca="1" si="9"/>
        <v/>
      </c>
      <c r="G111" t="e">
        <f t="shared" ca="1" si="6"/>
        <v>#N/A</v>
      </c>
      <c r="H111" t="e">
        <f t="shared" ca="1" si="7"/>
        <v>#N/A</v>
      </c>
    </row>
    <row r="112" spans="1:8">
      <c r="A112" s="1" t="s">
        <v>112</v>
      </c>
      <c r="B112">
        <f ca="1">IFERROR(OFFSET([1]Total!$U114,0,$H$1-2011),)</f>
        <v>0</v>
      </c>
      <c r="C112">
        <f ca="1">IFERROR(OFFSET([2]Raw!$U114,0,$H$1-2011),)</f>
        <v>0</v>
      </c>
      <c r="D112">
        <f ca="1">IFERROR(OFFSET([3]Raw!$U114,0,$H$1-2011),)</f>
        <v>0</v>
      </c>
      <c r="E112">
        <f t="shared" ca="1" si="8"/>
        <v>0</v>
      </c>
      <c r="F112" t="str">
        <f t="shared" ca="1" si="9"/>
        <v/>
      </c>
      <c r="G112" t="e">
        <f t="shared" ca="1" si="6"/>
        <v>#N/A</v>
      </c>
      <c r="H112" t="e">
        <f t="shared" ca="1" si="7"/>
        <v>#N/A</v>
      </c>
    </row>
    <row r="113" spans="1:8">
      <c r="A113" s="1" t="s">
        <v>113</v>
      </c>
      <c r="B113">
        <f ca="1">IFERROR(OFFSET([1]Total!$U115,0,$H$1-2011),)</f>
        <v>0</v>
      </c>
      <c r="C113">
        <f ca="1">IFERROR(OFFSET([2]Raw!$U115,0,$H$1-2011),)</f>
        <v>0</v>
      </c>
      <c r="D113">
        <f ca="1">IFERROR(OFFSET([3]Raw!$U115,0,$H$1-2011),)</f>
        <v>0</v>
      </c>
      <c r="E113">
        <f t="shared" ca="1" si="8"/>
        <v>0</v>
      </c>
      <c r="F113" t="str">
        <f t="shared" ca="1" si="9"/>
        <v/>
      </c>
      <c r="G113" t="e">
        <f t="shared" ca="1" si="6"/>
        <v>#N/A</v>
      </c>
      <c r="H113" t="e">
        <f t="shared" ca="1" si="7"/>
        <v>#N/A</v>
      </c>
    </row>
    <row r="114" spans="1:8">
      <c r="A114" s="1" t="s">
        <v>114</v>
      </c>
      <c r="B114">
        <f ca="1">IFERROR(OFFSET([1]Total!$U116,0,$H$1-2011),)</f>
        <v>0</v>
      </c>
      <c r="C114">
        <f ca="1">IFERROR(OFFSET([2]Raw!$U116,0,$H$1-2011),)</f>
        <v>0</v>
      </c>
      <c r="D114">
        <f ca="1">IFERROR(OFFSET([3]Raw!$U116,0,$H$1-2011),)</f>
        <v>0</v>
      </c>
      <c r="E114">
        <f t="shared" ca="1" si="8"/>
        <v>0</v>
      </c>
      <c r="F114" t="str">
        <f t="shared" ca="1" si="9"/>
        <v/>
      </c>
      <c r="G114" t="e">
        <f t="shared" ca="1" si="6"/>
        <v>#N/A</v>
      </c>
      <c r="H114" t="e">
        <f t="shared" ca="1" si="7"/>
        <v>#N/A</v>
      </c>
    </row>
    <row r="115" spans="1:8">
      <c r="A115" s="1" t="s">
        <v>115</v>
      </c>
      <c r="B115">
        <f ca="1">IFERROR(OFFSET([1]Total!$U117,0,$H$1-2011),)</f>
        <v>0</v>
      </c>
      <c r="C115">
        <f ca="1">IFERROR(OFFSET([2]Raw!$U117,0,$H$1-2011),)</f>
        <v>0</v>
      </c>
      <c r="D115">
        <f ca="1">IFERROR(OFFSET([3]Raw!$U117,0,$H$1-2011),)</f>
        <v>0</v>
      </c>
      <c r="E115">
        <f t="shared" ca="1" si="8"/>
        <v>0</v>
      </c>
      <c r="F115" t="str">
        <f t="shared" ca="1" si="9"/>
        <v/>
      </c>
      <c r="G115" t="e">
        <f t="shared" ca="1" si="6"/>
        <v>#N/A</v>
      </c>
      <c r="H115" t="e">
        <f t="shared" ca="1" si="7"/>
        <v>#N/A</v>
      </c>
    </row>
    <row r="116" spans="1:8">
      <c r="A116" s="1" t="s">
        <v>116</v>
      </c>
      <c r="B116">
        <f ca="1">IFERROR(OFFSET([1]Total!$U118,0,$H$1-2011),)</f>
        <v>0</v>
      </c>
      <c r="C116">
        <f ca="1">IFERROR(OFFSET([2]Raw!$U118,0,$H$1-2011),)</f>
        <v>0</v>
      </c>
      <c r="D116">
        <f ca="1">IFERROR(OFFSET([3]Raw!$U118,0,$H$1-2011),)</f>
        <v>0</v>
      </c>
      <c r="E116">
        <f t="shared" ca="1" si="8"/>
        <v>0</v>
      </c>
      <c r="F116" t="str">
        <f t="shared" ca="1" si="9"/>
        <v/>
      </c>
      <c r="G116" t="e">
        <f t="shared" ca="1" si="6"/>
        <v>#N/A</v>
      </c>
      <c r="H116" t="e">
        <f t="shared" ca="1" si="7"/>
        <v>#N/A</v>
      </c>
    </row>
    <row r="117" spans="1:8">
      <c r="A117" s="1" t="s">
        <v>117</v>
      </c>
      <c r="B117">
        <f ca="1">IFERROR(OFFSET([1]Total!$U119,0,$H$1-2011),)</f>
        <v>0</v>
      </c>
      <c r="C117">
        <f ca="1">IFERROR(OFFSET([2]Raw!$U119,0,$H$1-2011),)</f>
        <v>0</v>
      </c>
      <c r="D117">
        <f ca="1">IFERROR(OFFSET([3]Raw!$U119,0,$H$1-2011),)</f>
        <v>0</v>
      </c>
      <c r="E117">
        <f t="shared" ca="1" si="8"/>
        <v>0</v>
      </c>
      <c r="F117" t="str">
        <f t="shared" ca="1" si="9"/>
        <v/>
      </c>
      <c r="G117" t="e">
        <f t="shared" ca="1" si="6"/>
        <v>#N/A</v>
      </c>
      <c r="H117" t="e">
        <f t="shared" ca="1" si="7"/>
        <v>#N/A</v>
      </c>
    </row>
    <row r="118" spans="1:8">
      <c r="A118" s="1" t="s">
        <v>118</v>
      </c>
      <c r="B118">
        <f ca="1">IFERROR(OFFSET([1]Total!$U120,0,$H$1-2011),)</f>
        <v>0</v>
      </c>
      <c r="C118">
        <f ca="1">IFERROR(OFFSET([2]Raw!$U120,0,$H$1-2011),)</f>
        <v>0</v>
      </c>
      <c r="D118">
        <f ca="1">IFERROR(OFFSET([3]Raw!$U120,0,$H$1-2011),)</f>
        <v>0</v>
      </c>
      <c r="E118">
        <f t="shared" ca="1" si="8"/>
        <v>0</v>
      </c>
      <c r="F118" t="str">
        <f t="shared" ca="1" si="9"/>
        <v/>
      </c>
      <c r="G118" t="e">
        <f t="shared" ca="1" si="6"/>
        <v>#N/A</v>
      </c>
      <c r="H118" t="e">
        <f t="shared" ca="1" si="7"/>
        <v>#N/A</v>
      </c>
    </row>
    <row r="119" spans="1:8">
      <c r="A119" s="1" t="s">
        <v>120</v>
      </c>
      <c r="B119">
        <f ca="1">IFERROR(OFFSET([1]Total!$U121,0,$H$1-2011),)</f>
        <v>0</v>
      </c>
      <c r="C119">
        <f ca="1">IFERROR(OFFSET([2]Raw!$U121,0,$H$1-2011),)</f>
        <v>0</v>
      </c>
      <c r="D119">
        <f ca="1">IFERROR(OFFSET([3]Raw!$U121,0,$H$1-2011),)</f>
        <v>0</v>
      </c>
      <c r="E119">
        <f t="shared" ca="1" si="8"/>
        <v>0</v>
      </c>
      <c r="F119" t="str">
        <f t="shared" ca="1" si="9"/>
        <v/>
      </c>
      <c r="G119" t="e">
        <f t="shared" ca="1" si="6"/>
        <v>#N/A</v>
      </c>
      <c r="H119" t="e">
        <f t="shared" ca="1" si="7"/>
        <v>#N/A</v>
      </c>
    </row>
    <row r="120" spans="1:8">
      <c r="A120" s="1" t="s">
        <v>121</v>
      </c>
      <c r="B120">
        <f ca="1">IFERROR(OFFSET([1]Total!$U122,0,$H$1-2011),)</f>
        <v>0</v>
      </c>
      <c r="C120">
        <f ca="1">IFERROR(OFFSET([2]Raw!$U122,0,$H$1-2011),)</f>
        <v>0</v>
      </c>
      <c r="D120">
        <f ca="1">IFERROR(OFFSET([3]Raw!$U122,0,$H$1-2011),)</f>
        <v>0</v>
      </c>
      <c r="E120">
        <f t="shared" ca="1" si="8"/>
        <v>0</v>
      </c>
      <c r="F120" t="str">
        <f t="shared" ca="1" si="9"/>
        <v/>
      </c>
      <c r="G120" t="e">
        <f t="shared" ca="1" si="6"/>
        <v>#N/A</v>
      </c>
      <c r="H120" t="e">
        <f t="shared" ca="1" si="7"/>
        <v>#N/A</v>
      </c>
    </row>
    <row r="121" spans="1:8">
      <c r="A121" s="1" t="s">
        <v>122</v>
      </c>
      <c r="B121">
        <f ca="1">IFERROR(OFFSET([1]Total!$U123,0,$H$1-2011),)</f>
        <v>0</v>
      </c>
      <c r="C121">
        <f ca="1">IFERROR(OFFSET([2]Raw!$U123,0,$H$1-2011),)</f>
        <v>0</v>
      </c>
      <c r="D121">
        <f ca="1">IFERROR(OFFSET([3]Raw!$U123,0,$H$1-2011),)</f>
        <v>0</v>
      </c>
      <c r="E121">
        <f t="shared" ca="1" si="8"/>
        <v>0</v>
      </c>
      <c r="F121" t="str">
        <f t="shared" ca="1" si="9"/>
        <v/>
      </c>
      <c r="G121" t="e">
        <f t="shared" ca="1" si="6"/>
        <v>#N/A</v>
      </c>
      <c r="H121" t="e">
        <f t="shared" ca="1" si="7"/>
        <v>#N/A</v>
      </c>
    </row>
    <row r="122" spans="1:8">
      <c r="A122" s="1" t="s">
        <v>123</v>
      </c>
      <c r="B122">
        <f ca="1">IFERROR(OFFSET([1]Total!$U124,0,$H$1-2011),)</f>
        <v>0</v>
      </c>
      <c r="C122">
        <f ca="1">IFERROR(OFFSET([2]Raw!$U124,0,$H$1-2011),)</f>
        <v>0</v>
      </c>
      <c r="D122">
        <f ca="1">IFERROR(OFFSET([3]Raw!$U124,0,$H$1-2011),)</f>
        <v>0</v>
      </c>
      <c r="E122">
        <f t="shared" ca="1" si="8"/>
        <v>0</v>
      </c>
      <c r="F122" t="str">
        <f t="shared" ca="1" si="9"/>
        <v/>
      </c>
      <c r="G122" t="e">
        <f t="shared" ref="G122:G185" ca="1" si="10">IF(E122=2,OFFSET(A122,0,G$2),NA())</f>
        <v>#N/A</v>
      </c>
      <c r="H122" t="e">
        <f t="shared" ref="H122:H185" ca="1" si="11">IF(E122=2,OFFSET(A122,0,H$2),NA())</f>
        <v>#N/A</v>
      </c>
    </row>
    <row r="123" spans="1:8">
      <c r="A123" s="1" t="s">
        <v>124</v>
      </c>
      <c r="B123">
        <f ca="1">IFERROR(OFFSET([1]Total!$U125,0,$H$1-2011),)</f>
        <v>0</v>
      </c>
      <c r="C123">
        <f ca="1">IFERROR(OFFSET([2]Raw!$U125,0,$H$1-2011),)</f>
        <v>0</v>
      </c>
      <c r="D123">
        <f ca="1">IFERROR(OFFSET([3]Raw!$U125,0,$H$1-2011),)</f>
        <v>0</v>
      </c>
      <c r="E123">
        <f t="shared" ca="1" si="8"/>
        <v>0</v>
      </c>
      <c r="F123" t="str">
        <f t="shared" ca="1" si="9"/>
        <v/>
      </c>
      <c r="G123" t="e">
        <f t="shared" ca="1" si="10"/>
        <v>#N/A</v>
      </c>
      <c r="H123" t="e">
        <f t="shared" ca="1" si="11"/>
        <v>#N/A</v>
      </c>
    </row>
    <row r="124" spans="1:8">
      <c r="A124" s="1" t="s">
        <v>125</v>
      </c>
      <c r="B124">
        <f ca="1">IFERROR(OFFSET([1]Total!$U126,0,$H$1-2011),)</f>
        <v>0</v>
      </c>
      <c r="C124">
        <f ca="1">IFERROR(OFFSET([2]Raw!$U126,0,$H$1-2011),)</f>
        <v>0</v>
      </c>
      <c r="D124">
        <f ca="1">IFERROR(OFFSET([3]Raw!$U126,0,$H$1-2011),)</f>
        <v>0</v>
      </c>
      <c r="E124">
        <f t="shared" ca="1" si="8"/>
        <v>0</v>
      </c>
      <c r="F124" t="str">
        <f t="shared" ca="1" si="9"/>
        <v/>
      </c>
      <c r="G124" t="e">
        <f t="shared" ca="1" si="10"/>
        <v>#N/A</v>
      </c>
      <c r="H124" t="e">
        <f t="shared" ca="1" si="11"/>
        <v>#N/A</v>
      </c>
    </row>
    <row r="125" spans="1:8">
      <c r="A125" s="1" t="s">
        <v>126</v>
      </c>
      <c r="B125">
        <f ca="1">IFERROR(OFFSET([1]Total!$U127,0,$H$1-2011),)</f>
        <v>0</v>
      </c>
      <c r="C125">
        <f ca="1">IFERROR(OFFSET([2]Raw!$U127,0,$H$1-2011),)</f>
        <v>0</v>
      </c>
      <c r="D125">
        <f ca="1">IFERROR(OFFSET([3]Raw!$U127,0,$H$1-2011),)</f>
        <v>0</v>
      </c>
      <c r="E125">
        <f t="shared" ca="1" si="8"/>
        <v>0</v>
      </c>
      <c r="F125" t="str">
        <f t="shared" ca="1" si="9"/>
        <v/>
      </c>
      <c r="G125" t="e">
        <f t="shared" ca="1" si="10"/>
        <v>#N/A</v>
      </c>
      <c r="H125" t="e">
        <f t="shared" ca="1" si="11"/>
        <v>#N/A</v>
      </c>
    </row>
    <row r="126" spans="1:8">
      <c r="A126" s="1" t="s">
        <v>127</v>
      </c>
      <c r="B126">
        <f ca="1">IFERROR(OFFSET([1]Total!$U128,0,$H$1-2011),)</f>
        <v>0</v>
      </c>
      <c r="C126">
        <f ca="1">IFERROR(OFFSET([2]Raw!$U128,0,$H$1-2011),)</f>
        <v>0</v>
      </c>
      <c r="D126">
        <f ca="1">IFERROR(OFFSET([3]Raw!$U128,0,$H$1-2011),)</f>
        <v>0</v>
      </c>
      <c r="E126">
        <f t="shared" ca="1" si="8"/>
        <v>0</v>
      </c>
      <c r="F126" t="str">
        <f t="shared" ca="1" si="9"/>
        <v/>
      </c>
      <c r="G126" t="e">
        <f t="shared" ca="1" si="10"/>
        <v>#N/A</v>
      </c>
      <c r="H126" t="e">
        <f t="shared" ca="1" si="11"/>
        <v>#N/A</v>
      </c>
    </row>
    <row r="127" spans="1:8">
      <c r="A127" s="1" t="s">
        <v>128</v>
      </c>
      <c r="B127">
        <f ca="1">IFERROR(OFFSET([1]Total!$U129,0,$H$1-2011),)</f>
        <v>0</v>
      </c>
      <c r="C127">
        <f ca="1">IFERROR(OFFSET([2]Raw!$U129,0,$H$1-2011),)</f>
        <v>0</v>
      </c>
      <c r="D127">
        <f ca="1">IFERROR(OFFSET([3]Raw!$U129,0,$H$1-2011),)</f>
        <v>0</v>
      </c>
      <c r="E127">
        <f t="shared" ca="1" si="8"/>
        <v>0</v>
      </c>
      <c r="F127" t="str">
        <f t="shared" ca="1" si="9"/>
        <v/>
      </c>
      <c r="G127" t="e">
        <f t="shared" ca="1" si="10"/>
        <v>#N/A</v>
      </c>
      <c r="H127" t="e">
        <f t="shared" ca="1" si="11"/>
        <v>#N/A</v>
      </c>
    </row>
    <row r="128" spans="1:8">
      <c r="A128" s="1" t="s">
        <v>129</v>
      </c>
      <c r="B128">
        <f ca="1">IFERROR(OFFSET([1]Total!$U130,0,$H$1-2011),)</f>
        <v>0</v>
      </c>
      <c r="C128">
        <f ca="1">IFERROR(OFFSET([2]Raw!$U130,0,$H$1-2011),)</f>
        <v>0</v>
      </c>
      <c r="D128">
        <f ca="1">IFERROR(OFFSET([3]Raw!$U130,0,$H$1-2011),)</f>
        <v>0</v>
      </c>
      <c r="E128">
        <f t="shared" ca="1" si="8"/>
        <v>0</v>
      </c>
      <c r="F128" t="str">
        <f t="shared" ca="1" si="9"/>
        <v/>
      </c>
      <c r="G128" t="e">
        <f t="shared" ca="1" si="10"/>
        <v>#N/A</v>
      </c>
      <c r="H128" t="e">
        <f t="shared" ca="1" si="11"/>
        <v>#N/A</v>
      </c>
    </row>
    <row r="129" spans="1:8">
      <c r="A129" s="1" t="s">
        <v>130</v>
      </c>
      <c r="B129">
        <f ca="1">IFERROR(OFFSET([1]Total!$U131,0,$H$1-2011),)</f>
        <v>0</v>
      </c>
      <c r="C129">
        <f ca="1">IFERROR(OFFSET([2]Raw!$U131,0,$H$1-2011),)</f>
        <v>0</v>
      </c>
      <c r="D129">
        <f ca="1">IFERROR(OFFSET([3]Raw!$U131,0,$H$1-2011),)</f>
        <v>0</v>
      </c>
      <c r="E129">
        <f t="shared" ca="1" si="8"/>
        <v>0</v>
      </c>
      <c r="F129" t="str">
        <f t="shared" ca="1" si="9"/>
        <v/>
      </c>
      <c r="G129" t="e">
        <f t="shared" ca="1" si="10"/>
        <v>#N/A</v>
      </c>
      <c r="H129" t="e">
        <f t="shared" ca="1" si="11"/>
        <v>#N/A</v>
      </c>
    </row>
    <row r="130" spans="1:8">
      <c r="A130" s="1" t="s">
        <v>131</v>
      </c>
      <c r="B130">
        <f ca="1">IFERROR(OFFSET([1]Total!$U132,0,$H$1-2011),)</f>
        <v>0</v>
      </c>
      <c r="C130">
        <f ca="1">IFERROR(OFFSET([2]Raw!$U132,0,$H$1-2011),)</f>
        <v>0</v>
      </c>
      <c r="D130">
        <f ca="1">IFERROR(OFFSET([3]Raw!$U132,0,$H$1-2011),)</f>
        <v>0</v>
      </c>
      <c r="E130">
        <f t="shared" ca="1" si="8"/>
        <v>0</v>
      </c>
      <c r="F130" t="str">
        <f t="shared" ca="1" si="9"/>
        <v/>
      </c>
      <c r="G130" t="e">
        <f t="shared" ca="1" si="10"/>
        <v>#N/A</v>
      </c>
      <c r="H130" t="e">
        <f t="shared" ca="1" si="11"/>
        <v>#N/A</v>
      </c>
    </row>
    <row r="131" spans="1:8">
      <c r="A131" s="1" t="s">
        <v>132</v>
      </c>
      <c r="B131">
        <f ca="1">IFERROR(OFFSET([1]Total!$U133,0,$H$1-2011),)</f>
        <v>0</v>
      </c>
      <c r="C131">
        <f ca="1">IFERROR(OFFSET([2]Raw!$U133,0,$H$1-2011),)</f>
        <v>0</v>
      </c>
      <c r="D131">
        <f ca="1">IFERROR(OFFSET([3]Raw!$U133,0,$H$1-2011),)</f>
        <v>0</v>
      </c>
      <c r="E131">
        <f t="shared" ca="1" si="8"/>
        <v>0</v>
      </c>
      <c r="F131" t="str">
        <f t="shared" ca="1" si="9"/>
        <v/>
      </c>
      <c r="G131" t="e">
        <f t="shared" ca="1" si="10"/>
        <v>#N/A</v>
      </c>
      <c r="H131" t="e">
        <f t="shared" ca="1" si="11"/>
        <v>#N/A</v>
      </c>
    </row>
    <row r="132" spans="1:8">
      <c r="A132" s="1" t="s">
        <v>133</v>
      </c>
      <c r="B132">
        <f ca="1">IFERROR(OFFSET([1]Total!$U134,0,$H$1-2011),)</f>
        <v>0</v>
      </c>
      <c r="C132">
        <f ca="1">IFERROR(OFFSET([2]Raw!$U134,0,$H$1-2011),)</f>
        <v>0</v>
      </c>
      <c r="D132">
        <f ca="1">IFERROR(OFFSET([3]Raw!$U134,0,$H$1-2011),)</f>
        <v>0</v>
      </c>
      <c r="E132">
        <f t="shared" ca="1" si="8"/>
        <v>0</v>
      </c>
      <c r="F132" t="str">
        <f t="shared" ca="1" si="9"/>
        <v/>
      </c>
      <c r="G132" t="e">
        <f t="shared" ca="1" si="10"/>
        <v>#N/A</v>
      </c>
      <c r="H132" t="e">
        <f t="shared" ca="1" si="11"/>
        <v>#N/A</v>
      </c>
    </row>
    <row r="133" spans="1:8">
      <c r="A133" s="1" t="s">
        <v>134</v>
      </c>
      <c r="B133">
        <f ca="1">IFERROR(OFFSET([1]Total!$U135,0,$H$1-2011),)</f>
        <v>0</v>
      </c>
      <c r="C133">
        <f ca="1">IFERROR(OFFSET([2]Raw!$U135,0,$H$1-2011),)</f>
        <v>0</v>
      </c>
      <c r="D133">
        <f ca="1">IFERROR(OFFSET([3]Raw!$U135,0,$H$1-2011),)</f>
        <v>0</v>
      </c>
      <c r="E133">
        <f t="shared" ref="E133:E195" ca="1" si="12">IF(OFFSET(A133,0,G$2)&lt;&gt;0,1)+IF(OFFSET(A133,0,H$2)&lt;&gt;0,1)</f>
        <v>0</v>
      </c>
      <c r="F133" t="str">
        <f t="shared" ref="F133:F180" ca="1" si="13">IF(E133=2,A133,"")</f>
        <v/>
      </c>
      <c r="G133" t="e">
        <f t="shared" ca="1" si="10"/>
        <v>#N/A</v>
      </c>
      <c r="H133" t="e">
        <f t="shared" ca="1" si="11"/>
        <v>#N/A</v>
      </c>
    </row>
    <row r="134" spans="1:8">
      <c r="A134" s="1" t="s">
        <v>135</v>
      </c>
      <c r="B134">
        <f ca="1">IFERROR(OFFSET([1]Total!$U136,0,$H$1-2011),)</f>
        <v>0</v>
      </c>
      <c r="C134">
        <f ca="1">IFERROR(OFFSET([2]Raw!$U136,0,$H$1-2011),)</f>
        <v>0</v>
      </c>
      <c r="D134">
        <f ca="1">IFERROR(OFFSET([3]Raw!$U136,0,$H$1-2011),)</f>
        <v>0</v>
      </c>
      <c r="E134">
        <f t="shared" ca="1" si="12"/>
        <v>0</v>
      </c>
      <c r="F134" t="str">
        <f t="shared" ca="1" si="13"/>
        <v/>
      </c>
      <c r="G134" t="e">
        <f t="shared" ca="1" si="10"/>
        <v>#N/A</v>
      </c>
      <c r="H134" t="e">
        <f t="shared" ca="1" si="11"/>
        <v>#N/A</v>
      </c>
    </row>
    <row r="135" spans="1:8">
      <c r="A135" s="1" t="s">
        <v>136</v>
      </c>
      <c r="B135">
        <f ca="1">IFERROR(OFFSET([1]Total!$U137,0,$H$1-2011),)</f>
        <v>0</v>
      </c>
      <c r="C135">
        <f ca="1">IFERROR(OFFSET([2]Raw!$U137,0,$H$1-2011),)</f>
        <v>0</v>
      </c>
      <c r="D135">
        <f ca="1">IFERROR(OFFSET([3]Raw!$U137,0,$H$1-2011),)</f>
        <v>0</v>
      </c>
      <c r="E135">
        <f t="shared" ca="1" si="12"/>
        <v>0</v>
      </c>
      <c r="F135" t="str">
        <f t="shared" ca="1" si="13"/>
        <v/>
      </c>
      <c r="G135" t="e">
        <f t="shared" ca="1" si="10"/>
        <v>#N/A</v>
      </c>
      <c r="H135" t="e">
        <f t="shared" ca="1" si="11"/>
        <v>#N/A</v>
      </c>
    </row>
    <row r="136" spans="1:8">
      <c r="A136" s="1" t="s">
        <v>137</v>
      </c>
      <c r="B136">
        <f ca="1">IFERROR(OFFSET([1]Total!$U138,0,$H$1-2011),)</f>
        <v>0</v>
      </c>
      <c r="C136">
        <f ca="1">IFERROR(OFFSET([2]Raw!$U138,0,$H$1-2011),)</f>
        <v>0</v>
      </c>
      <c r="D136">
        <f ca="1">IFERROR(OFFSET([3]Raw!$U138,0,$H$1-2011),)</f>
        <v>0</v>
      </c>
      <c r="E136">
        <f t="shared" ca="1" si="12"/>
        <v>0</v>
      </c>
      <c r="F136" t="str">
        <f t="shared" ca="1" si="13"/>
        <v/>
      </c>
      <c r="G136" t="e">
        <f t="shared" ca="1" si="10"/>
        <v>#N/A</v>
      </c>
      <c r="H136" t="e">
        <f t="shared" ca="1" si="11"/>
        <v>#N/A</v>
      </c>
    </row>
    <row r="137" spans="1:8">
      <c r="A137" s="1" t="s">
        <v>138</v>
      </c>
      <c r="B137">
        <f ca="1">IFERROR(OFFSET([1]Total!$U139,0,$H$1-2011),)</f>
        <v>0</v>
      </c>
      <c r="C137">
        <f ca="1">IFERROR(OFFSET([2]Raw!$U139,0,$H$1-2011),)</f>
        <v>0</v>
      </c>
      <c r="D137">
        <f ca="1">IFERROR(OFFSET([3]Raw!$U139,0,$H$1-2011),)</f>
        <v>0</v>
      </c>
      <c r="E137">
        <f t="shared" ca="1" si="12"/>
        <v>0</v>
      </c>
      <c r="F137" t="str">
        <f t="shared" ca="1" si="13"/>
        <v/>
      </c>
      <c r="G137" t="e">
        <f t="shared" ca="1" si="10"/>
        <v>#N/A</v>
      </c>
      <c r="H137" t="e">
        <f t="shared" ca="1" si="11"/>
        <v>#N/A</v>
      </c>
    </row>
    <row r="138" spans="1:8">
      <c r="A138" s="1" t="s">
        <v>139</v>
      </c>
      <c r="B138">
        <f ca="1">IFERROR(OFFSET([1]Total!$U140,0,$H$1-2011),)</f>
        <v>0</v>
      </c>
      <c r="C138">
        <f ca="1">IFERROR(OFFSET([2]Raw!$U140,0,$H$1-2011),)</f>
        <v>0</v>
      </c>
      <c r="D138">
        <f ca="1">IFERROR(OFFSET([3]Raw!$U140,0,$H$1-2011),)</f>
        <v>0</v>
      </c>
      <c r="E138">
        <f t="shared" ca="1" si="12"/>
        <v>0</v>
      </c>
      <c r="F138" t="str">
        <f t="shared" ca="1" si="13"/>
        <v/>
      </c>
      <c r="G138" t="e">
        <f t="shared" ca="1" si="10"/>
        <v>#N/A</v>
      </c>
      <c r="H138" t="e">
        <f t="shared" ca="1" si="11"/>
        <v>#N/A</v>
      </c>
    </row>
    <row r="139" spans="1:8">
      <c r="A139" s="1" t="s">
        <v>140</v>
      </c>
      <c r="B139">
        <f ca="1">IFERROR(OFFSET([1]Total!$U141,0,$H$1-2011),)</f>
        <v>0</v>
      </c>
      <c r="C139">
        <f ca="1">IFERROR(OFFSET([2]Raw!$U141,0,$H$1-2011),)</f>
        <v>0</v>
      </c>
      <c r="D139">
        <f ca="1">IFERROR(OFFSET([3]Raw!$U141,0,$H$1-2011),)</f>
        <v>0</v>
      </c>
      <c r="E139">
        <f t="shared" ca="1" si="12"/>
        <v>0</v>
      </c>
      <c r="F139" t="str">
        <f t="shared" ca="1" si="13"/>
        <v/>
      </c>
      <c r="G139" t="e">
        <f t="shared" ca="1" si="10"/>
        <v>#N/A</v>
      </c>
      <c r="H139" t="e">
        <f t="shared" ca="1" si="11"/>
        <v>#N/A</v>
      </c>
    </row>
    <row r="140" spans="1:8">
      <c r="A140" s="1" t="s">
        <v>141</v>
      </c>
      <c r="B140">
        <f ca="1">IFERROR(OFFSET([1]Total!$U142,0,$H$1-2011),)</f>
        <v>0</v>
      </c>
      <c r="C140">
        <f ca="1">IFERROR(OFFSET([2]Raw!$U142,0,$H$1-2011),)</f>
        <v>0</v>
      </c>
      <c r="D140">
        <f ca="1">IFERROR(OFFSET([3]Raw!$U142,0,$H$1-2011),)</f>
        <v>0</v>
      </c>
      <c r="E140">
        <f t="shared" ca="1" si="12"/>
        <v>0</v>
      </c>
      <c r="F140" t="str">
        <f t="shared" ca="1" si="13"/>
        <v/>
      </c>
      <c r="G140" t="e">
        <f t="shared" ca="1" si="10"/>
        <v>#N/A</v>
      </c>
      <c r="H140" t="e">
        <f t="shared" ca="1" si="11"/>
        <v>#N/A</v>
      </c>
    </row>
    <row r="141" spans="1:8">
      <c r="A141" s="1" t="s">
        <v>142</v>
      </c>
      <c r="B141">
        <f ca="1">IFERROR(OFFSET([1]Total!$U143,0,$H$1-2011),)</f>
        <v>0</v>
      </c>
      <c r="C141">
        <f ca="1">IFERROR(OFFSET([2]Raw!$U143,0,$H$1-2011),)</f>
        <v>0</v>
      </c>
      <c r="D141">
        <f ca="1">IFERROR(OFFSET([3]Raw!$U143,0,$H$1-2011),)</f>
        <v>0</v>
      </c>
      <c r="E141">
        <f t="shared" ca="1" si="12"/>
        <v>0</v>
      </c>
      <c r="F141" t="str">
        <f t="shared" ca="1" si="13"/>
        <v/>
      </c>
      <c r="G141" t="e">
        <f t="shared" ca="1" si="10"/>
        <v>#N/A</v>
      </c>
      <c r="H141" t="e">
        <f t="shared" ca="1" si="11"/>
        <v>#N/A</v>
      </c>
    </row>
    <row r="142" spans="1:8">
      <c r="A142" s="1" t="s">
        <v>143</v>
      </c>
      <c r="B142">
        <f ca="1">IFERROR(OFFSET([1]Total!$U144,0,$H$1-2011),)</f>
        <v>0</v>
      </c>
      <c r="C142">
        <f ca="1">IFERROR(OFFSET([2]Raw!$U144,0,$H$1-2011),)</f>
        <v>0</v>
      </c>
      <c r="D142">
        <f ca="1">IFERROR(OFFSET([3]Raw!$U144,0,$H$1-2011),)</f>
        <v>0</v>
      </c>
      <c r="E142">
        <f t="shared" ca="1" si="12"/>
        <v>0</v>
      </c>
      <c r="F142" t="str">
        <f t="shared" ca="1" si="13"/>
        <v/>
      </c>
      <c r="G142" t="e">
        <f t="shared" ca="1" si="10"/>
        <v>#N/A</v>
      </c>
      <c r="H142" t="e">
        <f t="shared" ca="1" si="11"/>
        <v>#N/A</v>
      </c>
    </row>
    <row r="143" spans="1:8">
      <c r="A143" s="1" t="s">
        <v>144</v>
      </c>
      <c r="B143">
        <f ca="1">IFERROR(OFFSET([1]Total!$U145,0,$H$1-2011),)</f>
        <v>0</v>
      </c>
      <c r="C143">
        <f ca="1">IFERROR(OFFSET([2]Raw!$U145,0,$H$1-2011),)</f>
        <v>0</v>
      </c>
      <c r="D143">
        <f ca="1">IFERROR(OFFSET([3]Raw!$U145,0,$H$1-2011),)</f>
        <v>0</v>
      </c>
      <c r="E143">
        <f t="shared" ca="1" si="12"/>
        <v>0</v>
      </c>
      <c r="F143" t="str">
        <f t="shared" ca="1" si="13"/>
        <v/>
      </c>
      <c r="G143" t="e">
        <f t="shared" ca="1" si="10"/>
        <v>#N/A</v>
      </c>
      <c r="H143" t="e">
        <f t="shared" ca="1" si="11"/>
        <v>#N/A</v>
      </c>
    </row>
    <row r="144" spans="1:8">
      <c r="A144" s="1" t="s">
        <v>145</v>
      </c>
      <c r="B144">
        <f ca="1">IFERROR(OFFSET([1]Total!$U146,0,$H$1-2011),)</f>
        <v>0</v>
      </c>
      <c r="C144">
        <f ca="1">IFERROR(OFFSET([2]Raw!$U146,0,$H$1-2011),)</f>
        <v>0</v>
      </c>
      <c r="D144">
        <f ca="1">IFERROR(OFFSET([3]Raw!$U146,0,$H$1-2011),)</f>
        <v>0</v>
      </c>
      <c r="E144">
        <f t="shared" ca="1" si="12"/>
        <v>0</v>
      </c>
      <c r="F144" t="str">
        <f t="shared" ca="1" si="13"/>
        <v/>
      </c>
      <c r="G144" t="e">
        <f t="shared" ca="1" si="10"/>
        <v>#N/A</v>
      </c>
      <c r="H144" t="e">
        <f t="shared" ca="1" si="11"/>
        <v>#N/A</v>
      </c>
    </row>
    <row r="145" spans="1:8">
      <c r="A145" s="1" t="s">
        <v>146</v>
      </c>
      <c r="B145">
        <f ca="1">IFERROR(OFFSET([1]Total!$U147,0,$H$1-2011),)</f>
        <v>0</v>
      </c>
      <c r="C145">
        <f ca="1">IFERROR(OFFSET([2]Raw!$U147,0,$H$1-2011),)</f>
        <v>0</v>
      </c>
      <c r="D145">
        <f ca="1">IFERROR(OFFSET([3]Raw!$U147,0,$H$1-2011),)</f>
        <v>0</v>
      </c>
      <c r="E145">
        <f t="shared" ca="1" si="12"/>
        <v>0</v>
      </c>
      <c r="F145" t="str">
        <f t="shared" ca="1" si="13"/>
        <v/>
      </c>
      <c r="G145" t="e">
        <f t="shared" ca="1" si="10"/>
        <v>#N/A</v>
      </c>
      <c r="H145" t="e">
        <f t="shared" ca="1" si="11"/>
        <v>#N/A</v>
      </c>
    </row>
    <row r="146" spans="1:8">
      <c r="A146" s="1" t="s">
        <v>147</v>
      </c>
      <c r="B146">
        <f ca="1">IFERROR(OFFSET([1]Total!$U148,0,$H$1-2011),)</f>
        <v>0</v>
      </c>
      <c r="C146">
        <f ca="1">IFERROR(OFFSET([2]Raw!$U148,0,$H$1-2011),)</f>
        <v>0</v>
      </c>
      <c r="D146">
        <f ca="1">IFERROR(OFFSET([3]Raw!$U148,0,$H$1-2011),)</f>
        <v>0</v>
      </c>
      <c r="E146">
        <f t="shared" ca="1" si="12"/>
        <v>0</v>
      </c>
      <c r="F146" t="str">
        <f t="shared" ca="1" si="13"/>
        <v/>
      </c>
      <c r="G146" t="e">
        <f t="shared" ca="1" si="10"/>
        <v>#N/A</v>
      </c>
      <c r="H146" t="e">
        <f t="shared" ca="1" si="11"/>
        <v>#N/A</v>
      </c>
    </row>
    <row r="147" spans="1:8">
      <c r="A147" s="1" t="s">
        <v>148</v>
      </c>
      <c r="B147">
        <f ca="1">IFERROR(OFFSET([1]Total!$U149,0,$H$1-2011),)</f>
        <v>0</v>
      </c>
      <c r="C147">
        <f ca="1">IFERROR(OFFSET([2]Raw!$U149,0,$H$1-2011),)</f>
        <v>0</v>
      </c>
      <c r="D147">
        <f ca="1">IFERROR(OFFSET([3]Raw!$U149,0,$H$1-2011),)</f>
        <v>0</v>
      </c>
      <c r="E147">
        <f t="shared" ca="1" si="12"/>
        <v>0</v>
      </c>
      <c r="F147" t="str">
        <f t="shared" ca="1" si="13"/>
        <v/>
      </c>
      <c r="G147" t="e">
        <f t="shared" ca="1" si="10"/>
        <v>#N/A</v>
      </c>
      <c r="H147" t="e">
        <f t="shared" ca="1" si="11"/>
        <v>#N/A</v>
      </c>
    </row>
    <row r="148" spans="1:8">
      <c r="A148" s="1" t="s">
        <v>149</v>
      </c>
      <c r="B148">
        <f ca="1">IFERROR(OFFSET([1]Total!$U150,0,$H$1-2011),)</f>
        <v>0</v>
      </c>
      <c r="C148">
        <f ca="1">IFERROR(OFFSET([2]Raw!$U150,0,$H$1-2011),)</f>
        <v>0</v>
      </c>
      <c r="D148">
        <f ca="1">IFERROR(OFFSET([3]Raw!$U150,0,$H$1-2011),)</f>
        <v>0</v>
      </c>
      <c r="E148">
        <f t="shared" ca="1" si="12"/>
        <v>0</v>
      </c>
      <c r="F148" t="str">
        <f t="shared" ca="1" si="13"/>
        <v/>
      </c>
      <c r="G148" t="e">
        <f t="shared" ca="1" si="10"/>
        <v>#N/A</v>
      </c>
      <c r="H148" t="e">
        <f t="shared" ca="1" si="11"/>
        <v>#N/A</v>
      </c>
    </row>
    <row r="149" spans="1:8">
      <c r="A149" s="1" t="s">
        <v>150</v>
      </c>
      <c r="B149">
        <f ca="1">IFERROR(OFFSET([1]Total!$U151,0,$H$1-2011),)</f>
        <v>0</v>
      </c>
      <c r="C149">
        <f ca="1">IFERROR(OFFSET([2]Raw!$U151,0,$H$1-2011),)</f>
        <v>0</v>
      </c>
      <c r="D149">
        <f ca="1">IFERROR(OFFSET([3]Raw!$U151,0,$H$1-2011),)</f>
        <v>0</v>
      </c>
      <c r="E149">
        <f t="shared" ca="1" si="12"/>
        <v>0</v>
      </c>
      <c r="F149" t="str">
        <f t="shared" ca="1" si="13"/>
        <v/>
      </c>
      <c r="G149" t="e">
        <f t="shared" ca="1" si="10"/>
        <v>#N/A</v>
      </c>
      <c r="H149" t="e">
        <f t="shared" ca="1" si="11"/>
        <v>#N/A</v>
      </c>
    </row>
    <row r="150" spans="1:8">
      <c r="A150" s="1" t="s">
        <v>151</v>
      </c>
      <c r="B150">
        <f ca="1">IFERROR(OFFSET([1]Total!$U152,0,$H$1-2011),)</f>
        <v>0</v>
      </c>
      <c r="C150">
        <f ca="1">IFERROR(OFFSET([2]Raw!$U152,0,$H$1-2011),)</f>
        <v>0</v>
      </c>
      <c r="D150">
        <f ca="1">IFERROR(OFFSET([3]Raw!$U152,0,$H$1-2011),)</f>
        <v>0</v>
      </c>
      <c r="E150">
        <f t="shared" ca="1" si="12"/>
        <v>0</v>
      </c>
      <c r="F150" t="str">
        <f t="shared" ca="1" si="13"/>
        <v/>
      </c>
      <c r="G150" t="e">
        <f t="shared" ca="1" si="10"/>
        <v>#N/A</v>
      </c>
      <c r="H150" t="e">
        <f t="shared" ca="1" si="11"/>
        <v>#N/A</v>
      </c>
    </row>
    <row r="151" spans="1:8">
      <c r="A151" s="1" t="s">
        <v>152</v>
      </c>
      <c r="B151">
        <f ca="1">IFERROR(OFFSET([1]Total!$U153,0,$H$1-2011),)</f>
        <v>0</v>
      </c>
      <c r="C151">
        <f ca="1">IFERROR(OFFSET([2]Raw!$U153,0,$H$1-2011),)</f>
        <v>0</v>
      </c>
      <c r="D151">
        <f ca="1">IFERROR(OFFSET([3]Raw!$U153,0,$H$1-2011),)</f>
        <v>0</v>
      </c>
      <c r="E151">
        <f t="shared" ca="1" si="12"/>
        <v>0</v>
      </c>
      <c r="F151" t="str">
        <f t="shared" ca="1" si="13"/>
        <v/>
      </c>
      <c r="G151" t="e">
        <f t="shared" ca="1" si="10"/>
        <v>#N/A</v>
      </c>
      <c r="H151" t="e">
        <f t="shared" ca="1" si="11"/>
        <v>#N/A</v>
      </c>
    </row>
    <row r="152" spans="1:8">
      <c r="A152" s="1" t="s">
        <v>153</v>
      </c>
      <c r="B152">
        <f ca="1">IFERROR(OFFSET([1]Total!$U154,0,$H$1-2011),)</f>
        <v>0</v>
      </c>
      <c r="C152">
        <f ca="1">IFERROR(OFFSET([2]Raw!$U154,0,$H$1-2011),)</f>
        <v>0</v>
      </c>
      <c r="D152">
        <f ca="1">IFERROR(OFFSET([3]Raw!$U154,0,$H$1-2011),)</f>
        <v>0</v>
      </c>
      <c r="E152">
        <f t="shared" ca="1" si="12"/>
        <v>0</v>
      </c>
      <c r="F152" t="str">
        <f t="shared" ca="1" si="13"/>
        <v/>
      </c>
      <c r="G152" t="e">
        <f t="shared" ca="1" si="10"/>
        <v>#N/A</v>
      </c>
      <c r="H152" t="e">
        <f t="shared" ca="1" si="11"/>
        <v>#N/A</v>
      </c>
    </row>
    <row r="153" spans="1:8">
      <c r="A153" s="1" t="s">
        <v>154</v>
      </c>
      <c r="B153">
        <f ca="1">IFERROR(OFFSET([1]Total!$U155,0,$H$1-2011),)</f>
        <v>0</v>
      </c>
      <c r="C153">
        <f ca="1">IFERROR(OFFSET([2]Raw!$U155,0,$H$1-2011),)</f>
        <v>0</v>
      </c>
      <c r="D153">
        <f ca="1">IFERROR(OFFSET([3]Raw!$U155,0,$H$1-2011),)</f>
        <v>0</v>
      </c>
      <c r="E153">
        <f t="shared" ca="1" si="12"/>
        <v>0</v>
      </c>
      <c r="F153" t="str">
        <f t="shared" ca="1" si="13"/>
        <v/>
      </c>
      <c r="G153" t="e">
        <f t="shared" ca="1" si="10"/>
        <v>#N/A</v>
      </c>
      <c r="H153" t="e">
        <f t="shared" ca="1" si="11"/>
        <v>#N/A</v>
      </c>
    </row>
    <row r="154" spans="1:8">
      <c r="A154" s="1" t="s">
        <v>155</v>
      </c>
      <c r="B154">
        <f ca="1">IFERROR(OFFSET([1]Total!$U156,0,$H$1-2011),)</f>
        <v>0</v>
      </c>
      <c r="C154">
        <f ca="1">IFERROR(OFFSET([2]Raw!$U156,0,$H$1-2011),)</f>
        <v>0</v>
      </c>
      <c r="D154">
        <f ca="1">IFERROR(OFFSET([3]Raw!$U156,0,$H$1-2011),)</f>
        <v>0</v>
      </c>
      <c r="E154">
        <f t="shared" ca="1" si="12"/>
        <v>0</v>
      </c>
      <c r="F154" t="str">
        <f t="shared" ca="1" si="13"/>
        <v/>
      </c>
      <c r="G154" t="e">
        <f t="shared" ca="1" si="10"/>
        <v>#N/A</v>
      </c>
      <c r="H154" t="e">
        <f t="shared" ca="1" si="11"/>
        <v>#N/A</v>
      </c>
    </row>
    <row r="155" spans="1:8">
      <c r="A155" s="1" t="s">
        <v>156</v>
      </c>
      <c r="B155">
        <f ca="1">IFERROR(OFFSET([1]Total!$U157,0,$H$1-2011),)</f>
        <v>0</v>
      </c>
      <c r="C155">
        <f ca="1">IFERROR(OFFSET([2]Raw!$U157,0,$H$1-2011),)</f>
        <v>0</v>
      </c>
      <c r="D155">
        <f ca="1">IFERROR(OFFSET([3]Raw!$U157,0,$H$1-2011),)</f>
        <v>0</v>
      </c>
      <c r="E155">
        <f t="shared" ca="1" si="12"/>
        <v>0</v>
      </c>
      <c r="F155" t="str">
        <f t="shared" ca="1" si="13"/>
        <v/>
      </c>
      <c r="G155" t="e">
        <f t="shared" ca="1" si="10"/>
        <v>#N/A</v>
      </c>
      <c r="H155" t="e">
        <f t="shared" ca="1" si="11"/>
        <v>#N/A</v>
      </c>
    </row>
    <row r="156" spans="1:8">
      <c r="A156" s="1" t="s">
        <v>157</v>
      </c>
      <c r="B156">
        <f ca="1">IFERROR(OFFSET([1]Total!$U158,0,$H$1-2011),)</f>
        <v>0</v>
      </c>
      <c r="C156">
        <f ca="1">IFERROR(OFFSET([2]Raw!$U158,0,$H$1-2011),)</f>
        <v>0</v>
      </c>
      <c r="D156">
        <f ca="1">IFERROR(OFFSET([3]Raw!$U158,0,$H$1-2011),)</f>
        <v>0</v>
      </c>
      <c r="E156">
        <f t="shared" ca="1" si="12"/>
        <v>0</v>
      </c>
      <c r="F156" t="str">
        <f t="shared" ca="1" si="13"/>
        <v/>
      </c>
      <c r="G156" t="e">
        <f t="shared" ca="1" si="10"/>
        <v>#N/A</v>
      </c>
      <c r="H156" t="e">
        <f t="shared" ca="1" si="11"/>
        <v>#N/A</v>
      </c>
    </row>
    <row r="157" spans="1:8">
      <c r="A157" s="1" t="s">
        <v>158</v>
      </c>
      <c r="B157">
        <f ca="1">IFERROR(OFFSET([1]Total!$U159,0,$H$1-2011),)</f>
        <v>0</v>
      </c>
      <c r="C157">
        <f ca="1">IFERROR(OFFSET([2]Raw!$U159,0,$H$1-2011),)</f>
        <v>0</v>
      </c>
      <c r="D157">
        <f ca="1">IFERROR(OFFSET([3]Raw!$U159,0,$H$1-2011),)</f>
        <v>0</v>
      </c>
      <c r="E157">
        <f t="shared" ca="1" si="12"/>
        <v>0</v>
      </c>
      <c r="F157" t="str">
        <f t="shared" ca="1" si="13"/>
        <v/>
      </c>
      <c r="G157" t="e">
        <f t="shared" ca="1" si="10"/>
        <v>#N/A</v>
      </c>
      <c r="H157" t="e">
        <f t="shared" ca="1" si="11"/>
        <v>#N/A</v>
      </c>
    </row>
    <row r="158" spans="1:8">
      <c r="A158" s="1" t="s">
        <v>159</v>
      </c>
      <c r="B158">
        <f ca="1">IFERROR(OFFSET([1]Total!$U160,0,$H$1-2011),)</f>
        <v>0</v>
      </c>
      <c r="C158">
        <f ca="1">IFERROR(OFFSET([2]Raw!$U160,0,$H$1-2011),)</f>
        <v>0</v>
      </c>
      <c r="D158">
        <f ca="1">IFERROR(OFFSET([3]Raw!$U160,0,$H$1-2011),)</f>
        <v>0</v>
      </c>
      <c r="E158">
        <f t="shared" ca="1" si="12"/>
        <v>0</v>
      </c>
      <c r="F158" t="str">
        <f t="shared" ca="1" si="13"/>
        <v/>
      </c>
      <c r="G158" t="e">
        <f t="shared" ca="1" si="10"/>
        <v>#N/A</v>
      </c>
      <c r="H158" t="e">
        <f t="shared" ca="1" si="11"/>
        <v>#N/A</v>
      </c>
    </row>
    <row r="159" spans="1:8">
      <c r="A159" s="1" t="s">
        <v>160</v>
      </c>
      <c r="B159">
        <f ca="1">IFERROR(OFFSET([1]Total!$U161,0,$H$1-2011),)</f>
        <v>0</v>
      </c>
      <c r="C159">
        <f ca="1">IFERROR(OFFSET([2]Raw!$U161,0,$H$1-2011),)</f>
        <v>0</v>
      </c>
      <c r="D159">
        <f ca="1">IFERROR(OFFSET([3]Raw!$U161,0,$H$1-2011),)</f>
        <v>0</v>
      </c>
      <c r="E159">
        <f t="shared" ca="1" si="12"/>
        <v>0</v>
      </c>
      <c r="F159" t="str">
        <f t="shared" ca="1" si="13"/>
        <v/>
      </c>
      <c r="G159" t="e">
        <f t="shared" ca="1" si="10"/>
        <v>#N/A</v>
      </c>
      <c r="H159" t="e">
        <f t="shared" ca="1" si="11"/>
        <v>#N/A</v>
      </c>
    </row>
    <row r="160" spans="1:8">
      <c r="A160" s="1" t="s">
        <v>161</v>
      </c>
      <c r="B160">
        <f ca="1">IFERROR(OFFSET([1]Total!$U162,0,$H$1-2011),)</f>
        <v>0</v>
      </c>
      <c r="C160">
        <f ca="1">IFERROR(OFFSET([2]Raw!$U162,0,$H$1-2011),)</f>
        <v>0</v>
      </c>
      <c r="D160">
        <f ca="1">IFERROR(OFFSET([3]Raw!$U162,0,$H$1-2011),)</f>
        <v>0</v>
      </c>
      <c r="E160">
        <f t="shared" ca="1" si="12"/>
        <v>0</v>
      </c>
      <c r="F160" t="str">
        <f t="shared" ca="1" si="13"/>
        <v/>
      </c>
      <c r="G160" t="e">
        <f t="shared" ca="1" si="10"/>
        <v>#N/A</v>
      </c>
      <c r="H160" t="e">
        <f t="shared" ca="1" si="11"/>
        <v>#N/A</v>
      </c>
    </row>
    <row r="161" spans="1:8">
      <c r="A161" s="1" t="s">
        <v>162</v>
      </c>
      <c r="B161">
        <f ca="1">IFERROR(OFFSET([1]Total!$U163,0,$H$1-2011),)</f>
        <v>0</v>
      </c>
      <c r="C161">
        <f ca="1">IFERROR(OFFSET([2]Raw!$U163,0,$H$1-2011),)</f>
        <v>0</v>
      </c>
      <c r="D161">
        <f ca="1">IFERROR(OFFSET([3]Raw!$U163,0,$H$1-2011),)</f>
        <v>0</v>
      </c>
      <c r="E161">
        <f t="shared" ca="1" si="12"/>
        <v>0</v>
      </c>
      <c r="F161" t="str">
        <f t="shared" ca="1" si="13"/>
        <v/>
      </c>
      <c r="G161" t="e">
        <f t="shared" ca="1" si="10"/>
        <v>#N/A</v>
      </c>
      <c r="H161" t="e">
        <f t="shared" ca="1" si="11"/>
        <v>#N/A</v>
      </c>
    </row>
    <row r="162" spans="1:8">
      <c r="A162" s="1" t="s">
        <v>163</v>
      </c>
      <c r="B162">
        <f ca="1">IFERROR(OFFSET([1]Total!$U164,0,$H$1-2011),)</f>
        <v>0</v>
      </c>
      <c r="C162">
        <f ca="1">IFERROR(OFFSET([2]Raw!$U164,0,$H$1-2011),)</f>
        <v>0</v>
      </c>
      <c r="D162">
        <f ca="1">IFERROR(OFFSET([3]Raw!$U164,0,$H$1-2011),)</f>
        <v>0</v>
      </c>
      <c r="E162">
        <f t="shared" ca="1" si="12"/>
        <v>0</v>
      </c>
      <c r="F162" t="str">
        <f t="shared" ca="1" si="13"/>
        <v/>
      </c>
      <c r="G162" t="e">
        <f t="shared" ca="1" si="10"/>
        <v>#N/A</v>
      </c>
      <c r="H162" t="e">
        <f t="shared" ca="1" si="11"/>
        <v>#N/A</v>
      </c>
    </row>
    <row r="163" spans="1:8">
      <c r="A163" s="1" t="s">
        <v>164</v>
      </c>
      <c r="B163">
        <f ca="1">IFERROR(OFFSET([1]Total!$U165,0,$H$1-2011),)</f>
        <v>0</v>
      </c>
      <c r="C163">
        <f ca="1">IFERROR(OFFSET([2]Raw!$U165,0,$H$1-2011),)</f>
        <v>0</v>
      </c>
      <c r="D163">
        <f ca="1">IFERROR(OFFSET([3]Raw!$U165,0,$H$1-2011),)</f>
        <v>0</v>
      </c>
      <c r="E163">
        <f t="shared" ca="1" si="12"/>
        <v>0</v>
      </c>
      <c r="F163" t="str">
        <f t="shared" ca="1" si="13"/>
        <v/>
      </c>
      <c r="G163" t="e">
        <f t="shared" ca="1" si="10"/>
        <v>#N/A</v>
      </c>
      <c r="H163" t="e">
        <f t="shared" ca="1" si="11"/>
        <v>#N/A</v>
      </c>
    </row>
    <row r="164" spans="1:8">
      <c r="A164" s="1" t="s">
        <v>165</v>
      </c>
      <c r="B164">
        <f ca="1">IFERROR(OFFSET([1]Total!$U166,0,$H$1-2011),)</f>
        <v>0</v>
      </c>
      <c r="C164">
        <f ca="1">IFERROR(OFFSET([2]Raw!$U166,0,$H$1-2011),)</f>
        <v>0</v>
      </c>
      <c r="D164">
        <f ca="1">IFERROR(OFFSET([3]Raw!$U166,0,$H$1-2011),)</f>
        <v>0</v>
      </c>
      <c r="E164">
        <f t="shared" ca="1" si="12"/>
        <v>0</v>
      </c>
      <c r="F164" t="str">
        <f t="shared" ca="1" si="13"/>
        <v/>
      </c>
      <c r="G164" t="e">
        <f t="shared" ca="1" si="10"/>
        <v>#N/A</v>
      </c>
      <c r="H164" t="e">
        <f t="shared" ca="1" si="11"/>
        <v>#N/A</v>
      </c>
    </row>
    <row r="165" spans="1:8">
      <c r="A165" s="1" t="s">
        <v>166</v>
      </c>
      <c r="B165">
        <f ca="1">IFERROR(OFFSET([1]Total!$U167,0,$H$1-2011),)</f>
        <v>0</v>
      </c>
      <c r="C165">
        <f ca="1">IFERROR(OFFSET([2]Raw!$U167,0,$H$1-2011),)</f>
        <v>0</v>
      </c>
      <c r="D165">
        <f ca="1">IFERROR(OFFSET([3]Raw!$U167,0,$H$1-2011),)</f>
        <v>0</v>
      </c>
      <c r="E165">
        <f t="shared" ca="1" si="12"/>
        <v>0</v>
      </c>
      <c r="F165" t="str">
        <f t="shared" ca="1" si="13"/>
        <v/>
      </c>
      <c r="G165" t="e">
        <f t="shared" ca="1" si="10"/>
        <v>#N/A</v>
      </c>
      <c r="H165" t="e">
        <f t="shared" ca="1" si="11"/>
        <v>#N/A</v>
      </c>
    </row>
    <row r="166" spans="1:8">
      <c r="A166" s="1" t="s">
        <v>167</v>
      </c>
      <c r="B166">
        <f ca="1">IFERROR(OFFSET([1]Total!$U168,0,$H$1-2011),)</f>
        <v>0</v>
      </c>
      <c r="C166">
        <f ca="1">IFERROR(OFFSET([2]Raw!$U168,0,$H$1-2011),)</f>
        <v>0</v>
      </c>
      <c r="D166">
        <f ca="1">IFERROR(OFFSET([3]Raw!$U168,0,$H$1-2011),)</f>
        <v>0</v>
      </c>
      <c r="E166">
        <f t="shared" ca="1" si="12"/>
        <v>0</v>
      </c>
      <c r="F166" t="str">
        <f t="shared" ca="1" si="13"/>
        <v/>
      </c>
      <c r="G166" t="e">
        <f t="shared" ca="1" si="10"/>
        <v>#N/A</v>
      </c>
      <c r="H166" t="e">
        <f t="shared" ca="1" si="11"/>
        <v>#N/A</v>
      </c>
    </row>
    <row r="167" spans="1:8">
      <c r="A167" s="1" t="s">
        <v>168</v>
      </c>
      <c r="B167">
        <f ca="1">IFERROR(OFFSET([1]Total!$U169,0,$H$1-2011),)</f>
        <v>0</v>
      </c>
      <c r="C167">
        <f ca="1">IFERROR(OFFSET([2]Raw!$U169,0,$H$1-2011),)</f>
        <v>0</v>
      </c>
      <c r="D167">
        <f ca="1">IFERROR(OFFSET([3]Raw!$U169,0,$H$1-2011),)</f>
        <v>0</v>
      </c>
      <c r="E167">
        <f t="shared" ca="1" si="12"/>
        <v>0</v>
      </c>
      <c r="F167" t="str">
        <f t="shared" ca="1" si="13"/>
        <v/>
      </c>
      <c r="G167" t="e">
        <f t="shared" ca="1" si="10"/>
        <v>#N/A</v>
      </c>
      <c r="H167" t="e">
        <f t="shared" ca="1" si="11"/>
        <v>#N/A</v>
      </c>
    </row>
    <row r="168" spans="1:8">
      <c r="A168" s="1" t="s">
        <v>169</v>
      </c>
      <c r="B168">
        <f ca="1">IFERROR(OFFSET([1]Total!$U170,0,$H$1-2011),)</f>
        <v>0</v>
      </c>
      <c r="C168">
        <f ca="1">IFERROR(OFFSET([2]Raw!$U170,0,$H$1-2011),)</f>
        <v>0</v>
      </c>
      <c r="D168">
        <f ca="1">IFERROR(OFFSET([3]Raw!$U170,0,$H$1-2011),)</f>
        <v>0</v>
      </c>
      <c r="E168">
        <f t="shared" ca="1" si="12"/>
        <v>0</v>
      </c>
      <c r="F168" t="str">
        <f t="shared" ca="1" si="13"/>
        <v/>
      </c>
      <c r="G168" t="e">
        <f t="shared" ca="1" si="10"/>
        <v>#N/A</v>
      </c>
      <c r="H168" t="e">
        <f t="shared" ca="1" si="11"/>
        <v>#N/A</v>
      </c>
    </row>
    <row r="169" spans="1:8">
      <c r="A169" s="1" t="s">
        <v>170</v>
      </c>
      <c r="B169">
        <f ca="1">IFERROR(OFFSET([1]Total!$U171,0,$H$1-2011),)</f>
        <v>0</v>
      </c>
      <c r="C169">
        <f ca="1">IFERROR(OFFSET([2]Raw!$U171,0,$H$1-2011),)</f>
        <v>0</v>
      </c>
      <c r="D169">
        <f ca="1">IFERROR(OFFSET([3]Raw!$U171,0,$H$1-2011),)</f>
        <v>0</v>
      </c>
      <c r="E169">
        <f t="shared" ca="1" si="12"/>
        <v>0</v>
      </c>
      <c r="F169" t="str">
        <f t="shared" ca="1" si="13"/>
        <v/>
      </c>
      <c r="G169" t="e">
        <f t="shared" ca="1" si="10"/>
        <v>#N/A</v>
      </c>
      <c r="H169" t="e">
        <f t="shared" ca="1" si="11"/>
        <v>#N/A</v>
      </c>
    </row>
    <row r="170" spans="1:8">
      <c r="A170" s="1" t="s">
        <v>171</v>
      </c>
      <c r="B170">
        <f ca="1">IFERROR(OFFSET([1]Total!$U172,0,$H$1-2011),)</f>
        <v>0</v>
      </c>
      <c r="C170">
        <f ca="1">IFERROR(OFFSET([2]Raw!$U172,0,$H$1-2011),)</f>
        <v>0</v>
      </c>
      <c r="D170">
        <f ca="1">IFERROR(OFFSET([3]Raw!$U172,0,$H$1-2011),)</f>
        <v>0</v>
      </c>
      <c r="E170">
        <f t="shared" ca="1" si="12"/>
        <v>0</v>
      </c>
      <c r="F170" t="str">
        <f t="shared" ca="1" si="13"/>
        <v/>
      </c>
      <c r="G170" t="e">
        <f t="shared" ca="1" si="10"/>
        <v>#N/A</v>
      </c>
      <c r="H170" t="e">
        <f t="shared" ca="1" si="11"/>
        <v>#N/A</v>
      </c>
    </row>
    <row r="171" spans="1:8">
      <c r="A171" s="1" t="s">
        <v>172</v>
      </c>
      <c r="B171">
        <f ca="1">IFERROR(OFFSET([1]Total!$U173,0,$H$1-2011),)</f>
        <v>0</v>
      </c>
      <c r="C171">
        <f ca="1">IFERROR(OFFSET([2]Raw!$U173,0,$H$1-2011),)</f>
        <v>0</v>
      </c>
      <c r="D171">
        <f ca="1">IFERROR(OFFSET([3]Raw!$U173,0,$H$1-2011),)</f>
        <v>0</v>
      </c>
      <c r="E171">
        <f t="shared" ca="1" si="12"/>
        <v>0</v>
      </c>
      <c r="F171" t="str">
        <f t="shared" ca="1" si="13"/>
        <v/>
      </c>
      <c r="G171" t="e">
        <f t="shared" ca="1" si="10"/>
        <v>#N/A</v>
      </c>
      <c r="H171" t="e">
        <f t="shared" ca="1" si="11"/>
        <v>#N/A</v>
      </c>
    </row>
    <row r="172" spans="1:8">
      <c r="A172" s="1" t="s">
        <v>173</v>
      </c>
      <c r="B172">
        <f ca="1">IFERROR(OFFSET([1]Total!$U174,0,$H$1-2011),)</f>
        <v>0</v>
      </c>
      <c r="C172">
        <f ca="1">IFERROR(OFFSET([2]Raw!$U174,0,$H$1-2011),)</f>
        <v>0</v>
      </c>
      <c r="D172">
        <f ca="1">IFERROR(OFFSET([3]Raw!$U174,0,$H$1-2011),)</f>
        <v>0</v>
      </c>
      <c r="E172">
        <f t="shared" ca="1" si="12"/>
        <v>0</v>
      </c>
      <c r="F172" t="str">
        <f t="shared" ca="1" si="13"/>
        <v/>
      </c>
      <c r="G172" t="e">
        <f t="shared" ca="1" si="10"/>
        <v>#N/A</v>
      </c>
      <c r="H172" t="e">
        <f t="shared" ca="1" si="11"/>
        <v>#N/A</v>
      </c>
    </row>
    <row r="173" spans="1:8">
      <c r="A173" s="1" t="s">
        <v>174</v>
      </c>
      <c r="B173">
        <f ca="1">IFERROR(OFFSET([1]Total!$U175,0,$H$1-2011),)</f>
        <v>0</v>
      </c>
      <c r="C173">
        <f ca="1">IFERROR(OFFSET([2]Raw!$U175,0,$H$1-2011),)</f>
        <v>0</v>
      </c>
      <c r="D173">
        <f ca="1">IFERROR(OFFSET([3]Raw!$U175,0,$H$1-2011),)</f>
        <v>0</v>
      </c>
      <c r="E173">
        <f t="shared" ca="1" si="12"/>
        <v>0</v>
      </c>
      <c r="F173" t="str">
        <f t="shared" ca="1" si="13"/>
        <v/>
      </c>
      <c r="G173" t="e">
        <f t="shared" ca="1" si="10"/>
        <v>#N/A</v>
      </c>
      <c r="H173" t="e">
        <f t="shared" ca="1" si="11"/>
        <v>#N/A</v>
      </c>
    </row>
    <row r="174" spans="1:8">
      <c r="A174" s="1" t="s">
        <v>175</v>
      </c>
      <c r="B174">
        <f ca="1">IFERROR(OFFSET([1]Total!$U176,0,$H$1-2011),)</f>
        <v>0</v>
      </c>
      <c r="C174">
        <f ca="1">IFERROR(OFFSET([2]Raw!$U176,0,$H$1-2011),)</f>
        <v>0</v>
      </c>
      <c r="D174">
        <f ca="1">IFERROR(OFFSET([3]Raw!$U176,0,$H$1-2011),)</f>
        <v>0</v>
      </c>
      <c r="E174">
        <f t="shared" ca="1" si="12"/>
        <v>0</v>
      </c>
      <c r="F174" t="str">
        <f t="shared" ca="1" si="13"/>
        <v/>
      </c>
      <c r="G174" t="e">
        <f t="shared" ca="1" si="10"/>
        <v>#N/A</v>
      </c>
      <c r="H174" t="e">
        <f t="shared" ca="1" si="11"/>
        <v>#N/A</v>
      </c>
    </row>
    <row r="175" spans="1:8">
      <c r="A175" s="1" t="s">
        <v>176</v>
      </c>
      <c r="B175">
        <f ca="1">IFERROR(OFFSET([1]Total!$U177,0,$H$1-2011),)</f>
        <v>0</v>
      </c>
      <c r="C175">
        <f ca="1">IFERROR(OFFSET([2]Raw!$U177,0,$H$1-2011),)</f>
        <v>0</v>
      </c>
      <c r="D175">
        <f ca="1">IFERROR(OFFSET([3]Raw!$U177,0,$H$1-2011),)</f>
        <v>0</v>
      </c>
      <c r="E175">
        <f t="shared" ca="1" si="12"/>
        <v>0</v>
      </c>
      <c r="F175" t="str">
        <f t="shared" ca="1" si="13"/>
        <v/>
      </c>
      <c r="G175" t="e">
        <f t="shared" ca="1" si="10"/>
        <v>#N/A</v>
      </c>
      <c r="H175" t="e">
        <f t="shared" ca="1" si="11"/>
        <v>#N/A</v>
      </c>
    </row>
    <row r="176" spans="1:8">
      <c r="A176" s="1" t="s">
        <v>177</v>
      </c>
      <c r="B176">
        <f ca="1">IFERROR(OFFSET([1]Total!$U178,0,$H$1-2011),)</f>
        <v>0</v>
      </c>
      <c r="C176">
        <f ca="1">IFERROR(OFFSET([2]Raw!$U178,0,$H$1-2011),)</f>
        <v>0</v>
      </c>
      <c r="D176">
        <f ca="1">IFERROR(OFFSET([3]Raw!$U178,0,$H$1-2011),)</f>
        <v>0</v>
      </c>
      <c r="E176">
        <f t="shared" ca="1" si="12"/>
        <v>0</v>
      </c>
      <c r="F176" t="str">
        <f t="shared" ca="1" si="13"/>
        <v/>
      </c>
      <c r="G176" t="e">
        <f t="shared" ca="1" si="10"/>
        <v>#N/A</v>
      </c>
      <c r="H176" t="e">
        <f t="shared" ca="1" si="11"/>
        <v>#N/A</v>
      </c>
    </row>
    <row r="177" spans="1:8">
      <c r="A177" s="1" t="s">
        <v>178</v>
      </c>
      <c r="B177">
        <f ca="1">IFERROR(OFFSET([1]Total!$U179,0,$H$1-2011),)</f>
        <v>0</v>
      </c>
      <c r="C177">
        <f ca="1">IFERROR(OFFSET([2]Raw!$U179,0,$H$1-2011),)</f>
        <v>0</v>
      </c>
      <c r="D177">
        <f ca="1">IFERROR(OFFSET([3]Raw!$U179,0,$H$1-2011),)</f>
        <v>0</v>
      </c>
      <c r="E177">
        <f t="shared" ca="1" si="12"/>
        <v>0</v>
      </c>
      <c r="F177" t="str">
        <f t="shared" ca="1" si="13"/>
        <v/>
      </c>
      <c r="G177" t="e">
        <f t="shared" ca="1" si="10"/>
        <v>#N/A</v>
      </c>
      <c r="H177" t="e">
        <f t="shared" ca="1" si="11"/>
        <v>#N/A</v>
      </c>
    </row>
    <row r="178" spans="1:8">
      <c r="A178" s="1" t="s">
        <v>179</v>
      </c>
      <c r="B178">
        <f ca="1">IFERROR(OFFSET([1]Total!$U180,0,$H$1-2011),)</f>
        <v>0</v>
      </c>
      <c r="C178">
        <f ca="1">IFERROR(OFFSET([2]Raw!$U180,0,$H$1-2011),)</f>
        <v>0</v>
      </c>
      <c r="D178">
        <f ca="1">IFERROR(OFFSET([3]Raw!$U180,0,$H$1-2011),)</f>
        <v>0</v>
      </c>
      <c r="E178">
        <f t="shared" ca="1" si="12"/>
        <v>0</v>
      </c>
      <c r="F178" t="str">
        <f t="shared" ca="1" si="13"/>
        <v/>
      </c>
      <c r="G178" t="e">
        <f t="shared" ca="1" si="10"/>
        <v>#N/A</v>
      </c>
      <c r="H178" t="e">
        <f t="shared" ca="1" si="11"/>
        <v>#N/A</v>
      </c>
    </row>
    <row r="179" spans="1:8">
      <c r="A179" s="1" t="s">
        <v>180</v>
      </c>
      <c r="B179">
        <f ca="1">IFERROR(OFFSET([1]Total!$U181,0,$H$1-2011),)</f>
        <v>0</v>
      </c>
      <c r="C179">
        <f ca="1">IFERROR(OFFSET([2]Raw!$U181,0,$H$1-2011),)</f>
        <v>0</v>
      </c>
      <c r="D179">
        <f ca="1">IFERROR(OFFSET([3]Raw!$U181,0,$H$1-2011),)</f>
        <v>0</v>
      </c>
      <c r="E179">
        <f t="shared" ca="1" si="12"/>
        <v>0</v>
      </c>
      <c r="F179" t="str">
        <f t="shared" ca="1" si="13"/>
        <v/>
      </c>
      <c r="G179" t="e">
        <f t="shared" ca="1" si="10"/>
        <v>#N/A</v>
      </c>
      <c r="H179" t="e">
        <f t="shared" ca="1" si="11"/>
        <v>#N/A</v>
      </c>
    </row>
    <row r="180" spans="1:8">
      <c r="A180" s="1" t="s">
        <v>181</v>
      </c>
      <c r="B180">
        <f ca="1">IFERROR(OFFSET([1]Total!$U182,0,$H$1-2011),)</f>
        <v>0</v>
      </c>
      <c r="C180">
        <f ca="1">IFERROR(OFFSET([2]Raw!$U182,0,$H$1-2011),)</f>
        <v>0</v>
      </c>
      <c r="D180">
        <f ca="1">IFERROR(OFFSET([3]Raw!$U182,0,$H$1-2011),)</f>
        <v>0</v>
      </c>
      <c r="E180">
        <f t="shared" ca="1" si="12"/>
        <v>0</v>
      </c>
      <c r="F180" t="str">
        <f t="shared" ca="1" si="13"/>
        <v/>
      </c>
      <c r="G180" t="e">
        <f t="shared" ca="1" si="10"/>
        <v>#N/A</v>
      </c>
      <c r="H180" t="e">
        <f t="shared" ca="1" si="11"/>
        <v>#N/A</v>
      </c>
    </row>
    <row r="181" spans="1:8">
      <c r="A181" s="1" t="s">
        <v>182</v>
      </c>
      <c r="B181">
        <f ca="1">IFERROR(OFFSET([1]Total!$U183,0,$H$1-2011),)</f>
        <v>0</v>
      </c>
      <c r="C181">
        <f ca="1">IFERROR(OFFSET([2]Raw!$U183,0,$H$1-2011),)</f>
        <v>0</v>
      </c>
      <c r="D181">
        <f ca="1">IFERROR(OFFSET([3]Raw!$U183,0,$H$1-2011),)</f>
        <v>0</v>
      </c>
      <c r="E181">
        <f t="shared" ca="1" si="12"/>
        <v>0</v>
      </c>
      <c r="F181" t="str">
        <f t="shared" ref="F181:F195" ca="1" si="14">IF(E181=2,A181,"")</f>
        <v/>
      </c>
      <c r="G181" t="e">
        <f t="shared" ca="1" si="10"/>
        <v>#N/A</v>
      </c>
      <c r="H181" t="e">
        <f t="shared" ca="1" si="11"/>
        <v>#N/A</v>
      </c>
    </row>
    <row r="182" spans="1:8">
      <c r="A182" s="1" t="s">
        <v>183</v>
      </c>
      <c r="B182">
        <f ca="1">IFERROR(OFFSET([1]Total!$U184,0,$H$1-2011),)</f>
        <v>0</v>
      </c>
      <c r="C182">
        <f ca="1">IFERROR(OFFSET([2]Raw!$U184,0,$H$1-2011),)</f>
        <v>0</v>
      </c>
      <c r="D182">
        <f ca="1">IFERROR(OFFSET([3]Raw!$U184,0,$H$1-2011),)</f>
        <v>0</v>
      </c>
      <c r="E182">
        <f t="shared" ca="1" si="12"/>
        <v>0</v>
      </c>
      <c r="F182" t="str">
        <f t="shared" ca="1" si="14"/>
        <v/>
      </c>
      <c r="G182" t="e">
        <f t="shared" ca="1" si="10"/>
        <v>#N/A</v>
      </c>
      <c r="H182" t="e">
        <f t="shared" ca="1" si="11"/>
        <v>#N/A</v>
      </c>
    </row>
    <row r="183" spans="1:8">
      <c r="A183" s="1" t="s">
        <v>184</v>
      </c>
      <c r="B183">
        <f ca="1">IFERROR(OFFSET([1]Total!$U185,0,$H$1-2011),)</f>
        <v>0</v>
      </c>
      <c r="C183">
        <f ca="1">IFERROR(OFFSET([2]Raw!$U185,0,$H$1-2011),)</f>
        <v>0</v>
      </c>
      <c r="D183">
        <f ca="1">IFERROR(OFFSET([3]Raw!$U185,0,$H$1-2011),)</f>
        <v>0</v>
      </c>
      <c r="E183">
        <f t="shared" ca="1" si="12"/>
        <v>0</v>
      </c>
      <c r="F183" t="str">
        <f t="shared" ca="1" si="14"/>
        <v/>
      </c>
      <c r="G183" t="e">
        <f t="shared" ca="1" si="10"/>
        <v>#N/A</v>
      </c>
      <c r="H183" t="e">
        <f t="shared" ca="1" si="11"/>
        <v>#N/A</v>
      </c>
    </row>
    <row r="184" spans="1:8">
      <c r="A184" s="1" t="s">
        <v>185</v>
      </c>
      <c r="B184">
        <f ca="1">IFERROR(OFFSET([1]Total!$U186,0,$H$1-2011),)</f>
        <v>0</v>
      </c>
      <c r="C184">
        <f ca="1">IFERROR(OFFSET([2]Raw!$U186,0,$H$1-2011),)</f>
        <v>0</v>
      </c>
      <c r="D184">
        <f ca="1">IFERROR(OFFSET([3]Raw!$U186,0,$H$1-2011),)</f>
        <v>0</v>
      </c>
      <c r="E184">
        <f t="shared" ca="1" si="12"/>
        <v>0</v>
      </c>
      <c r="F184" t="str">
        <f t="shared" ca="1" si="14"/>
        <v/>
      </c>
      <c r="G184" t="e">
        <f t="shared" ca="1" si="10"/>
        <v>#N/A</v>
      </c>
      <c r="H184" t="e">
        <f t="shared" ca="1" si="11"/>
        <v>#N/A</v>
      </c>
    </row>
    <row r="185" spans="1:8">
      <c r="A185" s="1" t="s">
        <v>186</v>
      </c>
      <c r="B185">
        <f ca="1">IFERROR(OFFSET([1]Total!$U187,0,$H$1-2011),)</f>
        <v>0</v>
      </c>
      <c r="C185">
        <f ca="1">IFERROR(OFFSET([2]Raw!$U187,0,$H$1-2011),)</f>
        <v>0</v>
      </c>
      <c r="D185">
        <f ca="1">IFERROR(OFFSET([3]Raw!$U187,0,$H$1-2011),)</f>
        <v>0</v>
      </c>
      <c r="E185">
        <f t="shared" ca="1" si="12"/>
        <v>0</v>
      </c>
      <c r="F185" t="str">
        <f t="shared" ca="1" si="14"/>
        <v/>
      </c>
      <c r="G185" t="e">
        <f t="shared" ca="1" si="10"/>
        <v>#N/A</v>
      </c>
      <c r="H185" t="e">
        <f t="shared" ca="1" si="11"/>
        <v>#N/A</v>
      </c>
    </row>
    <row r="186" spans="1:8">
      <c r="A186" s="1" t="s">
        <v>187</v>
      </c>
      <c r="B186">
        <f ca="1">IFERROR(OFFSET([1]Total!$U188,0,$H$1-2011),)</f>
        <v>0</v>
      </c>
      <c r="C186">
        <f ca="1">IFERROR(OFFSET([2]Raw!$U188,0,$H$1-2011),)</f>
        <v>0</v>
      </c>
      <c r="D186">
        <f ca="1">IFERROR(OFFSET([3]Raw!$U188,0,$H$1-2011),)</f>
        <v>0</v>
      </c>
      <c r="E186">
        <f t="shared" ca="1" si="12"/>
        <v>0</v>
      </c>
      <c r="F186" t="str">
        <f t="shared" ca="1" si="14"/>
        <v/>
      </c>
      <c r="G186" t="e">
        <f t="shared" ref="G186:G195" ca="1" si="15">IF(E186=2,OFFSET(A186,0,G$2),NA())</f>
        <v>#N/A</v>
      </c>
      <c r="H186" t="e">
        <f t="shared" ref="H186:H195" ca="1" si="16">IF(E186=2,OFFSET(A186,0,H$2),NA())</f>
        <v>#N/A</v>
      </c>
    </row>
    <row r="187" spans="1:8">
      <c r="A187" s="1" t="s">
        <v>188</v>
      </c>
      <c r="B187">
        <f ca="1">IFERROR(OFFSET([1]Total!$U189,0,$H$1-2011),)</f>
        <v>0</v>
      </c>
      <c r="C187">
        <f>IFERROR([2]Raw!U189,)</f>
        <v>5</v>
      </c>
      <c r="D187">
        <f ca="1">IFERROR(OFFSET([3]Raw!$U189,0,$H$1-2011),)</f>
        <v>0</v>
      </c>
      <c r="E187">
        <f t="shared" ca="1" si="12"/>
        <v>1</v>
      </c>
      <c r="F187" t="str">
        <f t="shared" ca="1" si="14"/>
        <v/>
      </c>
      <c r="G187" t="e">
        <f t="shared" ca="1" si="15"/>
        <v>#N/A</v>
      </c>
      <c r="H187" t="e">
        <f t="shared" ca="1" si="16"/>
        <v>#N/A</v>
      </c>
    </row>
    <row r="188" spans="1:8">
      <c r="A188" s="1" t="s">
        <v>189</v>
      </c>
      <c r="B188">
        <f ca="1">IFERROR(OFFSET([1]Total!$U190,0,$H$1-2011),)</f>
        <v>0</v>
      </c>
      <c r="C188">
        <f>IFERROR([2]Raw!U190,)</f>
        <v>124</v>
      </c>
      <c r="D188">
        <f ca="1">IFERROR(OFFSET([3]Raw!$U190,0,$H$1-2011),)</f>
        <v>0</v>
      </c>
      <c r="E188">
        <f t="shared" ca="1" si="12"/>
        <v>1</v>
      </c>
      <c r="F188" t="str">
        <f t="shared" ca="1" si="14"/>
        <v/>
      </c>
      <c r="G188" t="e">
        <f t="shared" ca="1" si="15"/>
        <v>#N/A</v>
      </c>
      <c r="H188" t="e">
        <f t="shared" ca="1" si="16"/>
        <v>#N/A</v>
      </c>
    </row>
    <row r="189" spans="1:8">
      <c r="A189" s="1" t="s">
        <v>190</v>
      </c>
      <c r="B189">
        <f ca="1">IFERROR(OFFSET([1]Total!$U191,0,$H$1-2011),)</f>
        <v>0</v>
      </c>
      <c r="C189">
        <f>IFERROR([2]Raw!U191,)</f>
        <v>150</v>
      </c>
      <c r="D189">
        <f ca="1">IFERROR(OFFSET([3]Raw!$U191,0,$H$1-2011),)</f>
        <v>0</v>
      </c>
      <c r="E189">
        <f t="shared" ca="1" si="12"/>
        <v>1</v>
      </c>
      <c r="F189" t="str">
        <f t="shared" ca="1" si="14"/>
        <v/>
      </c>
      <c r="G189" t="e">
        <f t="shared" ca="1" si="15"/>
        <v>#N/A</v>
      </c>
      <c r="H189" t="e">
        <f t="shared" ca="1" si="16"/>
        <v>#N/A</v>
      </c>
    </row>
    <row r="190" spans="1:8">
      <c r="A190" s="1" t="s">
        <v>191</v>
      </c>
      <c r="B190">
        <f ca="1">IFERROR(OFFSET([1]Total!$U192,0,$H$1-2011),)</f>
        <v>0</v>
      </c>
      <c r="C190">
        <f>IFERROR([2]Raw!U192,)</f>
        <v>60</v>
      </c>
      <c r="D190">
        <f ca="1">IFERROR(OFFSET([3]Raw!$U192,0,$H$1-2011),)</f>
        <v>0</v>
      </c>
      <c r="E190">
        <f t="shared" ca="1" si="12"/>
        <v>1</v>
      </c>
      <c r="F190" t="str">
        <f t="shared" ca="1" si="14"/>
        <v/>
      </c>
      <c r="G190" t="e">
        <f t="shared" ca="1" si="15"/>
        <v>#N/A</v>
      </c>
      <c r="H190" t="e">
        <f t="shared" ca="1" si="16"/>
        <v>#N/A</v>
      </c>
    </row>
    <row r="191" spans="1:8">
      <c r="A191" s="1" t="s">
        <v>192</v>
      </c>
      <c r="B191">
        <f ca="1">IFERROR(OFFSET([1]Total!$U193,0,$H$1-2011),)</f>
        <v>0</v>
      </c>
      <c r="C191">
        <f>IFERROR([2]Raw!U193,)</f>
        <v>172</v>
      </c>
      <c r="D191">
        <f ca="1">IFERROR(OFFSET([3]Raw!$U193,0,$H$1-2011),)</f>
        <v>0</v>
      </c>
      <c r="E191">
        <f t="shared" ca="1" si="12"/>
        <v>1</v>
      </c>
      <c r="F191" t="str">
        <f t="shared" ca="1" si="14"/>
        <v/>
      </c>
      <c r="G191" t="e">
        <f t="shared" ca="1" si="15"/>
        <v>#N/A</v>
      </c>
      <c r="H191" t="e">
        <f t="shared" ca="1" si="16"/>
        <v>#N/A</v>
      </c>
    </row>
    <row r="192" spans="1:8">
      <c r="A192" s="1" t="s">
        <v>193</v>
      </c>
      <c r="B192">
        <f ca="1">IFERROR(OFFSET([1]Total!$U194,0,$H$1-2011),)</f>
        <v>0</v>
      </c>
      <c r="C192">
        <f>IFERROR([2]Raw!U194,)</f>
        <v>78</v>
      </c>
      <c r="D192">
        <f ca="1">IFERROR(OFFSET([3]Raw!$U194,0,$H$1-2011),)</f>
        <v>0</v>
      </c>
      <c r="E192">
        <f t="shared" ca="1" si="12"/>
        <v>1</v>
      </c>
      <c r="F192" t="str">
        <f t="shared" ca="1" si="14"/>
        <v/>
      </c>
      <c r="G192" t="e">
        <f t="shared" ca="1" si="15"/>
        <v>#N/A</v>
      </c>
      <c r="H192" t="e">
        <f t="shared" ca="1" si="16"/>
        <v>#N/A</v>
      </c>
    </row>
    <row r="193" spans="1:8">
      <c r="A193" s="1" t="s">
        <v>194</v>
      </c>
      <c r="B193">
        <f ca="1">IFERROR(OFFSET([1]Total!$U195,0,$H$1-2011),)</f>
        <v>0</v>
      </c>
      <c r="C193">
        <f>IFERROR([2]Raw!U195,)</f>
        <v>105</v>
      </c>
      <c r="D193">
        <f ca="1">IFERROR(OFFSET([3]Raw!$U195,0,$H$1-2011),)</f>
        <v>0</v>
      </c>
      <c r="E193">
        <f t="shared" ca="1" si="12"/>
        <v>1</v>
      </c>
      <c r="F193" t="str">
        <f t="shared" ca="1" si="14"/>
        <v/>
      </c>
      <c r="G193" t="e">
        <f t="shared" ca="1" si="15"/>
        <v>#N/A</v>
      </c>
      <c r="H193" t="e">
        <f t="shared" ca="1" si="16"/>
        <v>#N/A</v>
      </c>
    </row>
    <row r="194" spans="1:8">
      <c r="A194" s="1" t="s">
        <v>195</v>
      </c>
      <c r="B194">
        <f ca="1">IFERROR(OFFSET([1]Total!$U196,0,$H$1-2011),)</f>
        <v>0</v>
      </c>
      <c r="C194">
        <f>IFERROR([2]Raw!U196,)</f>
        <v>76</v>
      </c>
      <c r="D194">
        <f ca="1">IFERROR(OFFSET([3]Raw!$U196,0,$H$1-2011),)</f>
        <v>0</v>
      </c>
      <c r="E194">
        <f t="shared" ca="1" si="12"/>
        <v>1</v>
      </c>
      <c r="F194" t="str">
        <f t="shared" ca="1" si="14"/>
        <v/>
      </c>
      <c r="G194" t="e">
        <f t="shared" ca="1" si="15"/>
        <v>#N/A</v>
      </c>
      <c r="H194" t="e">
        <f t="shared" ca="1" si="16"/>
        <v>#N/A</v>
      </c>
    </row>
    <row r="195" spans="1:8">
      <c r="A195" s="1" t="s">
        <v>196</v>
      </c>
      <c r="B195">
        <f ca="1">IFERROR(OFFSET([1]Total!$U197,0,$H$1-2011),)</f>
        <v>0</v>
      </c>
      <c r="C195">
        <f>IFERROR([2]Raw!U197,)</f>
        <v>157</v>
      </c>
      <c r="D195">
        <f ca="1">IFERROR(OFFSET([3]Raw!$U197,0,$H$1-2011),)</f>
        <v>0</v>
      </c>
      <c r="E195">
        <f t="shared" ca="1" si="12"/>
        <v>1</v>
      </c>
      <c r="F195" t="str">
        <f t="shared" ca="1" si="14"/>
        <v/>
      </c>
      <c r="G195" t="e">
        <f t="shared" ca="1" si="15"/>
        <v>#N/A</v>
      </c>
      <c r="H195" t="e">
        <f t="shared" ca="1" si="16"/>
        <v>#N/A</v>
      </c>
    </row>
    <row r="196" spans="1:8">
      <c r="A196" s="1"/>
    </row>
    <row r="197" spans="1:8">
      <c r="A197" s="2" t="s">
        <v>197</v>
      </c>
    </row>
    <row r="198" spans="1:8">
      <c r="A198" s="2" t="s">
        <v>198</v>
      </c>
    </row>
    <row r="199" spans="1:8">
      <c r="A199" s="1" t="s">
        <v>199</v>
      </c>
    </row>
  </sheetData>
  <sortState ref="A4:L195">
    <sortCondition ref="A4:A195"/>
  </sortState>
  <conditionalFormatting sqref="G4:H19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C19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4" sqref="AC4:AC195"/>
    </sheetView>
  </sheetViews>
  <sheetFormatPr baseColWidth="10" defaultRowHeight="15" x14ac:dyDescent="0"/>
  <cols>
    <col min="1" max="1" width="10.5" style="14" customWidth="1"/>
    <col min="2" max="2" width="11.5" style="11" customWidth="1"/>
    <col min="3" max="3" width="12.1640625" style="11" bestFit="1" customWidth="1"/>
    <col min="4" max="16384" width="10.83203125" style="11"/>
  </cols>
  <sheetData>
    <row r="1" spans="1:29">
      <c r="A1" s="11"/>
      <c r="B1" s="11">
        <v>2009</v>
      </c>
      <c r="C1" s="11">
        <v>2007</v>
      </c>
      <c r="D1" s="11">
        <v>2009</v>
      </c>
      <c r="E1" s="11">
        <v>2009</v>
      </c>
      <c r="F1" s="11">
        <v>2009</v>
      </c>
      <c r="G1" s="11">
        <v>2009</v>
      </c>
      <c r="H1" s="11">
        <v>2009</v>
      </c>
      <c r="I1" s="11">
        <v>2009</v>
      </c>
      <c r="J1" s="11">
        <v>2011</v>
      </c>
      <c r="K1" s="11">
        <v>2011</v>
      </c>
      <c r="L1" s="11">
        <v>2011</v>
      </c>
      <c r="M1" s="11">
        <v>2011</v>
      </c>
      <c r="N1" s="11">
        <v>2011</v>
      </c>
      <c r="O1" s="11">
        <v>2011</v>
      </c>
      <c r="P1" s="11">
        <v>2011</v>
      </c>
      <c r="Q1" s="11">
        <v>2011</v>
      </c>
      <c r="R1" s="11">
        <v>2011</v>
      </c>
      <c r="S1" s="11">
        <v>2011</v>
      </c>
      <c r="AA1" s="11">
        <v>2011</v>
      </c>
    </row>
    <row r="2" spans="1:29" s="17" customFormat="1"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  <c r="N2" s="17">
        <v>13</v>
      </c>
      <c r="O2" s="17">
        <v>14</v>
      </c>
      <c r="P2" s="17">
        <v>15</v>
      </c>
      <c r="Q2" s="17">
        <v>16</v>
      </c>
      <c r="R2" s="17">
        <v>17</v>
      </c>
      <c r="S2" s="17">
        <v>18</v>
      </c>
      <c r="T2" s="17">
        <v>19</v>
      </c>
      <c r="U2" s="17">
        <v>20</v>
      </c>
      <c r="V2" s="17">
        <v>21</v>
      </c>
      <c r="W2" s="17">
        <v>22</v>
      </c>
      <c r="X2" s="17">
        <v>23</v>
      </c>
      <c r="Y2" s="17">
        <v>24</v>
      </c>
      <c r="Z2" s="17">
        <v>25</v>
      </c>
      <c r="AA2" s="17">
        <v>26</v>
      </c>
      <c r="AB2" s="17">
        <v>27</v>
      </c>
      <c r="AC2" s="17">
        <v>39</v>
      </c>
    </row>
    <row r="3" spans="1:29" s="16" customFormat="1">
      <c r="A3" s="15" t="s">
        <v>4</v>
      </c>
      <c r="B3" s="16" t="s">
        <v>201</v>
      </c>
      <c r="C3" s="16" t="s">
        <v>202</v>
      </c>
      <c r="D3" s="16" t="s">
        <v>203</v>
      </c>
      <c r="E3" s="16" t="s">
        <v>204</v>
      </c>
      <c r="F3" s="16" t="s">
        <v>205</v>
      </c>
      <c r="G3" s="16" t="s">
        <v>206</v>
      </c>
      <c r="H3" s="16" t="s">
        <v>207</v>
      </c>
      <c r="I3" s="16" t="s">
        <v>208</v>
      </c>
      <c r="J3" s="16" t="s">
        <v>209</v>
      </c>
      <c r="K3" s="16" t="s">
        <v>210</v>
      </c>
      <c r="L3" s="16" t="s">
        <v>211</v>
      </c>
      <c r="M3" s="16" t="s">
        <v>212</v>
      </c>
      <c r="N3" s="16" t="s">
        <v>213</v>
      </c>
      <c r="O3" s="16" t="s">
        <v>214</v>
      </c>
      <c r="P3" s="16" t="s">
        <v>215</v>
      </c>
      <c r="Q3" s="16" t="s">
        <v>216</v>
      </c>
      <c r="R3" s="16" t="s">
        <v>217</v>
      </c>
      <c r="S3" s="12" t="s">
        <v>218</v>
      </c>
      <c r="T3" s="16" t="s">
        <v>219</v>
      </c>
      <c r="U3" s="16" t="s">
        <v>220</v>
      </c>
      <c r="V3" s="16" t="s">
        <v>221</v>
      </c>
      <c r="W3" s="16" t="s">
        <v>222</v>
      </c>
      <c r="X3" s="16" t="s">
        <v>223</v>
      </c>
      <c r="Y3" s="16" t="s">
        <v>224</v>
      </c>
      <c r="Z3" s="16" t="s">
        <v>225</v>
      </c>
      <c r="AA3" s="12" t="s">
        <v>226</v>
      </c>
      <c r="AB3" s="16" t="s">
        <v>227</v>
      </c>
      <c r="AC3" s="16" t="s">
        <v>228</v>
      </c>
    </row>
    <row r="4" spans="1:29">
      <c r="A4" s="13" t="s">
        <v>5</v>
      </c>
      <c r="B4" s="11">
        <f ca="1">IFERROR(OFFSET([4]Score!$U6,0,$B$1-2011),)</f>
        <v>0</v>
      </c>
      <c r="C4" s="11">
        <f ca="1">IFERROR(OFFSET([5]Score!$U6,0,$B$1-2011),)</f>
        <v>0</v>
      </c>
      <c r="D4" s="11">
        <f ca="1">IFERROR(OFFSET([6]Score!$U6,0,$B$1-2011),)</f>
        <v>0</v>
      </c>
      <c r="E4" s="11">
        <f ca="1">IFERROR(OFFSET([7]Score!$U6,0,$B$1-2011),)</f>
        <v>0</v>
      </c>
      <c r="F4" s="11">
        <f ca="1">IFERROR(OFFSET([8]Score!$U6,0,$B$1-2011),)</f>
        <v>0</v>
      </c>
      <c r="G4" s="11">
        <f ca="1">IFERROR(OFFSET([9]Score!$U6,0,$B$1-2011),)</f>
        <v>0</v>
      </c>
      <c r="H4" s="11">
        <f ca="1">IFERROR(OFFSET([10]Score!$U6,0,$B$1-2011),)</f>
        <v>0</v>
      </c>
      <c r="I4" s="11">
        <f ca="1">IFERROR(OFFSET([11]Score!$U6,0,$B$1-2011),)</f>
        <v>0</v>
      </c>
      <c r="J4" s="11">
        <f ca="1">IFERROR(OFFSET([12]Score!$U6,0,$B$1-2011),)</f>
        <v>0</v>
      </c>
      <c r="K4" s="11">
        <f ca="1">IFERROR(OFFSET([13]Score!$U6,0,$B$1-2011),)</f>
        <v>0</v>
      </c>
      <c r="L4" s="11">
        <f ca="1">IFERROR(OFFSET([14]Score!$U6,0,$B$1-2011),)</f>
        <v>0</v>
      </c>
      <c r="M4" s="11">
        <f ca="1">IFERROR(OFFSET([15]Score!$U6,0,$B$1-2011),)</f>
        <v>0</v>
      </c>
      <c r="N4" s="11">
        <f ca="1">IFERROR(OFFSET([16]Score!$U6,0,$B$1-2011),)</f>
        <v>0</v>
      </c>
      <c r="O4" s="11">
        <f ca="1">IFERROR(OFFSET([17]Score!$U6,0,$B$1-2011),)</f>
        <v>0</v>
      </c>
      <c r="P4" s="11">
        <f ca="1">IFERROR(OFFSET([18]Score!$U6,0,$B$1-2011),)</f>
        <v>0</v>
      </c>
      <c r="Q4" s="11">
        <f ca="1">IFERROR(OFFSET([19]Score!$U6,0,$B$1-2011),)</f>
        <v>0</v>
      </c>
      <c r="R4" s="11">
        <f ca="1">IFERROR(OFFSET([20]Score!$U6,0,$B$1-2011),)</f>
        <v>0</v>
      </c>
      <c r="S4" s="11">
        <f ca="1">IFERROR(OFFSET([21]Score!$U6,0,$B$1-2011),)</f>
        <v>0</v>
      </c>
      <c r="T4" s="11">
        <f ca="1">IFERROR(OFFSET([22]Score!$U6,0,$B$1-2011),)</f>
        <v>0</v>
      </c>
      <c r="U4" s="11">
        <f ca="1">IFERROR(OFFSET([23]Score!$U6,0,$B$1-2011),)</f>
        <v>0</v>
      </c>
      <c r="V4" s="11">
        <f ca="1">IFERROR(OFFSET([24]Score!$U6,0,$B$1-2011),)</f>
        <v>0</v>
      </c>
      <c r="W4" s="11">
        <f ca="1">IFERROR(OFFSET([25]Score!$U6,0,$B$1-2011),)</f>
        <v>0</v>
      </c>
      <c r="X4" s="11">
        <f ca="1">IFERROR(OFFSET([26]Score!$U6,0,$B$1-2011),)</f>
        <v>0</v>
      </c>
      <c r="Y4" s="11">
        <f ca="1">IFERROR(OFFSET([27]Score!$U6,0,$B$1-2011),)</f>
        <v>0</v>
      </c>
      <c r="Z4" s="11">
        <f ca="1">IFERROR(OFFSET([28]Score!$U6,0,$B$1-2011),)</f>
        <v>0</v>
      </c>
      <c r="AA4" s="11">
        <f ca="1">IFERROR(OFFSET([29]Score!$U6,0,$B$1-2011),)</f>
        <v>0</v>
      </c>
      <c r="AB4" s="11">
        <f ca="1">IFERROR(OFFSET([30]Score!$U6,0,$B$1-2011),)</f>
        <v>0</v>
      </c>
      <c r="AC4" s="11">
        <f ca="1">IFERROR(OFFSET([31]GNIpc!$U6,0,$B$1-2011),)</f>
        <v>0</v>
      </c>
    </row>
    <row r="5" spans="1:29">
      <c r="A5" s="13" t="s">
        <v>6</v>
      </c>
      <c r="B5" s="11">
        <f ca="1">IFERROR(OFFSET([4]Score!$U7,0,$B$1-2011),)</f>
        <v>0</v>
      </c>
      <c r="C5" s="11">
        <f ca="1">IFERROR(OFFSET([5]Score!$U7,0,$B$1-2011),)</f>
        <v>0</v>
      </c>
      <c r="D5" s="11">
        <f ca="1">IFERROR(OFFSET([6]Score!$U7,0,$B$1-2011),)</f>
        <v>0</v>
      </c>
      <c r="E5" s="11">
        <f ca="1">IFERROR(OFFSET([7]Score!$U7,0,$B$1-2011),)</f>
        <v>0</v>
      </c>
      <c r="F5" s="11">
        <f ca="1">IFERROR(OFFSET([8]Score!$U7,0,$B$1-2011),)</f>
        <v>0</v>
      </c>
      <c r="G5" s="11">
        <f ca="1">IFERROR(OFFSET([9]Score!$U7,0,$B$1-2011),)</f>
        <v>0</v>
      </c>
      <c r="H5" s="11">
        <f ca="1">IFERROR(OFFSET([10]Score!$U7,0,$B$1-2011),)</f>
        <v>0</v>
      </c>
      <c r="I5" s="11">
        <f ca="1">IFERROR(OFFSET([11]Score!$U7,0,$B$1-2011),)</f>
        <v>0</v>
      </c>
      <c r="J5" s="11">
        <f ca="1">IFERROR(OFFSET([12]Score!$U7,0,$B$1-2011),)</f>
        <v>0</v>
      </c>
      <c r="K5" s="11">
        <f ca="1">IFERROR(OFFSET([13]Score!$U7,0,$B$1-2011),)</f>
        <v>0</v>
      </c>
      <c r="L5" s="11">
        <f ca="1">IFERROR(OFFSET([14]Score!$U7,0,$B$1-2011),)</f>
        <v>0</v>
      </c>
      <c r="M5" s="11">
        <f ca="1">IFERROR(OFFSET([15]Score!$U7,0,$B$1-2011),)</f>
        <v>0</v>
      </c>
      <c r="N5" s="11">
        <f ca="1">IFERROR(OFFSET([16]Score!$U7,0,$B$1-2011),)</f>
        <v>0</v>
      </c>
      <c r="O5" s="11">
        <f ca="1">IFERROR(OFFSET([17]Score!$U7,0,$B$1-2011),)</f>
        <v>0</v>
      </c>
      <c r="P5" s="11">
        <f ca="1">IFERROR(OFFSET([18]Score!$U7,0,$B$1-2011),)</f>
        <v>0</v>
      </c>
      <c r="Q5" s="11">
        <f ca="1">IFERROR(OFFSET([19]Score!$U7,0,$B$1-2011),)</f>
        <v>0</v>
      </c>
      <c r="R5" s="11">
        <f ca="1">IFERROR(OFFSET([20]Score!$U7,0,$B$1-2011),)</f>
        <v>0</v>
      </c>
      <c r="S5" s="11">
        <f ca="1">IFERROR(OFFSET([21]Score!$U7,0,$B$1-2011),)</f>
        <v>0</v>
      </c>
      <c r="T5" s="11">
        <f ca="1">IFERROR(OFFSET([22]Score!$U7,0,$B$1-2011),)</f>
        <v>0</v>
      </c>
      <c r="U5" s="11">
        <f ca="1">IFERROR(OFFSET([23]Score!$U7,0,$B$1-2011),)</f>
        <v>0</v>
      </c>
      <c r="V5" s="11">
        <f ca="1">IFERROR(OFFSET([24]Score!$U7,0,$B$1-2011),)</f>
        <v>0</v>
      </c>
      <c r="W5" s="11">
        <f ca="1">IFERROR(OFFSET([25]Score!$U7,0,$B$1-2011),)</f>
        <v>0</v>
      </c>
      <c r="X5" s="11">
        <f ca="1">IFERROR(OFFSET([26]Score!$U7,0,$B$1-2011),)</f>
        <v>0</v>
      </c>
      <c r="Y5" s="11">
        <f ca="1">IFERROR(OFFSET([27]Score!$U7,0,$B$1-2011),)</f>
        <v>0</v>
      </c>
      <c r="Z5" s="11">
        <f ca="1">IFERROR(OFFSET([28]Score!$U7,0,$B$1-2011),)</f>
        <v>0</v>
      </c>
      <c r="AA5" s="11">
        <f ca="1">IFERROR(OFFSET([29]Score!$U7,0,$B$1-2011),)</f>
        <v>0</v>
      </c>
      <c r="AB5" s="11">
        <f ca="1">IFERROR(OFFSET([30]Score!$U7,0,$B$1-2011),)</f>
        <v>0</v>
      </c>
      <c r="AC5" s="11">
        <f ca="1">IFERROR(OFFSET([31]GNIpc!$U7,0,$B$1-2011),)</f>
        <v>0</v>
      </c>
    </row>
    <row r="6" spans="1:29">
      <c r="A6" s="13" t="s">
        <v>7</v>
      </c>
      <c r="B6" s="11">
        <f ca="1">IFERROR(OFFSET([4]Score!$U8,0,$B$1-2011),)</f>
        <v>0</v>
      </c>
      <c r="C6" s="11">
        <f ca="1">IFERROR(OFFSET([5]Score!$U8,0,$B$1-2011),)</f>
        <v>0</v>
      </c>
      <c r="D6" s="11">
        <f ca="1">IFERROR(OFFSET([6]Score!$U8,0,$B$1-2011),)</f>
        <v>0</v>
      </c>
      <c r="E6" s="11">
        <f ca="1">IFERROR(OFFSET([7]Score!$U8,0,$B$1-2011),)</f>
        <v>0</v>
      </c>
      <c r="F6" s="11">
        <f ca="1">IFERROR(OFFSET([8]Score!$U8,0,$B$1-2011),)</f>
        <v>0</v>
      </c>
      <c r="G6" s="11">
        <f ca="1">IFERROR(OFFSET([9]Score!$U8,0,$B$1-2011),)</f>
        <v>0</v>
      </c>
      <c r="H6" s="11">
        <f ca="1">IFERROR(OFFSET([10]Score!$U8,0,$B$1-2011),)</f>
        <v>0</v>
      </c>
      <c r="I6" s="11">
        <f ca="1">IFERROR(OFFSET([11]Score!$U8,0,$B$1-2011),)</f>
        <v>0</v>
      </c>
      <c r="J6" s="11">
        <f ca="1">IFERROR(OFFSET([12]Score!$U8,0,$B$1-2011),)</f>
        <v>0</v>
      </c>
      <c r="K6" s="11">
        <f ca="1">IFERROR(OFFSET([13]Score!$U8,0,$B$1-2011),)</f>
        <v>0</v>
      </c>
      <c r="L6" s="11">
        <f ca="1">IFERROR(OFFSET([14]Score!$U8,0,$B$1-2011),)</f>
        <v>0</v>
      </c>
      <c r="M6" s="11">
        <f ca="1">IFERROR(OFFSET([15]Score!$U8,0,$B$1-2011),)</f>
        <v>0</v>
      </c>
      <c r="N6" s="11">
        <f ca="1">IFERROR(OFFSET([16]Score!$U8,0,$B$1-2011),)</f>
        <v>0</v>
      </c>
      <c r="O6" s="11">
        <f ca="1">IFERROR(OFFSET([17]Score!$U8,0,$B$1-2011),)</f>
        <v>0</v>
      </c>
      <c r="P6" s="11">
        <f ca="1">IFERROR(OFFSET([18]Score!$U8,0,$B$1-2011),)</f>
        <v>0</v>
      </c>
      <c r="Q6" s="11">
        <f ca="1">IFERROR(OFFSET([19]Score!$U8,0,$B$1-2011),)</f>
        <v>0</v>
      </c>
      <c r="R6" s="11">
        <f ca="1">IFERROR(OFFSET([20]Score!$U8,0,$B$1-2011),)</f>
        <v>0</v>
      </c>
      <c r="S6" s="11">
        <f ca="1">IFERROR(OFFSET([21]Score!$U8,0,$B$1-2011),)</f>
        <v>0</v>
      </c>
      <c r="T6" s="11">
        <f ca="1">IFERROR(OFFSET([22]Score!$U8,0,$B$1-2011),)</f>
        <v>0</v>
      </c>
      <c r="U6" s="11">
        <f ca="1">IFERROR(OFFSET([23]Score!$U8,0,$B$1-2011),)</f>
        <v>0</v>
      </c>
      <c r="V6" s="11">
        <f ca="1">IFERROR(OFFSET([24]Score!$U8,0,$B$1-2011),)</f>
        <v>0</v>
      </c>
      <c r="W6" s="11">
        <f ca="1">IFERROR(OFFSET([25]Score!$U8,0,$B$1-2011),)</f>
        <v>0</v>
      </c>
      <c r="X6" s="11">
        <f ca="1">IFERROR(OFFSET([26]Score!$U8,0,$B$1-2011),)</f>
        <v>0</v>
      </c>
      <c r="Y6" s="11">
        <f ca="1">IFERROR(OFFSET([27]Score!$U8,0,$B$1-2011),)</f>
        <v>0</v>
      </c>
      <c r="Z6" s="11">
        <f ca="1">IFERROR(OFFSET([28]Score!$U8,0,$B$1-2011),)</f>
        <v>0</v>
      </c>
      <c r="AA6" s="11">
        <f ca="1">IFERROR(OFFSET([29]Score!$U8,0,$B$1-2011),)</f>
        <v>0</v>
      </c>
      <c r="AB6" s="11">
        <f ca="1">IFERROR(OFFSET([30]Score!$U8,0,$B$1-2011),)</f>
        <v>0</v>
      </c>
      <c r="AC6" s="11">
        <f ca="1">IFERROR(OFFSET([31]GNIpc!$U8,0,$B$1-2011),)</f>
        <v>0</v>
      </c>
    </row>
    <row r="7" spans="1:29">
      <c r="A7" s="13" t="s">
        <v>8</v>
      </c>
      <c r="B7" s="11">
        <f ca="1">IFERROR(OFFSET([4]Score!$U9,0,$B$1-2011),)</f>
        <v>0</v>
      </c>
      <c r="C7" s="11">
        <f ca="1">IFERROR(OFFSET([5]Score!$U9,0,$B$1-2011),)</f>
        <v>0</v>
      </c>
      <c r="D7" s="11">
        <f ca="1">IFERROR(OFFSET([6]Score!$U9,0,$B$1-2011),)</f>
        <v>0</v>
      </c>
      <c r="E7" s="11">
        <f ca="1">IFERROR(OFFSET([7]Score!$U9,0,$B$1-2011),)</f>
        <v>0</v>
      </c>
      <c r="F7" s="11">
        <f ca="1">IFERROR(OFFSET([8]Score!$U9,0,$B$1-2011),)</f>
        <v>0</v>
      </c>
      <c r="G7" s="11">
        <f ca="1">IFERROR(OFFSET([9]Score!$U9,0,$B$1-2011),)</f>
        <v>0</v>
      </c>
      <c r="H7" s="11">
        <f ca="1">IFERROR(OFFSET([10]Score!$U9,0,$B$1-2011),)</f>
        <v>0</v>
      </c>
      <c r="I7" s="11">
        <f ca="1">IFERROR(OFFSET([11]Score!$U9,0,$B$1-2011),)</f>
        <v>0</v>
      </c>
      <c r="J7" s="11">
        <f ca="1">IFERROR(OFFSET([12]Score!$U9,0,$B$1-2011),)</f>
        <v>0</v>
      </c>
      <c r="K7" s="11">
        <f ca="1">IFERROR(OFFSET([13]Score!$U9,0,$B$1-2011),)</f>
        <v>0</v>
      </c>
      <c r="L7" s="11">
        <f ca="1">IFERROR(OFFSET([14]Score!$U9,0,$B$1-2011),)</f>
        <v>0</v>
      </c>
      <c r="M7" s="11">
        <f ca="1">IFERROR(OFFSET([15]Score!$U9,0,$B$1-2011),)</f>
        <v>0</v>
      </c>
      <c r="N7" s="11">
        <f ca="1">IFERROR(OFFSET([16]Score!$U9,0,$B$1-2011),)</f>
        <v>0</v>
      </c>
      <c r="O7" s="11">
        <f ca="1">IFERROR(OFFSET([17]Score!$U9,0,$B$1-2011),)</f>
        <v>0</v>
      </c>
      <c r="P7" s="11">
        <f ca="1">IFERROR(OFFSET([18]Score!$U9,0,$B$1-2011),)</f>
        <v>0</v>
      </c>
      <c r="Q7" s="11">
        <f ca="1">IFERROR(OFFSET([19]Score!$U9,0,$B$1-2011),)</f>
        <v>0</v>
      </c>
      <c r="R7" s="11">
        <f ca="1">IFERROR(OFFSET([20]Score!$U9,0,$B$1-2011),)</f>
        <v>0</v>
      </c>
      <c r="S7" s="11">
        <f ca="1">IFERROR(OFFSET([21]Score!$U9,0,$B$1-2011),)</f>
        <v>0</v>
      </c>
      <c r="T7" s="11">
        <f ca="1">IFERROR(OFFSET([22]Score!$U9,0,$B$1-2011),)</f>
        <v>0</v>
      </c>
      <c r="U7" s="11">
        <f ca="1">IFERROR(OFFSET([23]Score!$U9,0,$B$1-2011),)</f>
        <v>0</v>
      </c>
      <c r="V7" s="11">
        <f ca="1">IFERROR(OFFSET([24]Score!$U9,0,$B$1-2011),)</f>
        <v>0</v>
      </c>
      <c r="W7" s="11">
        <f ca="1">IFERROR(OFFSET([25]Score!$U9,0,$B$1-2011),)</f>
        <v>0</v>
      </c>
      <c r="X7" s="11">
        <f ca="1">IFERROR(OFFSET([26]Score!$U9,0,$B$1-2011),)</f>
        <v>0</v>
      </c>
      <c r="Y7" s="11">
        <f ca="1">IFERROR(OFFSET([27]Score!$U9,0,$B$1-2011),)</f>
        <v>0</v>
      </c>
      <c r="Z7" s="11">
        <f ca="1">IFERROR(OFFSET([28]Score!$U9,0,$B$1-2011),)</f>
        <v>0</v>
      </c>
      <c r="AA7" s="11">
        <f ca="1">IFERROR(OFFSET([29]Score!$U9,0,$B$1-2011),)</f>
        <v>0</v>
      </c>
      <c r="AB7" s="11">
        <f ca="1">IFERROR(OFFSET([30]Score!$U9,0,$B$1-2011),)</f>
        <v>0</v>
      </c>
      <c r="AC7" s="11">
        <f ca="1">IFERROR(OFFSET([31]GNIpc!$U9,0,$B$1-2011),)</f>
        <v>0</v>
      </c>
    </row>
    <row r="8" spans="1:29">
      <c r="A8" s="13" t="s">
        <v>9</v>
      </c>
      <c r="B8" s="11">
        <f ca="1">IFERROR(OFFSET([4]Score!$U10,0,$B$1-2011),)</f>
        <v>0</v>
      </c>
      <c r="C8" s="11">
        <f ca="1">IFERROR(OFFSET([5]Score!$U10,0,$B$1-2011),)</f>
        <v>0</v>
      </c>
      <c r="D8" s="11">
        <f ca="1">IFERROR(OFFSET([6]Score!$U10,0,$B$1-2011),)</f>
        <v>0</v>
      </c>
      <c r="E8" s="11">
        <f ca="1">IFERROR(OFFSET([7]Score!$U10,0,$B$1-2011),)</f>
        <v>0</v>
      </c>
      <c r="F8" s="11">
        <f ca="1">IFERROR(OFFSET([8]Score!$U10,0,$B$1-2011),)</f>
        <v>0</v>
      </c>
      <c r="G8" s="11">
        <f ca="1">IFERROR(OFFSET([9]Score!$U10,0,$B$1-2011),)</f>
        <v>0</v>
      </c>
      <c r="H8" s="11">
        <f ca="1">IFERROR(OFFSET([10]Score!$U10,0,$B$1-2011),)</f>
        <v>0</v>
      </c>
      <c r="I8" s="11">
        <f ca="1">IFERROR(OFFSET([11]Score!$U10,0,$B$1-2011),)</f>
        <v>0</v>
      </c>
      <c r="J8" s="11">
        <f ca="1">IFERROR(OFFSET([12]Score!$U10,0,$B$1-2011),)</f>
        <v>0</v>
      </c>
      <c r="K8" s="11">
        <f ca="1">IFERROR(OFFSET([13]Score!$U10,0,$B$1-2011),)</f>
        <v>0</v>
      </c>
      <c r="L8" s="11">
        <f ca="1">IFERROR(OFFSET([14]Score!$U10,0,$B$1-2011),)</f>
        <v>0</v>
      </c>
      <c r="M8" s="11">
        <f ca="1">IFERROR(OFFSET([15]Score!$U10,0,$B$1-2011),)</f>
        <v>0</v>
      </c>
      <c r="N8" s="11">
        <f ca="1">IFERROR(OFFSET([16]Score!$U10,0,$B$1-2011),)</f>
        <v>0</v>
      </c>
      <c r="O8" s="11">
        <f ca="1">IFERROR(OFFSET([17]Score!$U10,0,$B$1-2011),)</f>
        <v>0</v>
      </c>
      <c r="P8" s="11">
        <f ca="1">IFERROR(OFFSET([18]Score!$U10,0,$B$1-2011),)</f>
        <v>0</v>
      </c>
      <c r="Q8" s="11">
        <f ca="1">IFERROR(OFFSET([19]Score!$U10,0,$B$1-2011),)</f>
        <v>0</v>
      </c>
      <c r="R8" s="11">
        <f ca="1">IFERROR(OFFSET([20]Score!$U10,0,$B$1-2011),)</f>
        <v>0</v>
      </c>
      <c r="S8" s="11">
        <f ca="1">IFERROR(OFFSET([21]Score!$U10,0,$B$1-2011),)</f>
        <v>0</v>
      </c>
      <c r="T8" s="11">
        <f ca="1">IFERROR(OFFSET([22]Score!$U10,0,$B$1-2011),)</f>
        <v>0</v>
      </c>
      <c r="U8" s="11">
        <f ca="1">IFERROR(OFFSET([23]Score!$U10,0,$B$1-2011),)</f>
        <v>0</v>
      </c>
      <c r="V8" s="11">
        <f ca="1">IFERROR(OFFSET([24]Score!$U10,0,$B$1-2011),)</f>
        <v>0</v>
      </c>
      <c r="W8" s="11">
        <f ca="1">IFERROR(OFFSET([25]Score!$U10,0,$B$1-2011),)</f>
        <v>0</v>
      </c>
      <c r="X8" s="11">
        <f ca="1">IFERROR(OFFSET([26]Score!$U10,0,$B$1-2011),)</f>
        <v>0</v>
      </c>
      <c r="Y8" s="11">
        <f ca="1">IFERROR(OFFSET([27]Score!$U10,0,$B$1-2011),)</f>
        <v>0</v>
      </c>
      <c r="Z8" s="11">
        <f ca="1">IFERROR(OFFSET([28]Score!$U10,0,$B$1-2011),)</f>
        <v>0</v>
      </c>
      <c r="AA8" s="11">
        <f ca="1">IFERROR(OFFSET([29]Score!$U10,0,$B$1-2011),)</f>
        <v>0</v>
      </c>
      <c r="AB8" s="11">
        <f ca="1">IFERROR(OFFSET([30]Score!$U10,0,$B$1-2011),)</f>
        <v>0</v>
      </c>
      <c r="AC8" s="11">
        <f ca="1">IFERROR(OFFSET([31]GNIpc!$U10,0,$B$1-2011),)</f>
        <v>0</v>
      </c>
    </row>
    <row r="9" spans="1:29">
      <c r="A9" s="13" t="s">
        <v>10</v>
      </c>
      <c r="B9" s="11">
        <f ca="1">IFERROR(OFFSET([4]Score!$U11,0,$B$1-2011),)</f>
        <v>0</v>
      </c>
      <c r="C9" s="11">
        <f ca="1">IFERROR(OFFSET([5]Score!$U11,0,$B$1-2011),)</f>
        <v>0</v>
      </c>
      <c r="D9" s="11">
        <f ca="1">IFERROR(OFFSET([6]Score!$U11,0,$B$1-2011),)</f>
        <v>0</v>
      </c>
      <c r="E9" s="11">
        <f ca="1">IFERROR(OFFSET([7]Score!$U11,0,$B$1-2011),)</f>
        <v>0</v>
      </c>
      <c r="F9" s="11">
        <f ca="1">IFERROR(OFFSET([8]Score!$U11,0,$B$1-2011),)</f>
        <v>0</v>
      </c>
      <c r="G9" s="11">
        <f ca="1">IFERROR(OFFSET([9]Score!$U11,0,$B$1-2011),)</f>
        <v>0</v>
      </c>
      <c r="H9" s="11">
        <f ca="1">IFERROR(OFFSET([10]Score!$U11,0,$B$1-2011),)</f>
        <v>0</v>
      </c>
      <c r="I9" s="11">
        <f ca="1">IFERROR(OFFSET([11]Score!$U11,0,$B$1-2011),)</f>
        <v>0</v>
      </c>
      <c r="J9" s="11">
        <f ca="1">IFERROR(OFFSET([12]Score!$U11,0,$B$1-2011),)</f>
        <v>0</v>
      </c>
      <c r="K9" s="11">
        <f ca="1">IFERROR(OFFSET([13]Score!$U11,0,$B$1-2011),)</f>
        <v>0</v>
      </c>
      <c r="L9" s="11">
        <f ca="1">IFERROR(OFFSET([14]Score!$U11,0,$B$1-2011),)</f>
        <v>0</v>
      </c>
      <c r="M9" s="11">
        <f ca="1">IFERROR(OFFSET([15]Score!$U11,0,$B$1-2011),)</f>
        <v>0</v>
      </c>
      <c r="N9" s="11">
        <f ca="1">IFERROR(OFFSET([16]Score!$U11,0,$B$1-2011),)</f>
        <v>0</v>
      </c>
      <c r="O9" s="11">
        <f ca="1">IFERROR(OFFSET([17]Score!$U11,0,$B$1-2011),)</f>
        <v>0</v>
      </c>
      <c r="P9" s="11">
        <f ca="1">IFERROR(OFFSET([18]Score!$U11,0,$B$1-2011),)</f>
        <v>0</v>
      </c>
      <c r="Q9" s="11">
        <f ca="1">IFERROR(OFFSET([19]Score!$U11,0,$B$1-2011),)</f>
        <v>0</v>
      </c>
      <c r="R9" s="11">
        <f ca="1">IFERROR(OFFSET([20]Score!$U11,0,$B$1-2011),)</f>
        <v>0</v>
      </c>
      <c r="S9" s="11">
        <f ca="1">IFERROR(OFFSET([21]Score!$U11,0,$B$1-2011),)</f>
        <v>0</v>
      </c>
      <c r="T9" s="11">
        <f ca="1">IFERROR(OFFSET([22]Score!$U11,0,$B$1-2011),)</f>
        <v>0</v>
      </c>
      <c r="U9" s="11">
        <f ca="1">IFERROR(OFFSET([23]Score!$U11,0,$B$1-2011),)</f>
        <v>0</v>
      </c>
      <c r="V9" s="11">
        <f ca="1">IFERROR(OFFSET([24]Score!$U11,0,$B$1-2011),)</f>
        <v>0</v>
      </c>
      <c r="W9" s="11">
        <f ca="1">IFERROR(OFFSET([25]Score!$U11,0,$B$1-2011),)</f>
        <v>0</v>
      </c>
      <c r="X9" s="11">
        <f ca="1">IFERROR(OFFSET([26]Score!$U11,0,$B$1-2011),)</f>
        <v>0</v>
      </c>
      <c r="Y9" s="11">
        <f ca="1">IFERROR(OFFSET([27]Score!$U11,0,$B$1-2011),)</f>
        <v>0</v>
      </c>
      <c r="Z9" s="11">
        <f ca="1">IFERROR(OFFSET([28]Score!$U11,0,$B$1-2011),)</f>
        <v>0</v>
      </c>
      <c r="AA9" s="11">
        <f ca="1">IFERROR(OFFSET([29]Score!$U11,0,$B$1-2011),)</f>
        <v>0</v>
      </c>
      <c r="AB9" s="11">
        <f ca="1">IFERROR(OFFSET([30]Score!$U11,0,$B$1-2011),)</f>
        <v>0</v>
      </c>
      <c r="AC9" s="11">
        <f ca="1">IFERROR(OFFSET([31]GNIpc!$U11,0,$B$1-2011),)</f>
        <v>0</v>
      </c>
    </row>
    <row r="10" spans="1:29">
      <c r="A10" s="13" t="s">
        <v>11</v>
      </c>
      <c r="B10" s="11">
        <f ca="1">IFERROR(OFFSET([4]Score!$U12,0,$B$1-2011),)</f>
        <v>0</v>
      </c>
      <c r="C10" s="11">
        <f ca="1">IFERROR(OFFSET([5]Score!$U12,0,$B$1-2011),)</f>
        <v>0</v>
      </c>
      <c r="D10" s="11">
        <f ca="1">IFERROR(OFFSET([6]Score!$U12,0,$B$1-2011),)</f>
        <v>0</v>
      </c>
      <c r="E10" s="11">
        <f ca="1">IFERROR(OFFSET([7]Score!$U12,0,$B$1-2011),)</f>
        <v>0</v>
      </c>
      <c r="F10" s="11">
        <f ca="1">IFERROR(OFFSET([8]Score!$U12,0,$B$1-2011),)</f>
        <v>0</v>
      </c>
      <c r="G10" s="11">
        <f ca="1">IFERROR(OFFSET([9]Score!$U12,0,$B$1-2011),)</f>
        <v>0</v>
      </c>
      <c r="H10" s="11">
        <f ca="1">IFERROR(OFFSET([10]Score!$U12,0,$B$1-2011),)</f>
        <v>0</v>
      </c>
      <c r="I10" s="11">
        <f ca="1">IFERROR(OFFSET([11]Score!$U12,0,$B$1-2011),)</f>
        <v>0</v>
      </c>
      <c r="J10" s="11">
        <f ca="1">IFERROR(OFFSET([12]Score!$U12,0,$B$1-2011),)</f>
        <v>0</v>
      </c>
      <c r="K10" s="11">
        <f ca="1">IFERROR(OFFSET([13]Score!$U12,0,$B$1-2011),)</f>
        <v>0</v>
      </c>
      <c r="L10" s="11">
        <f ca="1">IFERROR(OFFSET([14]Score!$U12,0,$B$1-2011),)</f>
        <v>0</v>
      </c>
      <c r="M10" s="11">
        <f ca="1">IFERROR(OFFSET([15]Score!$U12,0,$B$1-2011),)</f>
        <v>0</v>
      </c>
      <c r="N10" s="11">
        <f ca="1">IFERROR(OFFSET([16]Score!$U12,0,$B$1-2011),)</f>
        <v>0</v>
      </c>
      <c r="O10" s="11">
        <f ca="1">IFERROR(OFFSET([17]Score!$U12,0,$B$1-2011),)</f>
        <v>0</v>
      </c>
      <c r="P10" s="11">
        <f ca="1">IFERROR(OFFSET([18]Score!$U12,0,$B$1-2011),)</f>
        <v>0</v>
      </c>
      <c r="Q10" s="11">
        <f ca="1">IFERROR(OFFSET([19]Score!$U12,0,$B$1-2011),)</f>
        <v>0</v>
      </c>
      <c r="R10" s="11">
        <f ca="1">IFERROR(OFFSET([20]Score!$U12,0,$B$1-2011),)</f>
        <v>0</v>
      </c>
      <c r="S10" s="11">
        <f ca="1">IFERROR(OFFSET([21]Score!$U12,0,$B$1-2011),)</f>
        <v>0</v>
      </c>
      <c r="T10" s="11">
        <f ca="1">IFERROR(OFFSET([22]Score!$U12,0,$B$1-2011),)</f>
        <v>0</v>
      </c>
      <c r="U10" s="11">
        <f ca="1">IFERROR(OFFSET([23]Score!$U12,0,$B$1-2011),)</f>
        <v>0</v>
      </c>
      <c r="V10" s="11">
        <f ca="1">IFERROR(OFFSET([24]Score!$U12,0,$B$1-2011),)</f>
        <v>0</v>
      </c>
      <c r="W10" s="11">
        <f ca="1">IFERROR(OFFSET([25]Score!$U12,0,$B$1-2011),)</f>
        <v>0</v>
      </c>
      <c r="X10" s="11">
        <f ca="1">IFERROR(OFFSET([26]Score!$U12,0,$B$1-2011),)</f>
        <v>0</v>
      </c>
      <c r="Y10" s="11">
        <f ca="1">IFERROR(OFFSET([27]Score!$U12,0,$B$1-2011),)</f>
        <v>0</v>
      </c>
      <c r="Z10" s="11">
        <f ca="1">IFERROR(OFFSET([28]Score!$U12,0,$B$1-2011),)</f>
        <v>0</v>
      </c>
      <c r="AA10" s="11">
        <f ca="1">IFERROR(OFFSET([29]Score!$U12,0,$B$1-2011),)</f>
        <v>0</v>
      </c>
      <c r="AB10" s="11">
        <f ca="1">IFERROR(OFFSET([30]Score!$U12,0,$B$1-2011),)</f>
        <v>0</v>
      </c>
      <c r="AC10" s="11">
        <f ca="1">IFERROR(OFFSET([31]GNIpc!$U12,0,$B$1-2011),)</f>
        <v>0</v>
      </c>
    </row>
    <row r="11" spans="1:29">
      <c r="A11" s="13" t="s">
        <v>12</v>
      </c>
      <c r="B11" s="11">
        <f ca="1">IFERROR(OFFSET([4]Score!$U13,0,$B$1-2011),)</f>
        <v>0</v>
      </c>
      <c r="C11" s="11">
        <f ca="1">IFERROR(OFFSET([5]Score!$U13,0,$B$1-2011),)</f>
        <v>0</v>
      </c>
      <c r="D11" s="11">
        <f ca="1">IFERROR(OFFSET([6]Score!$U13,0,$B$1-2011),)</f>
        <v>0</v>
      </c>
      <c r="E11" s="11">
        <f ca="1">IFERROR(OFFSET([7]Score!$U13,0,$B$1-2011),)</f>
        <v>0</v>
      </c>
      <c r="F11" s="11">
        <f ca="1">IFERROR(OFFSET([8]Score!$U13,0,$B$1-2011),)</f>
        <v>0</v>
      </c>
      <c r="G11" s="11">
        <f ca="1">IFERROR(OFFSET([9]Score!$U13,0,$B$1-2011),)</f>
        <v>0</v>
      </c>
      <c r="H11" s="11">
        <f ca="1">IFERROR(OFFSET([10]Score!$U13,0,$B$1-2011),)</f>
        <v>0</v>
      </c>
      <c r="I11" s="11">
        <f ca="1">IFERROR(OFFSET([11]Score!$U13,0,$B$1-2011),)</f>
        <v>0</v>
      </c>
      <c r="J11" s="11">
        <f ca="1">IFERROR(OFFSET([12]Score!$U13,0,$B$1-2011),)</f>
        <v>0</v>
      </c>
      <c r="K11" s="11">
        <f ca="1">IFERROR(OFFSET([13]Score!$U13,0,$B$1-2011),)</f>
        <v>0</v>
      </c>
      <c r="L11" s="11">
        <f ca="1">IFERROR(OFFSET([14]Score!$U13,0,$B$1-2011),)</f>
        <v>0</v>
      </c>
      <c r="M11" s="11">
        <f ca="1">IFERROR(OFFSET([15]Score!$U13,0,$B$1-2011),)</f>
        <v>0</v>
      </c>
      <c r="N11" s="11">
        <f ca="1">IFERROR(OFFSET([16]Score!$U13,0,$B$1-2011),)</f>
        <v>0</v>
      </c>
      <c r="O11" s="11">
        <f ca="1">IFERROR(OFFSET([17]Score!$U13,0,$B$1-2011),)</f>
        <v>0</v>
      </c>
      <c r="P11" s="11">
        <f ca="1">IFERROR(OFFSET([18]Score!$U13,0,$B$1-2011),)</f>
        <v>0</v>
      </c>
      <c r="Q11" s="11">
        <f ca="1">IFERROR(OFFSET([19]Score!$U13,0,$B$1-2011),)</f>
        <v>0</v>
      </c>
      <c r="R11" s="11">
        <f ca="1">IFERROR(OFFSET([20]Score!$U13,0,$B$1-2011),)</f>
        <v>0</v>
      </c>
      <c r="S11" s="11">
        <f ca="1">IFERROR(OFFSET([21]Score!$U13,0,$B$1-2011),)</f>
        <v>0</v>
      </c>
      <c r="T11" s="11">
        <f ca="1">IFERROR(OFFSET([22]Score!$U13,0,$B$1-2011),)</f>
        <v>0</v>
      </c>
      <c r="U11" s="11">
        <f ca="1">IFERROR(OFFSET([23]Score!$U13,0,$B$1-2011),)</f>
        <v>0</v>
      </c>
      <c r="V11" s="11">
        <f ca="1">IFERROR(OFFSET([24]Score!$U13,0,$B$1-2011),)</f>
        <v>0</v>
      </c>
      <c r="W11" s="11">
        <f ca="1">IFERROR(OFFSET([25]Score!$U13,0,$B$1-2011),)</f>
        <v>0</v>
      </c>
      <c r="X11" s="11">
        <f ca="1">IFERROR(OFFSET([26]Score!$U13,0,$B$1-2011),)</f>
        <v>0</v>
      </c>
      <c r="Y11" s="11">
        <f ca="1">IFERROR(OFFSET([27]Score!$U13,0,$B$1-2011),)</f>
        <v>0</v>
      </c>
      <c r="Z11" s="11">
        <f ca="1">IFERROR(OFFSET([28]Score!$U13,0,$B$1-2011),)</f>
        <v>0</v>
      </c>
      <c r="AA11" s="11">
        <f ca="1">IFERROR(OFFSET([29]Score!$U13,0,$B$1-2011),)</f>
        <v>0</v>
      </c>
      <c r="AB11" s="11">
        <f ca="1">IFERROR(OFFSET([30]Score!$U13,0,$B$1-2011),)</f>
        <v>0</v>
      </c>
      <c r="AC11" s="11">
        <f ca="1">IFERROR(OFFSET([31]GNIpc!$U13,0,$B$1-2011),)</f>
        <v>0</v>
      </c>
    </row>
    <row r="12" spans="1:29">
      <c r="A12" s="13" t="s">
        <v>13</v>
      </c>
      <c r="B12" s="11">
        <f ca="1">IFERROR(OFFSET([4]Score!$U14,0,$B$1-2011),)</f>
        <v>0</v>
      </c>
      <c r="C12" s="11">
        <f ca="1">IFERROR(OFFSET([5]Score!$U14,0,$B$1-2011),)</f>
        <v>0</v>
      </c>
      <c r="D12" s="11">
        <f ca="1">IFERROR(OFFSET([6]Score!$U14,0,$B$1-2011),)</f>
        <v>0</v>
      </c>
      <c r="E12" s="11">
        <f ca="1">IFERROR(OFFSET([7]Score!$U14,0,$B$1-2011),)</f>
        <v>0</v>
      </c>
      <c r="F12" s="11">
        <f ca="1">IFERROR(OFFSET([8]Score!$U14,0,$B$1-2011),)</f>
        <v>0</v>
      </c>
      <c r="G12" s="11">
        <f ca="1">IFERROR(OFFSET([9]Score!$U14,0,$B$1-2011),)</f>
        <v>0</v>
      </c>
      <c r="H12" s="11">
        <f ca="1">IFERROR(OFFSET([10]Score!$U14,0,$B$1-2011),)</f>
        <v>0</v>
      </c>
      <c r="I12" s="11">
        <f ca="1">IFERROR(OFFSET([11]Score!$U14,0,$B$1-2011),)</f>
        <v>0</v>
      </c>
      <c r="J12" s="11">
        <f ca="1">IFERROR(OFFSET([12]Score!$U14,0,$B$1-2011),)</f>
        <v>0</v>
      </c>
      <c r="K12" s="11">
        <f ca="1">IFERROR(OFFSET([13]Score!$U14,0,$B$1-2011),)</f>
        <v>0</v>
      </c>
      <c r="L12" s="11">
        <f ca="1">IFERROR(OFFSET([14]Score!$U14,0,$B$1-2011),)</f>
        <v>0</v>
      </c>
      <c r="M12" s="11">
        <f ca="1">IFERROR(OFFSET([15]Score!$U14,0,$B$1-2011),)</f>
        <v>0</v>
      </c>
      <c r="N12" s="11">
        <f ca="1">IFERROR(OFFSET([16]Score!$U14,0,$B$1-2011),)</f>
        <v>0</v>
      </c>
      <c r="O12" s="11">
        <f ca="1">IFERROR(OFFSET([17]Score!$U14,0,$B$1-2011),)</f>
        <v>0</v>
      </c>
      <c r="P12" s="11">
        <f ca="1">IFERROR(OFFSET([18]Score!$U14,0,$B$1-2011),)</f>
        <v>0</v>
      </c>
      <c r="Q12" s="11">
        <f ca="1">IFERROR(OFFSET([19]Score!$U14,0,$B$1-2011),)</f>
        <v>0</v>
      </c>
      <c r="R12" s="11">
        <f ca="1">IFERROR(OFFSET([20]Score!$U14,0,$B$1-2011),)</f>
        <v>0</v>
      </c>
      <c r="S12" s="11">
        <f ca="1">IFERROR(OFFSET([21]Score!$U14,0,$B$1-2011),)</f>
        <v>0</v>
      </c>
      <c r="T12" s="11">
        <f ca="1">IFERROR(OFFSET([22]Score!$U14,0,$B$1-2011),)</f>
        <v>0</v>
      </c>
      <c r="U12" s="11">
        <f ca="1">IFERROR(OFFSET([23]Score!$U14,0,$B$1-2011),)</f>
        <v>0</v>
      </c>
      <c r="V12" s="11">
        <f ca="1">IFERROR(OFFSET([24]Score!$U14,0,$B$1-2011),)</f>
        <v>0</v>
      </c>
      <c r="W12" s="11">
        <f ca="1">IFERROR(OFFSET([25]Score!$U14,0,$B$1-2011),)</f>
        <v>0</v>
      </c>
      <c r="X12" s="11">
        <f ca="1">IFERROR(OFFSET([26]Score!$U14,0,$B$1-2011),)</f>
        <v>0</v>
      </c>
      <c r="Y12" s="11">
        <f ca="1">IFERROR(OFFSET([27]Score!$U14,0,$B$1-2011),)</f>
        <v>0</v>
      </c>
      <c r="Z12" s="11">
        <f ca="1">IFERROR(OFFSET([28]Score!$U14,0,$B$1-2011),)</f>
        <v>0</v>
      </c>
      <c r="AA12" s="11">
        <f ca="1">IFERROR(OFFSET([29]Score!$U14,0,$B$1-2011),)</f>
        <v>0</v>
      </c>
      <c r="AB12" s="11">
        <f ca="1">IFERROR(OFFSET([30]Score!$U14,0,$B$1-2011),)</f>
        <v>0</v>
      </c>
      <c r="AC12" s="11">
        <f ca="1">IFERROR(OFFSET([31]GNIpc!$U14,0,$B$1-2011),)</f>
        <v>0</v>
      </c>
    </row>
    <row r="13" spans="1:29">
      <c r="A13" s="13" t="s">
        <v>14</v>
      </c>
      <c r="B13" s="11">
        <f ca="1">IFERROR(OFFSET([4]Score!$U15,0,$B$1-2011),)</f>
        <v>0</v>
      </c>
      <c r="C13" s="11">
        <f ca="1">IFERROR(OFFSET([5]Score!$U15,0,$B$1-2011),)</f>
        <v>0</v>
      </c>
      <c r="D13" s="11">
        <f ca="1">IFERROR(OFFSET([6]Score!$U15,0,$B$1-2011),)</f>
        <v>0</v>
      </c>
      <c r="E13" s="11">
        <f ca="1">IFERROR(OFFSET([7]Score!$U15,0,$B$1-2011),)</f>
        <v>0</v>
      </c>
      <c r="F13" s="11">
        <f ca="1">IFERROR(OFFSET([8]Score!$U15,0,$B$1-2011),)</f>
        <v>0</v>
      </c>
      <c r="G13" s="11">
        <f ca="1">IFERROR(OFFSET([9]Score!$U15,0,$B$1-2011),)</f>
        <v>0</v>
      </c>
      <c r="H13" s="11">
        <f ca="1">IFERROR(OFFSET([10]Score!$U15,0,$B$1-2011),)</f>
        <v>0</v>
      </c>
      <c r="I13" s="11">
        <f ca="1">IFERROR(OFFSET([11]Score!$U15,0,$B$1-2011),)</f>
        <v>0</v>
      </c>
      <c r="J13" s="11">
        <f ca="1">IFERROR(OFFSET([12]Score!$U15,0,$B$1-2011),)</f>
        <v>0</v>
      </c>
      <c r="K13" s="11">
        <f ca="1">IFERROR(OFFSET([13]Score!$U15,0,$B$1-2011),)</f>
        <v>0</v>
      </c>
      <c r="L13" s="11">
        <f ca="1">IFERROR(OFFSET([14]Score!$U15,0,$B$1-2011),)</f>
        <v>0</v>
      </c>
      <c r="M13" s="11">
        <f ca="1">IFERROR(OFFSET([15]Score!$U15,0,$B$1-2011),)</f>
        <v>0</v>
      </c>
      <c r="N13" s="11">
        <f ca="1">IFERROR(OFFSET([16]Score!$U15,0,$B$1-2011),)</f>
        <v>0</v>
      </c>
      <c r="O13" s="11">
        <f ca="1">IFERROR(OFFSET([17]Score!$U15,0,$B$1-2011),)</f>
        <v>0</v>
      </c>
      <c r="P13" s="11">
        <f ca="1">IFERROR(OFFSET([18]Score!$U15,0,$B$1-2011),)</f>
        <v>0</v>
      </c>
      <c r="Q13" s="11">
        <f ca="1">IFERROR(OFFSET([19]Score!$U15,0,$B$1-2011),)</f>
        <v>0</v>
      </c>
      <c r="R13" s="11">
        <f ca="1">IFERROR(OFFSET([20]Score!$U15,0,$B$1-2011),)</f>
        <v>0</v>
      </c>
      <c r="S13" s="11">
        <f ca="1">IFERROR(OFFSET([21]Score!$U15,0,$B$1-2011),)</f>
        <v>0</v>
      </c>
      <c r="T13" s="11">
        <f ca="1">IFERROR(OFFSET([22]Score!$U15,0,$B$1-2011),)</f>
        <v>0</v>
      </c>
      <c r="U13" s="11">
        <f ca="1">IFERROR(OFFSET([23]Score!$U15,0,$B$1-2011),)</f>
        <v>0</v>
      </c>
      <c r="V13" s="11">
        <f ca="1">IFERROR(OFFSET([24]Score!$U15,0,$B$1-2011),)</f>
        <v>0</v>
      </c>
      <c r="W13" s="11">
        <f ca="1">IFERROR(OFFSET([25]Score!$U15,0,$B$1-2011),)</f>
        <v>0</v>
      </c>
      <c r="X13" s="11">
        <f ca="1">IFERROR(OFFSET([26]Score!$U15,0,$B$1-2011),)</f>
        <v>0</v>
      </c>
      <c r="Y13" s="11">
        <f ca="1">IFERROR(OFFSET([27]Score!$U15,0,$B$1-2011),)</f>
        <v>0</v>
      </c>
      <c r="Z13" s="11">
        <f ca="1">IFERROR(OFFSET([28]Score!$U15,0,$B$1-2011),)</f>
        <v>0</v>
      </c>
      <c r="AA13" s="11">
        <f ca="1">IFERROR(OFFSET([29]Score!$U15,0,$B$1-2011),)</f>
        <v>0</v>
      </c>
      <c r="AB13" s="11">
        <f ca="1">IFERROR(OFFSET([30]Score!$U15,0,$B$1-2011),)</f>
        <v>0</v>
      </c>
      <c r="AC13" s="11">
        <f ca="1">IFERROR(OFFSET([31]GNIpc!$U15,0,$B$1-2011),)</f>
        <v>0</v>
      </c>
    </row>
    <row r="14" spans="1:29">
      <c r="A14" s="13" t="s">
        <v>15</v>
      </c>
      <c r="B14" s="11">
        <f ca="1">IFERROR(OFFSET([4]Score!$U16,0,$B$1-2011),)</f>
        <v>0</v>
      </c>
      <c r="C14" s="11">
        <f ca="1">IFERROR(OFFSET([5]Score!$U16,0,$B$1-2011),)</f>
        <v>0</v>
      </c>
      <c r="D14" s="11">
        <f ca="1">IFERROR(OFFSET([6]Score!$U16,0,$B$1-2011),)</f>
        <v>0</v>
      </c>
      <c r="E14" s="11">
        <f ca="1">IFERROR(OFFSET([7]Score!$U16,0,$B$1-2011),)</f>
        <v>0</v>
      </c>
      <c r="F14" s="11">
        <f ca="1">IFERROR(OFFSET([8]Score!$U16,0,$B$1-2011),)</f>
        <v>0</v>
      </c>
      <c r="G14" s="11">
        <f ca="1">IFERROR(OFFSET([9]Score!$U16,0,$B$1-2011),)</f>
        <v>0</v>
      </c>
      <c r="H14" s="11">
        <f ca="1">IFERROR(OFFSET([10]Score!$U16,0,$B$1-2011),)</f>
        <v>0</v>
      </c>
      <c r="I14" s="11">
        <f ca="1">IFERROR(OFFSET([11]Score!$U16,0,$B$1-2011),)</f>
        <v>0</v>
      </c>
      <c r="J14" s="11">
        <f ca="1">IFERROR(OFFSET([12]Score!$U16,0,$B$1-2011),)</f>
        <v>0</v>
      </c>
      <c r="K14" s="11">
        <f ca="1">IFERROR(OFFSET([13]Score!$U16,0,$B$1-2011),)</f>
        <v>0</v>
      </c>
      <c r="L14" s="11">
        <f ca="1">IFERROR(OFFSET([14]Score!$U16,0,$B$1-2011),)</f>
        <v>0</v>
      </c>
      <c r="M14" s="11">
        <f ca="1">IFERROR(OFFSET([15]Score!$U16,0,$B$1-2011),)</f>
        <v>0</v>
      </c>
      <c r="N14" s="11">
        <f ca="1">IFERROR(OFFSET([16]Score!$U16,0,$B$1-2011),)</f>
        <v>0</v>
      </c>
      <c r="O14" s="11">
        <f ca="1">IFERROR(OFFSET([17]Score!$U16,0,$B$1-2011),)</f>
        <v>0</v>
      </c>
      <c r="P14" s="11">
        <f ca="1">IFERROR(OFFSET([18]Score!$U16,0,$B$1-2011),)</f>
        <v>0</v>
      </c>
      <c r="Q14" s="11">
        <f ca="1">IFERROR(OFFSET([19]Score!$U16,0,$B$1-2011),)</f>
        <v>0</v>
      </c>
      <c r="R14" s="11">
        <f ca="1">IFERROR(OFFSET([20]Score!$U16,0,$B$1-2011),)</f>
        <v>0</v>
      </c>
      <c r="S14" s="11">
        <f ca="1">IFERROR(OFFSET([21]Score!$U16,0,$B$1-2011),)</f>
        <v>0</v>
      </c>
      <c r="T14" s="11">
        <f ca="1">IFERROR(OFFSET([22]Score!$U16,0,$B$1-2011),)</f>
        <v>0</v>
      </c>
      <c r="U14" s="11">
        <f ca="1">IFERROR(OFFSET([23]Score!$U16,0,$B$1-2011),)</f>
        <v>0</v>
      </c>
      <c r="V14" s="11">
        <f ca="1">IFERROR(OFFSET([24]Score!$U16,0,$B$1-2011),)</f>
        <v>0</v>
      </c>
      <c r="W14" s="11">
        <f ca="1">IFERROR(OFFSET([25]Score!$U16,0,$B$1-2011),)</f>
        <v>0</v>
      </c>
      <c r="X14" s="11">
        <f ca="1">IFERROR(OFFSET([26]Score!$U16,0,$B$1-2011),)</f>
        <v>0</v>
      </c>
      <c r="Y14" s="11">
        <f ca="1">IFERROR(OFFSET([27]Score!$U16,0,$B$1-2011),)</f>
        <v>0</v>
      </c>
      <c r="Z14" s="11">
        <f ca="1">IFERROR(OFFSET([28]Score!$U16,0,$B$1-2011),)</f>
        <v>0</v>
      </c>
      <c r="AA14" s="11">
        <f ca="1">IFERROR(OFFSET([29]Score!$U16,0,$B$1-2011),)</f>
        <v>0</v>
      </c>
      <c r="AB14" s="11">
        <f ca="1">IFERROR(OFFSET([30]Score!$U16,0,$B$1-2011),)</f>
        <v>0</v>
      </c>
      <c r="AC14" s="11">
        <f ca="1">IFERROR(OFFSET([31]GNIpc!$U16,0,$B$1-2011),)</f>
        <v>0</v>
      </c>
    </row>
    <row r="15" spans="1:29">
      <c r="A15" s="13" t="s">
        <v>16</v>
      </c>
      <c r="B15" s="11">
        <f ca="1">IFERROR(OFFSET([4]Score!$U17,0,$B$1-2011),)</f>
        <v>0</v>
      </c>
      <c r="C15" s="11">
        <f ca="1">IFERROR(OFFSET([5]Score!$U17,0,$B$1-2011),)</f>
        <v>0</v>
      </c>
      <c r="D15" s="11">
        <f ca="1">IFERROR(OFFSET([6]Score!$U17,0,$B$1-2011),)</f>
        <v>0</v>
      </c>
      <c r="E15" s="11">
        <f ca="1">IFERROR(OFFSET([7]Score!$U17,0,$B$1-2011),)</f>
        <v>0</v>
      </c>
      <c r="F15" s="11">
        <f ca="1">IFERROR(OFFSET([8]Score!$U17,0,$B$1-2011),)</f>
        <v>0</v>
      </c>
      <c r="G15" s="11">
        <f ca="1">IFERROR(OFFSET([9]Score!$U17,0,$B$1-2011),)</f>
        <v>0</v>
      </c>
      <c r="H15" s="11">
        <f ca="1">IFERROR(OFFSET([10]Score!$U17,0,$B$1-2011),)</f>
        <v>0</v>
      </c>
      <c r="I15" s="11">
        <f ca="1">IFERROR(OFFSET([11]Score!$U17,0,$B$1-2011),)</f>
        <v>0</v>
      </c>
      <c r="J15" s="11">
        <f ca="1">IFERROR(OFFSET([12]Score!$U17,0,$B$1-2011),)</f>
        <v>0</v>
      </c>
      <c r="K15" s="11">
        <f ca="1">IFERROR(OFFSET([13]Score!$U17,0,$B$1-2011),)</f>
        <v>0</v>
      </c>
      <c r="L15" s="11">
        <f ca="1">IFERROR(OFFSET([14]Score!$U17,0,$B$1-2011),)</f>
        <v>0</v>
      </c>
      <c r="M15" s="11">
        <f ca="1">IFERROR(OFFSET([15]Score!$U17,0,$B$1-2011),)</f>
        <v>0</v>
      </c>
      <c r="N15" s="11">
        <f ca="1">IFERROR(OFFSET([16]Score!$U17,0,$B$1-2011),)</f>
        <v>0</v>
      </c>
      <c r="O15" s="11">
        <f ca="1">IFERROR(OFFSET([17]Score!$U17,0,$B$1-2011),)</f>
        <v>0</v>
      </c>
      <c r="P15" s="11">
        <f ca="1">IFERROR(OFFSET([18]Score!$U17,0,$B$1-2011),)</f>
        <v>0</v>
      </c>
      <c r="Q15" s="11">
        <f ca="1">IFERROR(OFFSET([19]Score!$U17,0,$B$1-2011),)</f>
        <v>0</v>
      </c>
      <c r="R15" s="11">
        <f ca="1">IFERROR(OFFSET([20]Score!$U17,0,$B$1-2011),)</f>
        <v>0</v>
      </c>
      <c r="S15" s="11">
        <f ca="1">IFERROR(OFFSET([21]Score!$U17,0,$B$1-2011),)</f>
        <v>0</v>
      </c>
      <c r="T15" s="11">
        <f ca="1">IFERROR(OFFSET([22]Score!$U17,0,$B$1-2011),)</f>
        <v>0</v>
      </c>
      <c r="U15" s="11">
        <f ca="1">IFERROR(OFFSET([23]Score!$U17,0,$B$1-2011),)</f>
        <v>0</v>
      </c>
      <c r="V15" s="11">
        <f ca="1">IFERROR(OFFSET([24]Score!$U17,0,$B$1-2011),)</f>
        <v>0</v>
      </c>
      <c r="W15" s="11">
        <f ca="1">IFERROR(OFFSET([25]Score!$U17,0,$B$1-2011),)</f>
        <v>0</v>
      </c>
      <c r="X15" s="11">
        <f ca="1">IFERROR(OFFSET([26]Score!$U17,0,$B$1-2011),)</f>
        <v>0</v>
      </c>
      <c r="Y15" s="11">
        <f ca="1">IFERROR(OFFSET([27]Score!$U17,0,$B$1-2011),)</f>
        <v>0</v>
      </c>
      <c r="Z15" s="11">
        <f ca="1">IFERROR(OFFSET([28]Score!$U17,0,$B$1-2011),)</f>
        <v>0</v>
      </c>
      <c r="AA15" s="11">
        <f ca="1">IFERROR(OFFSET([29]Score!$U17,0,$B$1-2011),)</f>
        <v>0</v>
      </c>
      <c r="AB15" s="11">
        <f ca="1">IFERROR(OFFSET([30]Score!$U17,0,$B$1-2011),)</f>
        <v>0</v>
      </c>
      <c r="AC15" s="11">
        <f ca="1">IFERROR(OFFSET([31]GNIpc!$U17,0,$B$1-2011),)</f>
        <v>0</v>
      </c>
    </row>
    <row r="16" spans="1:29">
      <c r="A16" s="13" t="s">
        <v>17</v>
      </c>
      <c r="B16" s="11">
        <f ca="1">IFERROR(OFFSET([4]Score!$U18,0,$B$1-2011),)</f>
        <v>0</v>
      </c>
      <c r="C16" s="11">
        <f ca="1">IFERROR(OFFSET([5]Score!$U18,0,$B$1-2011),)</f>
        <v>0</v>
      </c>
      <c r="D16" s="11">
        <f ca="1">IFERROR(OFFSET([6]Score!$U18,0,$B$1-2011),)</f>
        <v>0</v>
      </c>
      <c r="E16" s="11">
        <f ca="1">IFERROR(OFFSET([7]Score!$U18,0,$B$1-2011),)</f>
        <v>0</v>
      </c>
      <c r="F16" s="11">
        <f ca="1">IFERROR(OFFSET([8]Score!$U18,0,$B$1-2011),)</f>
        <v>0</v>
      </c>
      <c r="G16" s="11">
        <f ca="1">IFERROR(OFFSET([9]Score!$U18,0,$B$1-2011),)</f>
        <v>0</v>
      </c>
      <c r="H16" s="11">
        <f ca="1">IFERROR(OFFSET([10]Score!$U18,0,$B$1-2011),)</f>
        <v>0</v>
      </c>
      <c r="I16" s="11">
        <f ca="1">IFERROR(OFFSET([11]Score!$U18,0,$B$1-2011),)</f>
        <v>0</v>
      </c>
      <c r="J16" s="11">
        <f ca="1">IFERROR(OFFSET([12]Score!$U18,0,$B$1-2011),)</f>
        <v>0</v>
      </c>
      <c r="K16" s="11">
        <f ca="1">IFERROR(OFFSET([13]Score!$U18,0,$B$1-2011),)</f>
        <v>0</v>
      </c>
      <c r="L16" s="11">
        <f ca="1">IFERROR(OFFSET([14]Score!$U18,0,$B$1-2011),)</f>
        <v>0</v>
      </c>
      <c r="M16" s="11">
        <f ca="1">IFERROR(OFFSET([15]Score!$U18,0,$B$1-2011),)</f>
        <v>0</v>
      </c>
      <c r="N16" s="11">
        <f ca="1">IFERROR(OFFSET([16]Score!$U18,0,$B$1-2011),)</f>
        <v>0</v>
      </c>
      <c r="O16" s="11">
        <f ca="1">IFERROR(OFFSET([17]Score!$U18,0,$B$1-2011),)</f>
        <v>0</v>
      </c>
      <c r="P16" s="11">
        <f ca="1">IFERROR(OFFSET([18]Score!$U18,0,$B$1-2011),)</f>
        <v>0</v>
      </c>
      <c r="Q16" s="11">
        <f ca="1">IFERROR(OFFSET([19]Score!$U18,0,$B$1-2011),)</f>
        <v>0</v>
      </c>
      <c r="R16" s="11">
        <f ca="1">IFERROR(OFFSET([20]Score!$U18,0,$B$1-2011),)</f>
        <v>0</v>
      </c>
      <c r="S16" s="11">
        <f ca="1">IFERROR(OFFSET([21]Score!$U18,0,$B$1-2011),)</f>
        <v>0</v>
      </c>
      <c r="T16" s="11">
        <f ca="1">IFERROR(OFFSET([22]Score!$U18,0,$B$1-2011),)</f>
        <v>0</v>
      </c>
      <c r="U16" s="11">
        <f ca="1">IFERROR(OFFSET([23]Score!$U18,0,$B$1-2011),)</f>
        <v>0</v>
      </c>
      <c r="V16" s="11">
        <f ca="1">IFERROR(OFFSET([24]Score!$U18,0,$B$1-2011),)</f>
        <v>0</v>
      </c>
      <c r="W16" s="11">
        <f ca="1">IFERROR(OFFSET([25]Score!$U18,0,$B$1-2011),)</f>
        <v>0</v>
      </c>
      <c r="X16" s="11">
        <f ca="1">IFERROR(OFFSET([26]Score!$U18,0,$B$1-2011),)</f>
        <v>0</v>
      </c>
      <c r="Y16" s="11">
        <f ca="1">IFERROR(OFFSET([27]Score!$U18,0,$B$1-2011),)</f>
        <v>0</v>
      </c>
      <c r="Z16" s="11">
        <f ca="1">IFERROR(OFFSET([28]Score!$U18,0,$B$1-2011),)</f>
        <v>0</v>
      </c>
      <c r="AA16" s="11">
        <f ca="1">IFERROR(OFFSET([29]Score!$U18,0,$B$1-2011),)</f>
        <v>0</v>
      </c>
      <c r="AB16" s="11">
        <f ca="1">IFERROR(OFFSET([30]Score!$U18,0,$B$1-2011),)</f>
        <v>0</v>
      </c>
      <c r="AC16" s="11">
        <f ca="1">IFERROR(OFFSET([31]GNIpc!$U18,0,$B$1-2011),)</f>
        <v>0</v>
      </c>
    </row>
    <row r="17" spans="1:29">
      <c r="A17" s="13" t="s">
        <v>18</v>
      </c>
      <c r="B17" s="11">
        <f ca="1">IFERROR(OFFSET([4]Score!$U19,0,$B$1-2011),)</f>
        <v>0</v>
      </c>
      <c r="C17" s="11">
        <f ca="1">IFERROR(OFFSET([5]Score!$U19,0,$B$1-2011),)</f>
        <v>0</v>
      </c>
      <c r="D17" s="11">
        <f ca="1">IFERROR(OFFSET([6]Score!$U19,0,$B$1-2011),)</f>
        <v>0</v>
      </c>
      <c r="E17" s="11">
        <f ca="1">IFERROR(OFFSET([7]Score!$U19,0,$B$1-2011),)</f>
        <v>0</v>
      </c>
      <c r="F17" s="11">
        <f ca="1">IFERROR(OFFSET([8]Score!$U19,0,$B$1-2011),)</f>
        <v>0</v>
      </c>
      <c r="G17" s="11">
        <f ca="1">IFERROR(OFFSET([9]Score!$U19,0,$B$1-2011),)</f>
        <v>0</v>
      </c>
      <c r="H17" s="11">
        <f ca="1">IFERROR(OFFSET([10]Score!$U19,0,$B$1-2011),)</f>
        <v>0</v>
      </c>
      <c r="I17" s="11">
        <f ca="1">IFERROR(OFFSET([11]Score!$U19,0,$B$1-2011),)</f>
        <v>0</v>
      </c>
      <c r="J17" s="11">
        <f ca="1">IFERROR(OFFSET([12]Score!$U19,0,$B$1-2011),)</f>
        <v>0</v>
      </c>
      <c r="K17" s="11">
        <f ca="1">IFERROR(OFFSET([13]Score!$U19,0,$B$1-2011),)</f>
        <v>0</v>
      </c>
      <c r="L17" s="11">
        <f ca="1">IFERROR(OFFSET([14]Score!$U19,0,$B$1-2011),)</f>
        <v>0</v>
      </c>
      <c r="M17" s="11">
        <f ca="1">IFERROR(OFFSET([15]Score!$U19,0,$B$1-2011),)</f>
        <v>0</v>
      </c>
      <c r="N17" s="11">
        <f ca="1">IFERROR(OFFSET([16]Score!$U19,0,$B$1-2011),)</f>
        <v>0</v>
      </c>
      <c r="O17" s="11">
        <f ca="1">IFERROR(OFFSET([17]Score!$U19,0,$B$1-2011),)</f>
        <v>0</v>
      </c>
      <c r="P17" s="11">
        <f ca="1">IFERROR(OFFSET([18]Score!$U19,0,$B$1-2011),)</f>
        <v>0</v>
      </c>
      <c r="Q17" s="11">
        <f ca="1">IFERROR(OFFSET([19]Score!$U19,0,$B$1-2011),)</f>
        <v>0</v>
      </c>
      <c r="R17" s="11">
        <f ca="1">IFERROR(OFFSET([20]Score!$U19,0,$B$1-2011),)</f>
        <v>0</v>
      </c>
      <c r="S17" s="11">
        <f ca="1">IFERROR(OFFSET([21]Score!$U19,0,$B$1-2011),)</f>
        <v>0</v>
      </c>
      <c r="T17" s="11">
        <f ca="1">IFERROR(OFFSET([22]Score!$U19,0,$B$1-2011),)</f>
        <v>0</v>
      </c>
      <c r="U17" s="11">
        <f ca="1">IFERROR(OFFSET([23]Score!$U19,0,$B$1-2011),)</f>
        <v>0</v>
      </c>
      <c r="V17" s="11">
        <f ca="1">IFERROR(OFFSET([24]Score!$U19,0,$B$1-2011),)</f>
        <v>0</v>
      </c>
      <c r="W17" s="11">
        <f ca="1">IFERROR(OFFSET([25]Score!$U19,0,$B$1-2011),)</f>
        <v>0</v>
      </c>
      <c r="X17" s="11">
        <f ca="1">IFERROR(OFFSET([26]Score!$U19,0,$B$1-2011),)</f>
        <v>0</v>
      </c>
      <c r="Y17" s="11">
        <f ca="1">IFERROR(OFFSET([27]Score!$U19,0,$B$1-2011),)</f>
        <v>0</v>
      </c>
      <c r="Z17" s="11">
        <f ca="1">IFERROR(OFFSET([28]Score!$U19,0,$B$1-2011),)</f>
        <v>0</v>
      </c>
      <c r="AA17" s="11">
        <f ca="1">IFERROR(OFFSET([29]Score!$U19,0,$B$1-2011),)</f>
        <v>0</v>
      </c>
      <c r="AB17" s="11">
        <f ca="1">IFERROR(OFFSET([30]Score!$U19,0,$B$1-2011),)</f>
        <v>0</v>
      </c>
      <c r="AC17" s="11">
        <f ca="1">IFERROR(OFFSET([31]GNIpc!$U19,0,$B$1-2011),)</f>
        <v>0</v>
      </c>
    </row>
    <row r="18" spans="1:29">
      <c r="A18" s="13" t="s">
        <v>19</v>
      </c>
      <c r="B18" s="11">
        <f ca="1">IFERROR(OFFSET([4]Score!$U20,0,$B$1-2011),)</f>
        <v>0</v>
      </c>
      <c r="C18" s="11">
        <f ca="1">IFERROR(OFFSET([5]Score!$U20,0,$B$1-2011),)</f>
        <v>0</v>
      </c>
      <c r="D18" s="11">
        <f ca="1">IFERROR(OFFSET([6]Score!$U20,0,$B$1-2011),)</f>
        <v>0</v>
      </c>
      <c r="E18" s="11">
        <f ca="1">IFERROR(OFFSET([7]Score!$U20,0,$B$1-2011),)</f>
        <v>0</v>
      </c>
      <c r="F18" s="11">
        <f ca="1">IFERROR(OFFSET([8]Score!$U20,0,$B$1-2011),)</f>
        <v>0</v>
      </c>
      <c r="G18" s="11">
        <f ca="1">IFERROR(OFFSET([9]Score!$U20,0,$B$1-2011),)</f>
        <v>0</v>
      </c>
      <c r="H18" s="11">
        <f ca="1">IFERROR(OFFSET([10]Score!$U20,0,$B$1-2011),)</f>
        <v>0</v>
      </c>
      <c r="I18" s="11">
        <f ca="1">IFERROR(OFFSET([11]Score!$U20,0,$B$1-2011),)</f>
        <v>0</v>
      </c>
      <c r="J18" s="11">
        <f ca="1">IFERROR(OFFSET([12]Score!$U20,0,$B$1-2011),)</f>
        <v>0</v>
      </c>
      <c r="K18" s="11">
        <f ca="1">IFERROR(OFFSET([13]Score!$U20,0,$B$1-2011),)</f>
        <v>0</v>
      </c>
      <c r="L18" s="11">
        <f ca="1">IFERROR(OFFSET([14]Score!$U20,0,$B$1-2011),)</f>
        <v>0</v>
      </c>
      <c r="M18" s="11">
        <f ca="1">IFERROR(OFFSET([15]Score!$U20,0,$B$1-2011),)</f>
        <v>0</v>
      </c>
      <c r="N18" s="11">
        <f ca="1">IFERROR(OFFSET([16]Score!$U20,0,$B$1-2011),)</f>
        <v>0</v>
      </c>
      <c r="O18" s="11">
        <f ca="1">IFERROR(OFFSET([17]Score!$U20,0,$B$1-2011),)</f>
        <v>0</v>
      </c>
      <c r="P18" s="11">
        <f ca="1">IFERROR(OFFSET([18]Score!$U20,0,$B$1-2011),)</f>
        <v>0</v>
      </c>
      <c r="Q18" s="11">
        <f ca="1">IFERROR(OFFSET([19]Score!$U20,0,$B$1-2011),)</f>
        <v>0</v>
      </c>
      <c r="R18" s="11">
        <f ca="1">IFERROR(OFFSET([20]Score!$U20,0,$B$1-2011),)</f>
        <v>0</v>
      </c>
      <c r="S18" s="11">
        <f ca="1">IFERROR(OFFSET([21]Score!$U20,0,$B$1-2011),)</f>
        <v>0</v>
      </c>
      <c r="T18" s="11">
        <f ca="1">IFERROR(OFFSET([22]Score!$U20,0,$B$1-2011),)</f>
        <v>0</v>
      </c>
      <c r="U18" s="11">
        <f ca="1">IFERROR(OFFSET([23]Score!$U20,0,$B$1-2011),)</f>
        <v>0</v>
      </c>
      <c r="V18" s="11">
        <f ca="1">IFERROR(OFFSET([24]Score!$U20,0,$B$1-2011),)</f>
        <v>0</v>
      </c>
      <c r="W18" s="11">
        <f ca="1">IFERROR(OFFSET([25]Score!$U20,0,$B$1-2011),)</f>
        <v>0</v>
      </c>
      <c r="X18" s="11">
        <f ca="1">IFERROR(OFFSET([26]Score!$U20,0,$B$1-2011),)</f>
        <v>0</v>
      </c>
      <c r="Y18" s="11">
        <f ca="1">IFERROR(OFFSET([27]Score!$U20,0,$B$1-2011),)</f>
        <v>0</v>
      </c>
      <c r="Z18" s="11">
        <f ca="1">IFERROR(OFFSET([28]Score!$U20,0,$B$1-2011),)</f>
        <v>0</v>
      </c>
      <c r="AA18" s="11">
        <f ca="1">IFERROR(OFFSET([29]Score!$U20,0,$B$1-2011),)</f>
        <v>0</v>
      </c>
      <c r="AB18" s="11">
        <f ca="1">IFERROR(OFFSET([30]Score!$U20,0,$B$1-2011),)</f>
        <v>0</v>
      </c>
      <c r="AC18" s="11">
        <f ca="1">IFERROR(OFFSET([31]GNIpc!$U20,0,$B$1-2011),)</f>
        <v>0</v>
      </c>
    </row>
    <row r="19" spans="1:29">
      <c r="A19" s="13" t="s">
        <v>20</v>
      </c>
      <c r="B19" s="11">
        <f ca="1">IFERROR(OFFSET([4]Score!$U21,0,$B$1-2011),)</f>
        <v>0</v>
      </c>
      <c r="C19" s="11">
        <f ca="1">IFERROR(OFFSET([5]Score!$U21,0,$B$1-2011),)</f>
        <v>0</v>
      </c>
      <c r="D19" s="11">
        <f ca="1">IFERROR(OFFSET([6]Score!$U21,0,$B$1-2011),)</f>
        <v>0</v>
      </c>
      <c r="E19" s="11">
        <f ca="1">IFERROR(OFFSET([7]Score!$U21,0,$B$1-2011),)</f>
        <v>0</v>
      </c>
      <c r="F19" s="11">
        <f ca="1">IFERROR(OFFSET([8]Score!$U21,0,$B$1-2011),)</f>
        <v>0</v>
      </c>
      <c r="G19" s="11">
        <f ca="1">IFERROR(OFFSET([9]Score!$U21,0,$B$1-2011),)</f>
        <v>0</v>
      </c>
      <c r="H19" s="11">
        <f ca="1">IFERROR(OFFSET([10]Score!$U21,0,$B$1-2011),)</f>
        <v>0</v>
      </c>
      <c r="I19" s="11">
        <f ca="1">IFERROR(OFFSET([11]Score!$U21,0,$B$1-2011),)</f>
        <v>0</v>
      </c>
      <c r="J19" s="11">
        <f ca="1">IFERROR(OFFSET([12]Score!$U21,0,$B$1-2011),)</f>
        <v>0</v>
      </c>
      <c r="K19" s="11">
        <f ca="1">IFERROR(OFFSET([13]Score!$U21,0,$B$1-2011),)</f>
        <v>0</v>
      </c>
      <c r="L19" s="11">
        <f ca="1">IFERROR(OFFSET([14]Score!$U21,0,$B$1-2011),)</f>
        <v>0</v>
      </c>
      <c r="M19" s="11">
        <f ca="1">IFERROR(OFFSET([15]Score!$U21,0,$B$1-2011),)</f>
        <v>0</v>
      </c>
      <c r="N19" s="11">
        <f ca="1">IFERROR(OFFSET([16]Score!$U21,0,$B$1-2011),)</f>
        <v>0</v>
      </c>
      <c r="O19" s="11">
        <f ca="1">IFERROR(OFFSET([17]Score!$U21,0,$B$1-2011),)</f>
        <v>0</v>
      </c>
      <c r="P19" s="11">
        <f ca="1">IFERROR(OFFSET([18]Score!$U21,0,$B$1-2011),)</f>
        <v>0</v>
      </c>
      <c r="Q19" s="11">
        <f ca="1">IFERROR(OFFSET([19]Score!$U21,0,$B$1-2011),)</f>
        <v>0</v>
      </c>
      <c r="R19" s="11">
        <f ca="1">IFERROR(OFFSET([20]Score!$U21,0,$B$1-2011),)</f>
        <v>0</v>
      </c>
      <c r="S19" s="11">
        <f ca="1">IFERROR(OFFSET([21]Score!$U21,0,$B$1-2011),)</f>
        <v>0</v>
      </c>
      <c r="T19" s="11">
        <f ca="1">IFERROR(OFFSET([22]Score!$U21,0,$B$1-2011),)</f>
        <v>0</v>
      </c>
      <c r="U19" s="11">
        <f ca="1">IFERROR(OFFSET([23]Score!$U21,0,$B$1-2011),)</f>
        <v>0</v>
      </c>
      <c r="V19" s="11">
        <f ca="1">IFERROR(OFFSET([24]Score!$U21,0,$B$1-2011),)</f>
        <v>0</v>
      </c>
      <c r="W19" s="11">
        <f ca="1">IFERROR(OFFSET([25]Score!$U21,0,$B$1-2011),)</f>
        <v>0</v>
      </c>
      <c r="X19" s="11">
        <f ca="1">IFERROR(OFFSET([26]Score!$U21,0,$B$1-2011),)</f>
        <v>0</v>
      </c>
      <c r="Y19" s="11">
        <f ca="1">IFERROR(OFFSET([27]Score!$U21,0,$B$1-2011),)</f>
        <v>0</v>
      </c>
      <c r="Z19" s="11">
        <f ca="1">IFERROR(OFFSET([28]Score!$U21,0,$B$1-2011),)</f>
        <v>0</v>
      </c>
      <c r="AA19" s="11">
        <f ca="1">IFERROR(OFFSET([29]Score!$U21,0,$B$1-2011),)</f>
        <v>0</v>
      </c>
      <c r="AB19" s="11">
        <f ca="1">IFERROR(OFFSET([30]Score!$U21,0,$B$1-2011),)</f>
        <v>0</v>
      </c>
      <c r="AC19" s="11">
        <f ca="1">IFERROR(OFFSET([31]GNIpc!$U21,0,$B$1-2011),)</f>
        <v>0</v>
      </c>
    </row>
    <row r="20" spans="1:29">
      <c r="A20" s="13" t="s">
        <v>21</v>
      </c>
      <c r="B20" s="11">
        <f ca="1">IFERROR(OFFSET([4]Score!$U22,0,$B$1-2011),)</f>
        <v>0</v>
      </c>
      <c r="C20" s="11">
        <f ca="1">IFERROR(OFFSET([5]Score!$U22,0,$B$1-2011),)</f>
        <v>0</v>
      </c>
      <c r="D20" s="11">
        <f ca="1">IFERROR(OFFSET([6]Score!$U22,0,$B$1-2011),)</f>
        <v>0</v>
      </c>
      <c r="E20" s="11">
        <f ca="1">IFERROR(OFFSET([7]Score!$U22,0,$B$1-2011),)</f>
        <v>0</v>
      </c>
      <c r="F20" s="11">
        <f ca="1">IFERROR(OFFSET([8]Score!$U22,0,$B$1-2011),)</f>
        <v>0</v>
      </c>
      <c r="G20" s="11">
        <f ca="1">IFERROR(OFFSET([9]Score!$U22,0,$B$1-2011),)</f>
        <v>0</v>
      </c>
      <c r="H20" s="11">
        <f ca="1">IFERROR(OFFSET([10]Score!$U22,0,$B$1-2011),)</f>
        <v>0</v>
      </c>
      <c r="I20" s="11">
        <f ca="1">IFERROR(OFFSET([11]Score!$U22,0,$B$1-2011),)</f>
        <v>0</v>
      </c>
      <c r="J20" s="11">
        <f ca="1">IFERROR(OFFSET([12]Score!$U22,0,$B$1-2011),)</f>
        <v>0</v>
      </c>
      <c r="K20" s="11">
        <f ca="1">IFERROR(OFFSET([13]Score!$U22,0,$B$1-2011),)</f>
        <v>0</v>
      </c>
      <c r="L20" s="11">
        <f ca="1">IFERROR(OFFSET([14]Score!$U22,0,$B$1-2011),)</f>
        <v>0</v>
      </c>
      <c r="M20" s="11">
        <f ca="1">IFERROR(OFFSET([15]Score!$U22,0,$B$1-2011),)</f>
        <v>0</v>
      </c>
      <c r="N20" s="11">
        <f ca="1">IFERROR(OFFSET([16]Score!$U22,0,$B$1-2011),)</f>
        <v>0</v>
      </c>
      <c r="O20" s="11">
        <f ca="1">IFERROR(OFFSET([17]Score!$U22,0,$B$1-2011),)</f>
        <v>0</v>
      </c>
      <c r="P20" s="11">
        <f ca="1">IFERROR(OFFSET([18]Score!$U22,0,$B$1-2011),)</f>
        <v>0</v>
      </c>
      <c r="Q20" s="11">
        <f ca="1">IFERROR(OFFSET([19]Score!$U22,0,$B$1-2011),)</f>
        <v>0</v>
      </c>
      <c r="R20" s="11">
        <f ca="1">IFERROR(OFFSET([20]Score!$U22,0,$B$1-2011),)</f>
        <v>0</v>
      </c>
      <c r="S20" s="11">
        <f ca="1">IFERROR(OFFSET([21]Score!$U22,0,$B$1-2011),)</f>
        <v>0</v>
      </c>
      <c r="T20" s="11">
        <f ca="1">IFERROR(OFFSET([22]Score!$U22,0,$B$1-2011),)</f>
        <v>0</v>
      </c>
      <c r="U20" s="11">
        <f ca="1">IFERROR(OFFSET([23]Score!$U22,0,$B$1-2011),)</f>
        <v>0</v>
      </c>
      <c r="V20" s="11">
        <f ca="1">IFERROR(OFFSET([24]Score!$U22,0,$B$1-2011),)</f>
        <v>0</v>
      </c>
      <c r="W20" s="11">
        <f ca="1">IFERROR(OFFSET([25]Score!$U22,0,$B$1-2011),)</f>
        <v>0</v>
      </c>
      <c r="X20" s="11">
        <f ca="1">IFERROR(OFFSET([26]Score!$U22,0,$B$1-2011),)</f>
        <v>0</v>
      </c>
      <c r="Y20" s="11">
        <f ca="1">IFERROR(OFFSET([27]Score!$U22,0,$B$1-2011),)</f>
        <v>0</v>
      </c>
      <c r="Z20" s="11">
        <f ca="1">IFERROR(OFFSET([28]Score!$U22,0,$B$1-2011),)</f>
        <v>0</v>
      </c>
      <c r="AA20" s="11">
        <f ca="1">IFERROR(OFFSET([29]Score!$U22,0,$B$1-2011),)</f>
        <v>0</v>
      </c>
      <c r="AB20" s="11">
        <f ca="1">IFERROR(OFFSET([30]Score!$U22,0,$B$1-2011),)</f>
        <v>0</v>
      </c>
      <c r="AC20" s="11">
        <f ca="1">IFERROR(OFFSET([31]GNIpc!$U22,0,$B$1-2011),)</f>
        <v>0</v>
      </c>
    </row>
    <row r="21" spans="1:29">
      <c r="A21" s="13" t="s">
        <v>22</v>
      </c>
      <c r="B21" s="11">
        <f ca="1">IFERROR(OFFSET([4]Score!$U23,0,$B$1-2011),)</f>
        <v>0</v>
      </c>
      <c r="C21" s="11">
        <f ca="1">IFERROR(OFFSET([5]Score!$U23,0,$B$1-2011),)</f>
        <v>0</v>
      </c>
      <c r="D21" s="11">
        <f ca="1">IFERROR(OFFSET([6]Score!$U23,0,$B$1-2011),)</f>
        <v>0</v>
      </c>
      <c r="E21" s="11">
        <f ca="1">IFERROR(OFFSET([7]Score!$U23,0,$B$1-2011),)</f>
        <v>0</v>
      </c>
      <c r="F21" s="11">
        <f ca="1">IFERROR(OFFSET([8]Score!$U23,0,$B$1-2011),)</f>
        <v>0</v>
      </c>
      <c r="G21" s="11">
        <f ca="1">IFERROR(OFFSET([9]Score!$U23,0,$B$1-2011),)</f>
        <v>0</v>
      </c>
      <c r="H21" s="11">
        <f ca="1">IFERROR(OFFSET([10]Score!$U23,0,$B$1-2011),)</f>
        <v>0</v>
      </c>
      <c r="I21" s="11">
        <f ca="1">IFERROR(OFFSET([11]Score!$U23,0,$B$1-2011),)</f>
        <v>0</v>
      </c>
      <c r="J21" s="11">
        <f ca="1">IFERROR(OFFSET([12]Score!$U23,0,$B$1-2011),)</f>
        <v>0</v>
      </c>
      <c r="K21" s="11">
        <f ca="1">IFERROR(OFFSET([13]Score!$U23,0,$B$1-2011),)</f>
        <v>0</v>
      </c>
      <c r="L21" s="11">
        <f ca="1">IFERROR(OFFSET([14]Score!$U23,0,$B$1-2011),)</f>
        <v>0</v>
      </c>
      <c r="M21" s="11">
        <f ca="1">IFERROR(OFFSET([15]Score!$U23,0,$B$1-2011),)</f>
        <v>0</v>
      </c>
      <c r="N21" s="11">
        <f ca="1">IFERROR(OFFSET([16]Score!$U23,0,$B$1-2011),)</f>
        <v>0</v>
      </c>
      <c r="O21" s="11">
        <f ca="1">IFERROR(OFFSET([17]Score!$U23,0,$B$1-2011),)</f>
        <v>0</v>
      </c>
      <c r="P21" s="11">
        <f ca="1">IFERROR(OFFSET([18]Score!$U23,0,$B$1-2011),)</f>
        <v>0</v>
      </c>
      <c r="Q21" s="11">
        <f ca="1">IFERROR(OFFSET([19]Score!$U23,0,$B$1-2011),)</f>
        <v>0</v>
      </c>
      <c r="R21" s="11">
        <f ca="1">IFERROR(OFFSET([20]Score!$U23,0,$B$1-2011),)</f>
        <v>0</v>
      </c>
      <c r="S21" s="11">
        <f ca="1">IFERROR(OFFSET([21]Score!$U23,0,$B$1-2011),)</f>
        <v>0</v>
      </c>
      <c r="T21" s="11">
        <f ca="1">IFERROR(OFFSET([22]Score!$U23,0,$B$1-2011),)</f>
        <v>0</v>
      </c>
      <c r="U21" s="11">
        <f ca="1">IFERROR(OFFSET([23]Score!$U23,0,$B$1-2011),)</f>
        <v>0</v>
      </c>
      <c r="V21" s="11">
        <f ca="1">IFERROR(OFFSET([24]Score!$U23,0,$B$1-2011),)</f>
        <v>0</v>
      </c>
      <c r="W21" s="11">
        <f ca="1">IFERROR(OFFSET([25]Score!$U23,0,$B$1-2011),)</f>
        <v>0</v>
      </c>
      <c r="X21" s="11">
        <f ca="1">IFERROR(OFFSET([26]Score!$U23,0,$B$1-2011),)</f>
        <v>0</v>
      </c>
      <c r="Y21" s="11">
        <f ca="1">IFERROR(OFFSET([27]Score!$U23,0,$B$1-2011),)</f>
        <v>0</v>
      </c>
      <c r="Z21" s="11">
        <f ca="1">IFERROR(OFFSET([28]Score!$U23,0,$B$1-2011),)</f>
        <v>0</v>
      </c>
      <c r="AA21" s="11">
        <f ca="1">IFERROR(OFFSET([29]Score!$U23,0,$B$1-2011),)</f>
        <v>0</v>
      </c>
      <c r="AB21" s="11">
        <f ca="1">IFERROR(OFFSET([30]Score!$U23,0,$B$1-2011),)</f>
        <v>0</v>
      </c>
      <c r="AC21" s="11">
        <f ca="1">IFERROR(OFFSET([31]GNIpc!$U23,0,$B$1-2011),)</f>
        <v>0</v>
      </c>
    </row>
    <row r="22" spans="1:29">
      <c r="A22" s="13" t="s">
        <v>23</v>
      </c>
      <c r="B22" s="11">
        <f ca="1">IFERROR(OFFSET([4]Score!$U24,0,$B$1-2011),)</f>
        <v>0</v>
      </c>
      <c r="C22" s="11">
        <f ca="1">IFERROR(OFFSET([5]Score!$U24,0,$B$1-2011),)</f>
        <v>0</v>
      </c>
      <c r="D22" s="11">
        <f ca="1">IFERROR(OFFSET([6]Score!$U24,0,$B$1-2011),)</f>
        <v>0</v>
      </c>
      <c r="E22" s="11">
        <f ca="1">IFERROR(OFFSET([7]Score!$U24,0,$B$1-2011),)</f>
        <v>0</v>
      </c>
      <c r="F22" s="11">
        <f ca="1">IFERROR(OFFSET([8]Score!$U24,0,$B$1-2011),)</f>
        <v>0</v>
      </c>
      <c r="G22" s="11">
        <f ca="1">IFERROR(OFFSET([9]Score!$U24,0,$B$1-2011),)</f>
        <v>0</v>
      </c>
      <c r="H22" s="11">
        <f ca="1">IFERROR(OFFSET([10]Score!$U24,0,$B$1-2011),)</f>
        <v>0</v>
      </c>
      <c r="I22" s="11">
        <f ca="1">IFERROR(OFFSET([11]Score!$U24,0,$B$1-2011),)</f>
        <v>0</v>
      </c>
      <c r="J22" s="11">
        <f ca="1">IFERROR(OFFSET([12]Score!$U24,0,$B$1-2011),)</f>
        <v>0</v>
      </c>
      <c r="K22" s="11">
        <f ca="1">IFERROR(OFFSET([13]Score!$U24,0,$B$1-2011),)</f>
        <v>0</v>
      </c>
      <c r="L22" s="11">
        <f ca="1">IFERROR(OFFSET([14]Score!$U24,0,$B$1-2011),)</f>
        <v>0</v>
      </c>
      <c r="M22" s="11">
        <f ca="1">IFERROR(OFFSET([15]Score!$U24,0,$B$1-2011),)</f>
        <v>0</v>
      </c>
      <c r="N22" s="11">
        <f ca="1">IFERROR(OFFSET([16]Score!$U24,0,$B$1-2011),)</f>
        <v>0</v>
      </c>
      <c r="O22" s="11">
        <f ca="1">IFERROR(OFFSET([17]Score!$U24,0,$B$1-2011),)</f>
        <v>0</v>
      </c>
      <c r="P22" s="11">
        <f ca="1">IFERROR(OFFSET([18]Score!$U24,0,$B$1-2011),)</f>
        <v>0</v>
      </c>
      <c r="Q22" s="11">
        <f ca="1">IFERROR(OFFSET([19]Score!$U24,0,$B$1-2011),)</f>
        <v>0</v>
      </c>
      <c r="R22" s="11">
        <f ca="1">IFERROR(OFFSET([20]Score!$U24,0,$B$1-2011),)</f>
        <v>0</v>
      </c>
      <c r="S22" s="11">
        <f ca="1">IFERROR(OFFSET([21]Score!$U24,0,$B$1-2011),)</f>
        <v>0</v>
      </c>
      <c r="T22" s="11">
        <f ca="1">IFERROR(OFFSET([22]Score!$U24,0,$B$1-2011),)</f>
        <v>0</v>
      </c>
      <c r="U22" s="11">
        <f ca="1">IFERROR(OFFSET([23]Score!$U24,0,$B$1-2011),)</f>
        <v>0</v>
      </c>
      <c r="V22" s="11">
        <f ca="1">IFERROR(OFFSET([24]Score!$U24,0,$B$1-2011),)</f>
        <v>0</v>
      </c>
      <c r="W22" s="11">
        <f ca="1">IFERROR(OFFSET([25]Score!$U24,0,$B$1-2011),)</f>
        <v>0</v>
      </c>
      <c r="X22" s="11">
        <f ca="1">IFERROR(OFFSET([26]Score!$U24,0,$B$1-2011),)</f>
        <v>0</v>
      </c>
      <c r="Y22" s="11">
        <f ca="1">IFERROR(OFFSET([27]Score!$U24,0,$B$1-2011),)</f>
        <v>0</v>
      </c>
      <c r="Z22" s="11">
        <f ca="1">IFERROR(OFFSET([28]Score!$U24,0,$B$1-2011),)</f>
        <v>0</v>
      </c>
      <c r="AA22" s="11">
        <f ca="1">IFERROR(OFFSET([29]Score!$U24,0,$B$1-2011),)</f>
        <v>0</v>
      </c>
      <c r="AB22" s="11">
        <f ca="1">IFERROR(OFFSET([30]Score!$U24,0,$B$1-2011),)</f>
        <v>0</v>
      </c>
      <c r="AC22" s="11">
        <f ca="1">IFERROR(OFFSET([31]GNIpc!$U24,0,$B$1-2011),)</f>
        <v>0</v>
      </c>
    </row>
    <row r="23" spans="1:29">
      <c r="A23" s="13" t="s">
        <v>24</v>
      </c>
      <c r="B23" s="11">
        <f ca="1">IFERROR(OFFSET([4]Score!$U25,0,$B$1-2011),)</f>
        <v>0</v>
      </c>
      <c r="C23" s="11">
        <f ca="1">IFERROR(OFFSET([5]Score!$U25,0,$B$1-2011),)</f>
        <v>0</v>
      </c>
      <c r="D23" s="11">
        <f ca="1">IFERROR(OFFSET([6]Score!$U25,0,$B$1-2011),)</f>
        <v>0</v>
      </c>
      <c r="E23" s="11">
        <f ca="1">IFERROR(OFFSET([7]Score!$U25,0,$B$1-2011),)</f>
        <v>0</v>
      </c>
      <c r="F23" s="11">
        <f ca="1">IFERROR(OFFSET([8]Score!$U25,0,$B$1-2011),)</f>
        <v>0</v>
      </c>
      <c r="G23" s="11">
        <f ca="1">IFERROR(OFFSET([9]Score!$U25,0,$B$1-2011),)</f>
        <v>0</v>
      </c>
      <c r="H23" s="11">
        <f ca="1">IFERROR(OFFSET([10]Score!$U25,0,$B$1-2011),)</f>
        <v>0</v>
      </c>
      <c r="I23" s="11">
        <f ca="1">IFERROR(OFFSET([11]Score!$U25,0,$B$1-2011),)</f>
        <v>0</v>
      </c>
      <c r="J23" s="11">
        <f ca="1">IFERROR(OFFSET([12]Score!$U25,0,$B$1-2011),)</f>
        <v>0</v>
      </c>
      <c r="K23" s="11">
        <f ca="1">IFERROR(OFFSET([13]Score!$U25,0,$B$1-2011),)</f>
        <v>0</v>
      </c>
      <c r="L23" s="11">
        <f ca="1">IFERROR(OFFSET([14]Score!$U25,0,$B$1-2011),)</f>
        <v>0</v>
      </c>
      <c r="M23" s="11">
        <f ca="1">IFERROR(OFFSET([15]Score!$U25,0,$B$1-2011),)</f>
        <v>0</v>
      </c>
      <c r="N23" s="11">
        <f ca="1">IFERROR(OFFSET([16]Score!$U25,0,$B$1-2011),)</f>
        <v>0</v>
      </c>
      <c r="O23" s="11">
        <f ca="1">IFERROR(OFFSET([17]Score!$U25,0,$B$1-2011),)</f>
        <v>0</v>
      </c>
      <c r="P23" s="11">
        <f ca="1">IFERROR(OFFSET([18]Score!$U25,0,$B$1-2011),)</f>
        <v>0</v>
      </c>
      <c r="Q23" s="11">
        <f ca="1">IFERROR(OFFSET([19]Score!$U25,0,$B$1-2011),)</f>
        <v>0</v>
      </c>
      <c r="R23" s="11">
        <f ca="1">IFERROR(OFFSET([20]Score!$U25,0,$B$1-2011),)</f>
        <v>0</v>
      </c>
      <c r="S23" s="11">
        <f ca="1">IFERROR(OFFSET([21]Score!$U25,0,$B$1-2011),)</f>
        <v>0</v>
      </c>
      <c r="T23" s="11">
        <f ca="1">IFERROR(OFFSET([22]Score!$U25,0,$B$1-2011),)</f>
        <v>0</v>
      </c>
      <c r="U23" s="11">
        <f ca="1">IFERROR(OFFSET([23]Score!$U25,0,$B$1-2011),)</f>
        <v>0</v>
      </c>
      <c r="V23" s="11">
        <f ca="1">IFERROR(OFFSET([24]Score!$U25,0,$B$1-2011),)</f>
        <v>0</v>
      </c>
      <c r="W23" s="11">
        <f ca="1">IFERROR(OFFSET([25]Score!$U25,0,$B$1-2011),)</f>
        <v>0</v>
      </c>
      <c r="X23" s="11">
        <f ca="1">IFERROR(OFFSET([26]Score!$U25,0,$B$1-2011),)</f>
        <v>0</v>
      </c>
      <c r="Y23" s="11">
        <f ca="1">IFERROR(OFFSET([27]Score!$U25,0,$B$1-2011),)</f>
        <v>0</v>
      </c>
      <c r="Z23" s="11">
        <f ca="1">IFERROR(OFFSET([28]Score!$U25,0,$B$1-2011),)</f>
        <v>0</v>
      </c>
      <c r="AA23" s="11">
        <f ca="1">IFERROR(OFFSET([29]Score!$U25,0,$B$1-2011),)</f>
        <v>0</v>
      </c>
      <c r="AB23" s="11">
        <f ca="1">IFERROR(OFFSET([30]Score!$U25,0,$B$1-2011),)</f>
        <v>0</v>
      </c>
      <c r="AC23" s="11">
        <f ca="1">IFERROR(OFFSET([31]GNIpc!$U25,0,$B$1-2011),)</f>
        <v>0</v>
      </c>
    </row>
    <row r="24" spans="1:29">
      <c r="A24" s="13" t="s">
        <v>25</v>
      </c>
      <c r="B24" s="11">
        <f ca="1">IFERROR(OFFSET([4]Score!$U26,0,$B$1-2011),)</f>
        <v>0</v>
      </c>
      <c r="C24" s="11">
        <f ca="1">IFERROR(OFFSET([5]Score!$U26,0,$B$1-2011),)</f>
        <v>0</v>
      </c>
      <c r="D24" s="11">
        <f ca="1">IFERROR(OFFSET([6]Score!$U26,0,$B$1-2011),)</f>
        <v>0</v>
      </c>
      <c r="E24" s="11">
        <f ca="1">IFERROR(OFFSET([7]Score!$U26,0,$B$1-2011),)</f>
        <v>0</v>
      </c>
      <c r="F24" s="11">
        <f ca="1">IFERROR(OFFSET([8]Score!$U26,0,$B$1-2011),)</f>
        <v>0</v>
      </c>
      <c r="G24" s="11">
        <f ca="1">IFERROR(OFFSET([9]Score!$U26,0,$B$1-2011),)</f>
        <v>0</v>
      </c>
      <c r="H24" s="11">
        <f ca="1">IFERROR(OFFSET([10]Score!$U26,0,$B$1-2011),)</f>
        <v>0</v>
      </c>
      <c r="I24" s="11">
        <f ca="1">IFERROR(OFFSET([11]Score!$U26,0,$B$1-2011),)</f>
        <v>0</v>
      </c>
      <c r="J24" s="11">
        <f ca="1">IFERROR(OFFSET([12]Score!$U26,0,$B$1-2011),)</f>
        <v>0</v>
      </c>
      <c r="K24" s="11">
        <f ca="1">IFERROR(OFFSET([13]Score!$U26,0,$B$1-2011),)</f>
        <v>0</v>
      </c>
      <c r="L24" s="11">
        <f ca="1">IFERROR(OFFSET([14]Score!$U26,0,$B$1-2011),)</f>
        <v>0</v>
      </c>
      <c r="M24" s="11">
        <f ca="1">IFERROR(OFFSET([15]Score!$U26,0,$B$1-2011),)</f>
        <v>0</v>
      </c>
      <c r="N24" s="11">
        <f ca="1">IFERROR(OFFSET([16]Score!$U26,0,$B$1-2011),)</f>
        <v>0</v>
      </c>
      <c r="O24" s="11">
        <f ca="1">IFERROR(OFFSET([17]Score!$U26,0,$B$1-2011),)</f>
        <v>0</v>
      </c>
      <c r="P24" s="11">
        <f ca="1">IFERROR(OFFSET([18]Score!$U26,0,$B$1-2011),)</f>
        <v>0</v>
      </c>
      <c r="Q24" s="11">
        <f ca="1">IFERROR(OFFSET([19]Score!$U26,0,$B$1-2011),)</f>
        <v>0</v>
      </c>
      <c r="R24" s="11">
        <f ca="1">IFERROR(OFFSET([20]Score!$U26,0,$B$1-2011),)</f>
        <v>0</v>
      </c>
      <c r="S24" s="11">
        <f ca="1">IFERROR(OFFSET([21]Score!$U26,0,$B$1-2011),)</f>
        <v>0</v>
      </c>
      <c r="T24" s="11">
        <f ca="1">IFERROR(OFFSET([22]Score!$U26,0,$B$1-2011),)</f>
        <v>0</v>
      </c>
      <c r="U24" s="11">
        <f ca="1">IFERROR(OFFSET([23]Score!$U26,0,$B$1-2011),)</f>
        <v>0</v>
      </c>
      <c r="V24" s="11">
        <f ca="1">IFERROR(OFFSET([24]Score!$U26,0,$B$1-2011),)</f>
        <v>0</v>
      </c>
      <c r="W24" s="11">
        <f ca="1">IFERROR(OFFSET([25]Score!$U26,0,$B$1-2011),)</f>
        <v>0</v>
      </c>
      <c r="X24" s="11">
        <f ca="1">IFERROR(OFFSET([26]Score!$U26,0,$B$1-2011),)</f>
        <v>0</v>
      </c>
      <c r="Y24" s="11">
        <f ca="1">IFERROR(OFFSET([27]Score!$U26,0,$B$1-2011),)</f>
        <v>0</v>
      </c>
      <c r="Z24" s="11">
        <f ca="1">IFERROR(OFFSET([28]Score!$U26,0,$B$1-2011),)</f>
        <v>0</v>
      </c>
      <c r="AA24" s="11">
        <f ca="1">IFERROR(OFFSET([29]Score!$U26,0,$B$1-2011),)</f>
        <v>0</v>
      </c>
      <c r="AB24" s="11">
        <f ca="1">IFERROR(OFFSET([30]Score!$U26,0,$B$1-2011),)</f>
        <v>0</v>
      </c>
      <c r="AC24" s="11">
        <f ca="1">IFERROR(OFFSET([31]GNIpc!$U26,0,$B$1-2011),)</f>
        <v>0</v>
      </c>
    </row>
    <row r="25" spans="1:29">
      <c r="A25" s="13" t="s">
        <v>26</v>
      </c>
      <c r="B25" s="11">
        <f ca="1">IFERROR(OFFSET([4]Score!$U27,0,$B$1-2011),)</f>
        <v>0</v>
      </c>
      <c r="C25" s="11">
        <f ca="1">IFERROR(OFFSET([5]Score!$U27,0,$B$1-2011),)</f>
        <v>0</v>
      </c>
      <c r="D25" s="11">
        <f ca="1">IFERROR(OFFSET([6]Score!$U27,0,$B$1-2011),)</f>
        <v>0</v>
      </c>
      <c r="E25" s="11">
        <f ca="1">IFERROR(OFFSET([7]Score!$U27,0,$B$1-2011),)</f>
        <v>0</v>
      </c>
      <c r="F25" s="11">
        <f ca="1">IFERROR(OFFSET([8]Score!$U27,0,$B$1-2011),)</f>
        <v>0</v>
      </c>
      <c r="G25" s="11">
        <f ca="1">IFERROR(OFFSET([9]Score!$U27,0,$B$1-2011),)</f>
        <v>0</v>
      </c>
      <c r="H25" s="11">
        <f ca="1">IFERROR(OFFSET([10]Score!$U27,0,$B$1-2011),)</f>
        <v>0</v>
      </c>
      <c r="I25" s="11">
        <f ca="1">IFERROR(OFFSET([11]Score!$U27,0,$B$1-2011),)</f>
        <v>0</v>
      </c>
      <c r="J25" s="11">
        <f ca="1">IFERROR(OFFSET([12]Score!$U27,0,$B$1-2011),)</f>
        <v>0</v>
      </c>
      <c r="K25" s="11">
        <f ca="1">IFERROR(OFFSET([13]Score!$U27,0,$B$1-2011),)</f>
        <v>0</v>
      </c>
      <c r="L25" s="11">
        <f ca="1">IFERROR(OFFSET([14]Score!$U27,0,$B$1-2011),)</f>
        <v>0</v>
      </c>
      <c r="M25" s="11">
        <f ca="1">IFERROR(OFFSET([15]Score!$U27,0,$B$1-2011),)</f>
        <v>0</v>
      </c>
      <c r="N25" s="11">
        <f ca="1">IFERROR(OFFSET([16]Score!$U27,0,$B$1-2011),)</f>
        <v>0</v>
      </c>
      <c r="O25" s="11">
        <f ca="1">IFERROR(OFFSET([17]Score!$U27,0,$B$1-2011),)</f>
        <v>0</v>
      </c>
      <c r="P25" s="11">
        <f ca="1">IFERROR(OFFSET([18]Score!$U27,0,$B$1-2011),)</f>
        <v>0</v>
      </c>
      <c r="Q25" s="11">
        <f ca="1">IFERROR(OFFSET([19]Score!$U27,0,$B$1-2011),)</f>
        <v>0</v>
      </c>
      <c r="R25" s="11">
        <f ca="1">IFERROR(OFFSET([20]Score!$U27,0,$B$1-2011),)</f>
        <v>0</v>
      </c>
      <c r="S25" s="11">
        <f ca="1">IFERROR(OFFSET([21]Score!$U27,0,$B$1-2011),)</f>
        <v>0</v>
      </c>
      <c r="T25" s="11">
        <f ca="1">IFERROR(OFFSET([22]Score!$U27,0,$B$1-2011),)</f>
        <v>0</v>
      </c>
      <c r="U25" s="11">
        <f ca="1">IFERROR(OFFSET([23]Score!$U27,0,$B$1-2011),)</f>
        <v>0</v>
      </c>
      <c r="V25" s="11">
        <f ca="1">IFERROR(OFFSET([24]Score!$U27,0,$B$1-2011),)</f>
        <v>0</v>
      </c>
      <c r="W25" s="11">
        <f ca="1">IFERROR(OFFSET([25]Score!$U27,0,$B$1-2011),)</f>
        <v>0</v>
      </c>
      <c r="X25" s="11">
        <f ca="1">IFERROR(OFFSET([26]Score!$U27,0,$B$1-2011),)</f>
        <v>0</v>
      </c>
      <c r="Y25" s="11">
        <f ca="1">IFERROR(OFFSET([27]Score!$U27,0,$B$1-2011),)</f>
        <v>0</v>
      </c>
      <c r="Z25" s="11">
        <f ca="1">IFERROR(OFFSET([28]Score!$U27,0,$B$1-2011),)</f>
        <v>0</v>
      </c>
      <c r="AA25" s="11">
        <f ca="1">IFERROR(OFFSET([29]Score!$U27,0,$B$1-2011),)</f>
        <v>0</v>
      </c>
      <c r="AB25" s="11">
        <f ca="1">IFERROR(OFFSET([30]Score!$U27,0,$B$1-2011),)</f>
        <v>0</v>
      </c>
      <c r="AC25" s="11">
        <f ca="1">IFERROR(OFFSET([31]GNIpc!$U27,0,$B$1-2011),)</f>
        <v>0</v>
      </c>
    </row>
    <row r="26" spans="1:29">
      <c r="A26" s="13" t="s">
        <v>27</v>
      </c>
      <c r="B26" s="11">
        <f ca="1">IFERROR(OFFSET([4]Score!$U28,0,$B$1-2011),)</f>
        <v>0</v>
      </c>
      <c r="C26" s="11">
        <f ca="1">IFERROR(OFFSET([5]Score!$U28,0,$B$1-2011),)</f>
        <v>0</v>
      </c>
      <c r="D26" s="11">
        <f ca="1">IFERROR(OFFSET([6]Score!$U28,0,$B$1-2011),)</f>
        <v>0</v>
      </c>
      <c r="E26" s="11">
        <f ca="1">IFERROR(OFFSET([7]Score!$U28,0,$B$1-2011),)</f>
        <v>0</v>
      </c>
      <c r="F26" s="11">
        <f ca="1">IFERROR(OFFSET([8]Score!$U28,0,$B$1-2011),)</f>
        <v>0</v>
      </c>
      <c r="G26" s="11">
        <f ca="1">IFERROR(OFFSET([9]Score!$U28,0,$B$1-2011),)</f>
        <v>0</v>
      </c>
      <c r="H26" s="11">
        <f ca="1">IFERROR(OFFSET([10]Score!$U28,0,$B$1-2011),)</f>
        <v>0</v>
      </c>
      <c r="I26" s="11">
        <f ca="1">IFERROR(OFFSET([11]Score!$U28,0,$B$1-2011),)</f>
        <v>0</v>
      </c>
      <c r="J26" s="11">
        <f ca="1">IFERROR(OFFSET([12]Score!$U28,0,$B$1-2011),)</f>
        <v>0</v>
      </c>
      <c r="K26" s="11">
        <f ca="1">IFERROR(OFFSET([13]Score!$U28,0,$B$1-2011),)</f>
        <v>0</v>
      </c>
      <c r="L26" s="11">
        <f ca="1">IFERROR(OFFSET([14]Score!$U28,0,$B$1-2011),)</f>
        <v>0</v>
      </c>
      <c r="M26" s="11">
        <f ca="1">IFERROR(OFFSET([15]Score!$U28,0,$B$1-2011),)</f>
        <v>0</v>
      </c>
      <c r="N26" s="11">
        <f ca="1">IFERROR(OFFSET([16]Score!$U28,0,$B$1-2011),)</f>
        <v>0</v>
      </c>
      <c r="O26" s="11">
        <f ca="1">IFERROR(OFFSET([17]Score!$U28,0,$B$1-2011),)</f>
        <v>0</v>
      </c>
      <c r="P26" s="11">
        <f ca="1">IFERROR(OFFSET([18]Score!$U28,0,$B$1-2011),)</f>
        <v>0</v>
      </c>
      <c r="Q26" s="11">
        <f ca="1">IFERROR(OFFSET([19]Score!$U28,0,$B$1-2011),)</f>
        <v>0</v>
      </c>
      <c r="R26" s="11">
        <f ca="1">IFERROR(OFFSET([20]Score!$U28,0,$B$1-2011),)</f>
        <v>0</v>
      </c>
      <c r="S26" s="11">
        <f ca="1">IFERROR(OFFSET([21]Score!$U28,0,$B$1-2011),)</f>
        <v>0</v>
      </c>
      <c r="T26" s="11">
        <f ca="1">IFERROR(OFFSET([22]Score!$U28,0,$B$1-2011),)</f>
        <v>0</v>
      </c>
      <c r="U26" s="11">
        <f ca="1">IFERROR(OFFSET([23]Score!$U28,0,$B$1-2011),)</f>
        <v>0</v>
      </c>
      <c r="V26" s="11">
        <f ca="1">IFERROR(OFFSET([24]Score!$U28,0,$B$1-2011),)</f>
        <v>0</v>
      </c>
      <c r="W26" s="11">
        <f ca="1">IFERROR(OFFSET([25]Score!$U28,0,$B$1-2011),)</f>
        <v>0</v>
      </c>
      <c r="X26" s="11">
        <f ca="1">IFERROR(OFFSET([26]Score!$U28,0,$B$1-2011),)</f>
        <v>0</v>
      </c>
      <c r="Y26" s="11">
        <f ca="1">IFERROR(OFFSET([27]Score!$U28,0,$B$1-2011),)</f>
        <v>0</v>
      </c>
      <c r="Z26" s="11">
        <f ca="1">IFERROR(OFFSET([28]Score!$U28,0,$B$1-2011),)</f>
        <v>0</v>
      </c>
      <c r="AA26" s="11">
        <f ca="1">IFERROR(OFFSET([29]Score!$U28,0,$B$1-2011),)</f>
        <v>0</v>
      </c>
      <c r="AB26" s="11">
        <f ca="1">IFERROR(OFFSET([30]Score!$U28,0,$B$1-2011),)</f>
        <v>0</v>
      </c>
      <c r="AC26" s="11">
        <f ca="1">IFERROR(OFFSET([31]GNIpc!$U28,0,$B$1-2011),)</f>
        <v>0</v>
      </c>
    </row>
    <row r="27" spans="1:29">
      <c r="A27" s="13" t="s">
        <v>28</v>
      </c>
      <c r="B27" s="11">
        <f ca="1">IFERROR(OFFSET([4]Score!$U29,0,$B$1-2011),)</f>
        <v>0</v>
      </c>
      <c r="C27" s="11">
        <f ca="1">IFERROR(OFFSET([5]Score!$U29,0,$B$1-2011),)</f>
        <v>0</v>
      </c>
      <c r="D27" s="11">
        <f ca="1">IFERROR(OFFSET([6]Score!$U29,0,$B$1-2011),)</f>
        <v>0</v>
      </c>
      <c r="E27" s="11">
        <f ca="1">IFERROR(OFFSET([7]Score!$U29,0,$B$1-2011),)</f>
        <v>0</v>
      </c>
      <c r="F27" s="11">
        <f ca="1">IFERROR(OFFSET([8]Score!$U29,0,$B$1-2011),)</f>
        <v>0</v>
      </c>
      <c r="G27" s="11">
        <f ca="1">IFERROR(OFFSET([9]Score!$U29,0,$B$1-2011),)</f>
        <v>0</v>
      </c>
      <c r="H27" s="11">
        <f ca="1">IFERROR(OFFSET([10]Score!$U29,0,$B$1-2011),)</f>
        <v>0</v>
      </c>
      <c r="I27" s="11">
        <f ca="1">IFERROR(OFFSET([11]Score!$U29,0,$B$1-2011),)</f>
        <v>0</v>
      </c>
      <c r="J27" s="11">
        <f ca="1">IFERROR(OFFSET([12]Score!$U29,0,$B$1-2011),)</f>
        <v>0</v>
      </c>
      <c r="K27" s="11">
        <f ca="1">IFERROR(OFFSET([13]Score!$U29,0,$B$1-2011),)</f>
        <v>0</v>
      </c>
      <c r="L27" s="11">
        <f ca="1">IFERROR(OFFSET([14]Score!$U29,0,$B$1-2011),)</f>
        <v>0</v>
      </c>
      <c r="M27" s="11">
        <f ca="1">IFERROR(OFFSET([15]Score!$U29,0,$B$1-2011),)</f>
        <v>0</v>
      </c>
      <c r="N27" s="11">
        <f ca="1">IFERROR(OFFSET([16]Score!$U29,0,$B$1-2011),)</f>
        <v>0</v>
      </c>
      <c r="O27" s="11">
        <f ca="1">IFERROR(OFFSET([17]Score!$U29,0,$B$1-2011),)</f>
        <v>0</v>
      </c>
      <c r="P27" s="11">
        <f ca="1">IFERROR(OFFSET([18]Score!$U29,0,$B$1-2011),)</f>
        <v>0</v>
      </c>
      <c r="Q27" s="11">
        <f ca="1">IFERROR(OFFSET([19]Score!$U29,0,$B$1-2011),)</f>
        <v>0</v>
      </c>
      <c r="R27" s="11">
        <f ca="1">IFERROR(OFFSET([20]Score!$U29,0,$B$1-2011),)</f>
        <v>0</v>
      </c>
      <c r="S27" s="11">
        <f ca="1">IFERROR(OFFSET([21]Score!$U29,0,$B$1-2011),)</f>
        <v>0</v>
      </c>
      <c r="T27" s="11">
        <f ca="1">IFERROR(OFFSET([22]Score!$U29,0,$B$1-2011),)</f>
        <v>0</v>
      </c>
      <c r="U27" s="11">
        <f ca="1">IFERROR(OFFSET([23]Score!$U29,0,$B$1-2011),)</f>
        <v>0</v>
      </c>
      <c r="V27" s="11">
        <f ca="1">IFERROR(OFFSET([24]Score!$U29,0,$B$1-2011),)</f>
        <v>0</v>
      </c>
      <c r="W27" s="11">
        <f ca="1">IFERROR(OFFSET([25]Score!$U29,0,$B$1-2011),)</f>
        <v>0</v>
      </c>
      <c r="X27" s="11">
        <f ca="1">IFERROR(OFFSET([26]Score!$U29,0,$B$1-2011),)</f>
        <v>0</v>
      </c>
      <c r="Y27" s="11">
        <f ca="1">IFERROR(OFFSET([27]Score!$U29,0,$B$1-2011),)</f>
        <v>0</v>
      </c>
      <c r="Z27" s="11">
        <f ca="1">IFERROR(OFFSET([28]Score!$U29,0,$B$1-2011),)</f>
        <v>0</v>
      </c>
      <c r="AA27" s="11">
        <f ca="1">IFERROR(OFFSET([29]Score!$U29,0,$B$1-2011),)</f>
        <v>0</v>
      </c>
      <c r="AB27" s="11">
        <f ca="1">IFERROR(OFFSET([30]Score!$U29,0,$B$1-2011),)</f>
        <v>0</v>
      </c>
      <c r="AC27" s="11">
        <f ca="1">IFERROR(OFFSET([31]GNIpc!$U29,0,$B$1-2011),)</f>
        <v>0</v>
      </c>
    </row>
    <row r="28" spans="1:29">
      <c r="A28" s="13" t="s">
        <v>29</v>
      </c>
      <c r="B28" s="11">
        <f ca="1">IFERROR(OFFSET([4]Score!$U30,0,$B$1-2011),)</f>
        <v>0</v>
      </c>
      <c r="C28" s="11">
        <f ca="1">IFERROR(OFFSET([5]Score!$U30,0,$B$1-2011),)</f>
        <v>0</v>
      </c>
      <c r="D28" s="11">
        <f ca="1">IFERROR(OFFSET([6]Score!$U30,0,$B$1-2011),)</f>
        <v>0</v>
      </c>
      <c r="E28" s="11">
        <f ca="1">IFERROR(OFFSET([7]Score!$U30,0,$B$1-2011),)</f>
        <v>0</v>
      </c>
      <c r="F28" s="11">
        <f ca="1">IFERROR(OFFSET([8]Score!$U30,0,$B$1-2011),)</f>
        <v>0</v>
      </c>
      <c r="G28" s="11">
        <f ca="1">IFERROR(OFFSET([9]Score!$U30,0,$B$1-2011),)</f>
        <v>0</v>
      </c>
      <c r="H28" s="11">
        <f ca="1">IFERROR(OFFSET([10]Score!$U30,0,$B$1-2011),)</f>
        <v>0</v>
      </c>
      <c r="I28" s="11">
        <f ca="1">IFERROR(OFFSET([11]Score!$U30,0,$B$1-2011),)</f>
        <v>0</v>
      </c>
      <c r="J28" s="11">
        <f ca="1">IFERROR(OFFSET([12]Score!$U30,0,$B$1-2011),)</f>
        <v>0</v>
      </c>
      <c r="K28" s="11">
        <f ca="1">IFERROR(OFFSET([13]Score!$U30,0,$B$1-2011),)</f>
        <v>0</v>
      </c>
      <c r="L28" s="11">
        <f ca="1">IFERROR(OFFSET([14]Score!$U30,0,$B$1-2011),)</f>
        <v>0</v>
      </c>
      <c r="M28" s="11">
        <f ca="1">IFERROR(OFFSET([15]Score!$U30,0,$B$1-2011),)</f>
        <v>0</v>
      </c>
      <c r="N28" s="11">
        <f ca="1">IFERROR(OFFSET([16]Score!$U30,0,$B$1-2011),)</f>
        <v>0</v>
      </c>
      <c r="O28" s="11">
        <f ca="1">IFERROR(OFFSET([17]Score!$U30,0,$B$1-2011),)</f>
        <v>0</v>
      </c>
      <c r="P28" s="11">
        <f ca="1">IFERROR(OFFSET([18]Score!$U30,0,$B$1-2011),)</f>
        <v>0</v>
      </c>
      <c r="Q28" s="11">
        <f ca="1">IFERROR(OFFSET([19]Score!$U30,0,$B$1-2011),)</f>
        <v>0</v>
      </c>
      <c r="R28" s="11">
        <f ca="1">IFERROR(OFFSET([20]Score!$U30,0,$B$1-2011),)</f>
        <v>0</v>
      </c>
      <c r="S28" s="11">
        <f ca="1">IFERROR(OFFSET([21]Score!$U30,0,$B$1-2011),)</f>
        <v>0</v>
      </c>
      <c r="T28" s="11">
        <f ca="1">IFERROR(OFFSET([22]Score!$U30,0,$B$1-2011),)</f>
        <v>0</v>
      </c>
      <c r="U28" s="11">
        <f ca="1">IFERROR(OFFSET([23]Score!$U30,0,$B$1-2011),)</f>
        <v>0</v>
      </c>
      <c r="V28" s="11">
        <f ca="1">IFERROR(OFFSET([24]Score!$U30,0,$B$1-2011),)</f>
        <v>0</v>
      </c>
      <c r="W28" s="11">
        <f ca="1">IFERROR(OFFSET([25]Score!$U30,0,$B$1-2011),)</f>
        <v>0</v>
      </c>
      <c r="X28" s="11">
        <f ca="1">IFERROR(OFFSET([26]Score!$U30,0,$B$1-2011),)</f>
        <v>0</v>
      </c>
      <c r="Y28" s="11">
        <f ca="1">IFERROR(OFFSET([27]Score!$U30,0,$B$1-2011),)</f>
        <v>0</v>
      </c>
      <c r="Z28" s="11">
        <f ca="1">IFERROR(OFFSET([28]Score!$U30,0,$B$1-2011),)</f>
        <v>0</v>
      </c>
      <c r="AA28" s="11">
        <f ca="1">IFERROR(OFFSET([29]Score!$U30,0,$B$1-2011),)</f>
        <v>0</v>
      </c>
      <c r="AB28" s="11">
        <f ca="1">IFERROR(OFFSET([30]Score!$U30,0,$B$1-2011),)</f>
        <v>0</v>
      </c>
      <c r="AC28" s="11">
        <f ca="1">IFERROR(OFFSET([31]GNIpc!$U30,0,$B$1-2011),)</f>
        <v>0</v>
      </c>
    </row>
    <row r="29" spans="1:29">
      <c r="A29" s="13" t="s">
        <v>30</v>
      </c>
      <c r="B29" s="11">
        <f ca="1">IFERROR(OFFSET([4]Score!$U31,0,$B$1-2011),)</f>
        <v>0</v>
      </c>
      <c r="C29" s="11">
        <f ca="1">IFERROR(OFFSET([5]Score!$U31,0,$B$1-2011),)</f>
        <v>0</v>
      </c>
      <c r="D29" s="11">
        <f ca="1">IFERROR(OFFSET([6]Score!$U31,0,$B$1-2011),)</f>
        <v>0</v>
      </c>
      <c r="E29" s="11">
        <f ca="1">IFERROR(OFFSET([7]Score!$U31,0,$B$1-2011),)</f>
        <v>0</v>
      </c>
      <c r="F29" s="11">
        <f ca="1">IFERROR(OFFSET([8]Score!$U31,0,$B$1-2011),)</f>
        <v>0</v>
      </c>
      <c r="G29" s="11">
        <f ca="1">IFERROR(OFFSET([9]Score!$U31,0,$B$1-2011),)</f>
        <v>0</v>
      </c>
      <c r="H29" s="11">
        <f ca="1">IFERROR(OFFSET([10]Score!$U31,0,$B$1-2011),)</f>
        <v>0</v>
      </c>
      <c r="I29" s="11">
        <f ca="1">IFERROR(OFFSET([11]Score!$U31,0,$B$1-2011),)</f>
        <v>0</v>
      </c>
      <c r="J29" s="11">
        <f ca="1">IFERROR(OFFSET([12]Score!$U31,0,$B$1-2011),)</f>
        <v>0</v>
      </c>
      <c r="K29" s="11">
        <f ca="1">IFERROR(OFFSET([13]Score!$U31,0,$B$1-2011),)</f>
        <v>0</v>
      </c>
      <c r="L29" s="11">
        <f ca="1">IFERROR(OFFSET([14]Score!$U31,0,$B$1-2011),)</f>
        <v>0</v>
      </c>
      <c r="M29" s="11">
        <f ca="1">IFERROR(OFFSET([15]Score!$U31,0,$B$1-2011),)</f>
        <v>0</v>
      </c>
      <c r="N29" s="11">
        <f ca="1">IFERROR(OFFSET([16]Score!$U31,0,$B$1-2011),)</f>
        <v>0</v>
      </c>
      <c r="O29" s="11">
        <f ca="1">IFERROR(OFFSET([17]Score!$U31,0,$B$1-2011),)</f>
        <v>0</v>
      </c>
      <c r="P29" s="11">
        <f ca="1">IFERROR(OFFSET([18]Score!$U31,0,$B$1-2011),)</f>
        <v>0</v>
      </c>
      <c r="Q29" s="11">
        <f ca="1">IFERROR(OFFSET([19]Score!$U31,0,$B$1-2011),)</f>
        <v>0</v>
      </c>
      <c r="R29" s="11">
        <f ca="1">IFERROR(OFFSET([20]Score!$U31,0,$B$1-2011),)</f>
        <v>0</v>
      </c>
      <c r="S29" s="11">
        <f ca="1">IFERROR(OFFSET([21]Score!$U31,0,$B$1-2011),)</f>
        <v>0</v>
      </c>
      <c r="T29" s="11">
        <f ca="1">IFERROR(OFFSET([22]Score!$U31,0,$B$1-2011),)</f>
        <v>0</v>
      </c>
      <c r="U29" s="11">
        <f ca="1">IFERROR(OFFSET([23]Score!$U31,0,$B$1-2011),)</f>
        <v>0</v>
      </c>
      <c r="V29" s="11">
        <f ca="1">IFERROR(OFFSET([24]Score!$U31,0,$B$1-2011),)</f>
        <v>0</v>
      </c>
      <c r="W29" s="11">
        <f ca="1">IFERROR(OFFSET([25]Score!$U31,0,$B$1-2011),)</f>
        <v>0</v>
      </c>
      <c r="X29" s="11">
        <f ca="1">IFERROR(OFFSET([26]Score!$U31,0,$B$1-2011),)</f>
        <v>0</v>
      </c>
      <c r="Y29" s="11">
        <f ca="1">IFERROR(OFFSET([27]Score!$U31,0,$B$1-2011),)</f>
        <v>0</v>
      </c>
      <c r="Z29" s="11">
        <f ca="1">IFERROR(OFFSET([28]Score!$U31,0,$B$1-2011),)</f>
        <v>0</v>
      </c>
      <c r="AA29" s="11">
        <f ca="1">IFERROR(OFFSET([29]Score!$U31,0,$B$1-2011),)</f>
        <v>0</v>
      </c>
      <c r="AB29" s="11">
        <f ca="1">IFERROR(OFFSET([30]Score!$U31,0,$B$1-2011),)</f>
        <v>0</v>
      </c>
      <c r="AC29" s="11">
        <f ca="1">IFERROR(OFFSET([31]GNIpc!$U31,0,$B$1-2011),)</f>
        <v>0</v>
      </c>
    </row>
    <row r="30" spans="1:29">
      <c r="A30" s="13" t="s">
        <v>31</v>
      </c>
      <c r="B30" s="11">
        <f ca="1">IFERROR(OFFSET([4]Score!$U32,0,$B$1-2011),)</f>
        <v>0</v>
      </c>
      <c r="C30" s="11">
        <f ca="1">IFERROR(OFFSET([5]Score!$U32,0,$B$1-2011),)</f>
        <v>0</v>
      </c>
      <c r="D30" s="11">
        <f ca="1">IFERROR(OFFSET([6]Score!$U32,0,$B$1-2011),)</f>
        <v>0</v>
      </c>
      <c r="E30" s="11">
        <f ca="1">IFERROR(OFFSET([7]Score!$U32,0,$B$1-2011),)</f>
        <v>0</v>
      </c>
      <c r="F30" s="11">
        <f ca="1">IFERROR(OFFSET([8]Score!$U32,0,$B$1-2011),)</f>
        <v>0</v>
      </c>
      <c r="G30" s="11">
        <f ca="1">IFERROR(OFFSET([9]Score!$U32,0,$B$1-2011),)</f>
        <v>0</v>
      </c>
      <c r="H30" s="11">
        <f ca="1">IFERROR(OFFSET([10]Score!$U32,0,$B$1-2011),)</f>
        <v>0</v>
      </c>
      <c r="I30" s="11">
        <f ca="1">IFERROR(OFFSET([11]Score!$U32,0,$B$1-2011),)</f>
        <v>0</v>
      </c>
      <c r="J30" s="11">
        <f ca="1">IFERROR(OFFSET([12]Score!$U32,0,$B$1-2011),)</f>
        <v>0</v>
      </c>
      <c r="K30" s="11">
        <f ca="1">IFERROR(OFFSET([13]Score!$U32,0,$B$1-2011),)</f>
        <v>0</v>
      </c>
      <c r="L30" s="11">
        <f ca="1">IFERROR(OFFSET([14]Score!$U32,0,$B$1-2011),)</f>
        <v>0</v>
      </c>
      <c r="M30" s="11">
        <f ca="1">IFERROR(OFFSET([15]Score!$U32,0,$B$1-2011),)</f>
        <v>0</v>
      </c>
      <c r="N30" s="11">
        <f ca="1">IFERROR(OFFSET([16]Score!$U32,0,$B$1-2011),)</f>
        <v>0</v>
      </c>
      <c r="O30" s="11">
        <f ca="1">IFERROR(OFFSET([17]Score!$U32,0,$B$1-2011),)</f>
        <v>0</v>
      </c>
      <c r="P30" s="11">
        <f ca="1">IFERROR(OFFSET([18]Score!$U32,0,$B$1-2011),)</f>
        <v>0</v>
      </c>
      <c r="Q30" s="11">
        <f ca="1">IFERROR(OFFSET([19]Score!$U32,0,$B$1-2011),)</f>
        <v>0</v>
      </c>
      <c r="R30" s="11">
        <f ca="1">IFERROR(OFFSET([20]Score!$U32,0,$B$1-2011),)</f>
        <v>0</v>
      </c>
      <c r="S30" s="11">
        <f ca="1">IFERROR(OFFSET([21]Score!$U32,0,$B$1-2011),)</f>
        <v>0</v>
      </c>
      <c r="T30" s="11">
        <f ca="1">IFERROR(OFFSET([22]Score!$U32,0,$B$1-2011),)</f>
        <v>0</v>
      </c>
      <c r="U30" s="11">
        <f ca="1">IFERROR(OFFSET([23]Score!$U32,0,$B$1-2011),)</f>
        <v>0</v>
      </c>
      <c r="V30" s="11">
        <f ca="1">IFERROR(OFFSET([24]Score!$U32,0,$B$1-2011),)</f>
        <v>0</v>
      </c>
      <c r="W30" s="11">
        <f ca="1">IFERROR(OFFSET([25]Score!$U32,0,$B$1-2011),)</f>
        <v>0</v>
      </c>
      <c r="X30" s="11">
        <f ca="1">IFERROR(OFFSET([26]Score!$U32,0,$B$1-2011),)</f>
        <v>0</v>
      </c>
      <c r="Y30" s="11">
        <f ca="1">IFERROR(OFFSET([27]Score!$U32,0,$B$1-2011),)</f>
        <v>0</v>
      </c>
      <c r="Z30" s="11">
        <f ca="1">IFERROR(OFFSET([28]Score!$U32,0,$B$1-2011),)</f>
        <v>0</v>
      </c>
      <c r="AA30" s="11">
        <f ca="1">IFERROR(OFFSET([29]Score!$U32,0,$B$1-2011),)</f>
        <v>0</v>
      </c>
      <c r="AB30" s="11">
        <f ca="1">IFERROR(OFFSET([30]Score!$U32,0,$B$1-2011),)</f>
        <v>0</v>
      </c>
      <c r="AC30" s="11">
        <f ca="1">IFERROR(OFFSET([31]GNIpc!$U32,0,$B$1-2011),)</f>
        <v>0</v>
      </c>
    </row>
    <row r="31" spans="1:29">
      <c r="A31" s="13" t="s">
        <v>32</v>
      </c>
      <c r="B31" s="11">
        <f ca="1">IFERROR(OFFSET([4]Score!$U33,0,$B$1-2011),)</f>
        <v>0</v>
      </c>
      <c r="C31" s="11">
        <f ca="1">IFERROR(OFFSET([5]Score!$U33,0,$B$1-2011),)</f>
        <v>0</v>
      </c>
      <c r="D31" s="11">
        <f ca="1">IFERROR(OFFSET([6]Score!$U33,0,$B$1-2011),)</f>
        <v>0</v>
      </c>
      <c r="E31" s="11">
        <f ca="1">IFERROR(OFFSET([7]Score!$U33,0,$B$1-2011),)</f>
        <v>0</v>
      </c>
      <c r="F31" s="11">
        <f ca="1">IFERROR(OFFSET([8]Score!$U33,0,$B$1-2011),)</f>
        <v>0</v>
      </c>
      <c r="G31" s="11">
        <f ca="1">IFERROR(OFFSET([9]Score!$U33,0,$B$1-2011),)</f>
        <v>0</v>
      </c>
      <c r="H31" s="11">
        <f ca="1">IFERROR(OFFSET([10]Score!$U33,0,$B$1-2011),)</f>
        <v>0</v>
      </c>
      <c r="I31" s="11">
        <f ca="1">IFERROR(OFFSET([11]Score!$U33,0,$B$1-2011),)</f>
        <v>0</v>
      </c>
      <c r="J31" s="11">
        <f ca="1">IFERROR(OFFSET([12]Score!$U33,0,$B$1-2011),)</f>
        <v>0</v>
      </c>
      <c r="K31" s="11">
        <f ca="1">IFERROR(OFFSET([13]Score!$U33,0,$B$1-2011),)</f>
        <v>0</v>
      </c>
      <c r="L31" s="11">
        <f ca="1">IFERROR(OFFSET([14]Score!$U33,0,$B$1-2011),)</f>
        <v>0</v>
      </c>
      <c r="M31" s="11">
        <f ca="1">IFERROR(OFFSET([15]Score!$U33,0,$B$1-2011),)</f>
        <v>0</v>
      </c>
      <c r="N31" s="11">
        <f ca="1">IFERROR(OFFSET([16]Score!$U33,0,$B$1-2011),)</f>
        <v>0</v>
      </c>
      <c r="O31" s="11">
        <f ca="1">IFERROR(OFFSET([17]Score!$U33,0,$B$1-2011),)</f>
        <v>0</v>
      </c>
      <c r="P31" s="11">
        <f ca="1">IFERROR(OFFSET([18]Score!$U33,0,$B$1-2011),)</f>
        <v>0</v>
      </c>
      <c r="Q31" s="11">
        <f ca="1">IFERROR(OFFSET([19]Score!$U33,0,$B$1-2011),)</f>
        <v>0</v>
      </c>
      <c r="R31" s="11">
        <f ca="1">IFERROR(OFFSET([20]Score!$U33,0,$B$1-2011),)</f>
        <v>0</v>
      </c>
      <c r="S31" s="11">
        <f ca="1">IFERROR(OFFSET([21]Score!$U33,0,$B$1-2011),)</f>
        <v>0</v>
      </c>
      <c r="T31" s="11">
        <f ca="1">IFERROR(OFFSET([22]Score!$U33,0,$B$1-2011),)</f>
        <v>0</v>
      </c>
      <c r="U31" s="11">
        <f ca="1">IFERROR(OFFSET([23]Score!$U33,0,$B$1-2011),)</f>
        <v>0</v>
      </c>
      <c r="V31" s="11">
        <f ca="1">IFERROR(OFFSET([24]Score!$U33,0,$B$1-2011),)</f>
        <v>0</v>
      </c>
      <c r="W31" s="11">
        <f ca="1">IFERROR(OFFSET([25]Score!$U33,0,$B$1-2011),)</f>
        <v>0</v>
      </c>
      <c r="X31" s="11">
        <f ca="1">IFERROR(OFFSET([26]Score!$U33,0,$B$1-2011),)</f>
        <v>0</v>
      </c>
      <c r="Y31" s="11">
        <f ca="1">IFERROR(OFFSET([27]Score!$U33,0,$B$1-2011),)</f>
        <v>0</v>
      </c>
      <c r="Z31" s="11">
        <f ca="1">IFERROR(OFFSET([28]Score!$U33,0,$B$1-2011),)</f>
        <v>0</v>
      </c>
      <c r="AA31" s="11">
        <f ca="1">IFERROR(OFFSET([29]Score!$U33,0,$B$1-2011),)</f>
        <v>0</v>
      </c>
      <c r="AB31" s="11">
        <f ca="1">IFERROR(OFFSET([30]Score!$U33,0,$B$1-2011),)</f>
        <v>0</v>
      </c>
      <c r="AC31" s="11">
        <f ca="1">IFERROR(OFFSET([31]GNIpc!$U33,0,$B$1-2011),)</f>
        <v>0</v>
      </c>
    </row>
    <row r="32" spans="1:29">
      <c r="A32" s="13" t="s">
        <v>33</v>
      </c>
      <c r="B32" s="11">
        <f ca="1">IFERROR(OFFSET([4]Score!$U34,0,$B$1-2011),)</f>
        <v>0</v>
      </c>
      <c r="C32" s="11">
        <f ca="1">IFERROR(OFFSET([5]Score!$U34,0,$B$1-2011),)</f>
        <v>0</v>
      </c>
      <c r="D32" s="11">
        <f ca="1">IFERROR(OFFSET([6]Score!$U34,0,$B$1-2011),)</f>
        <v>0</v>
      </c>
      <c r="E32" s="11">
        <f ca="1">IFERROR(OFFSET([7]Score!$U34,0,$B$1-2011),)</f>
        <v>0</v>
      </c>
      <c r="F32" s="11">
        <f ca="1">IFERROR(OFFSET([8]Score!$U34,0,$B$1-2011),)</f>
        <v>0</v>
      </c>
      <c r="G32" s="11">
        <f ca="1">IFERROR(OFFSET([9]Score!$U34,0,$B$1-2011),)</f>
        <v>0</v>
      </c>
      <c r="H32" s="11">
        <f ca="1">IFERROR(OFFSET([10]Score!$U34,0,$B$1-2011),)</f>
        <v>0</v>
      </c>
      <c r="I32" s="11">
        <f ca="1">IFERROR(OFFSET([11]Score!$U34,0,$B$1-2011),)</f>
        <v>0</v>
      </c>
      <c r="J32" s="11">
        <f ca="1">IFERROR(OFFSET([12]Score!$U34,0,$B$1-2011),)</f>
        <v>0</v>
      </c>
      <c r="K32" s="11">
        <f ca="1">IFERROR(OFFSET([13]Score!$U34,0,$B$1-2011),)</f>
        <v>0</v>
      </c>
      <c r="L32" s="11">
        <f ca="1">IFERROR(OFFSET([14]Score!$U34,0,$B$1-2011),)</f>
        <v>0</v>
      </c>
      <c r="M32" s="11">
        <f ca="1">IFERROR(OFFSET([15]Score!$U34,0,$B$1-2011),)</f>
        <v>0</v>
      </c>
      <c r="N32" s="11">
        <f ca="1">IFERROR(OFFSET([16]Score!$U34,0,$B$1-2011),)</f>
        <v>0</v>
      </c>
      <c r="O32" s="11">
        <f ca="1">IFERROR(OFFSET([17]Score!$U34,0,$B$1-2011),)</f>
        <v>0</v>
      </c>
      <c r="P32" s="11">
        <f ca="1">IFERROR(OFFSET([18]Score!$U34,0,$B$1-2011),)</f>
        <v>0</v>
      </c>
      <c r="Q32" s="11">
        <f ca="1">IFERROR(OFFSET([19]Score!$U34,0,$B$1-2011),)</f>
        <v>0</v>
      </c>
      <c r="R32" s="11">
        <f ca="1">IFERROR(OFFSET([20]Score!$U34,0,$B$1-2011),)</f>
        <v>0</v>
      </c>
      <c r="S32" s="11">
        <f ca="1">IFERROR(OFFSET([21]Score!$U34,0,$B$1-2011),)</f>
        <v>0</v>
      </c>
      <c r="T32" s="11">
        <f ca="1">IFERROR(OFFSET([22]Score!$U34,0,$B$1-2011),)</f>
        <v>0</v>
      </c>
      <c r="U32" s="11">
        <f ca="1">IFERROR(OFFSET([23]Score!$U34,0,$B$1-2011),)</f>
        <v>0</v>
      </c>
      <c r="V32" s="11">
        <f ca="1">IFERROR(OFFSET([24]Score!$U34,0,$B$1-2011),)</f>
        <v>0</v>
      </c>
      <c r="W32" s="11">
        <f ca="1">IFERROR(OFFSET([25]Score!$U34,0,$B$1-2011),)</f>
        <v>0</v>
      </c>
      <c r="X32" s="11">
        <f ca="1">IFERROR(OFFSET([26]Score!$U34,0,$B$1-2011),)</f>
        <v>0</v>
      </c>
      <c r="Y32" s="11">
        <f ca="1">IFERROR(OFFSET([27]Score!$U34,0,$B$1-2011),)</f>
        <v>0</v>
      </c>
      <c r="Z32" s="11">
        <f ca="1">IFERROR(OFFSET([28]Score!$U34,0,$B$1-2011),)</f>
        <v>0</v>
      </c>
      <c r="AA32" s="11">
        <f ca="1">IFERROR(OFFSET([29]Score!$U34,0,$B$1-2011),)</f>
        <v>0</v>
      </c>
      <c r="AB32" s="11">
        <f ca="1">IFERROR(OFFSET([30]Score!$U34,0,$B$1-2011),)</f>
        <v>0</v>
      </c>
      <c r="AC32" s="11">
        <f ca="1">IFERROR(OFFSET([31]GNIpc!$U34,0,$B$1-2011),)</f>
        <v>0</v>
      </c>
    </row>
    <row r="33" spans="1:29">
      <c r="A33" s="13" t="s">
        <v>34</v>
      </c>
      <c r="B33" s="11">
        <f ca="1">IFERROR(OFFSET([4]Score!$U35,0,$B$1-2011),)</f>
        <v>0</v>
      </c>
      <c r="C33" s="11">
        <f ca="1">IFERROR(OFFSET([5]Score!$U35,0,$B$1-2011),)</f>
        <v>0</v>
      </c>
      <c r="D33" s="11">
        <f ca="1">IFERROR(OFFSET([6]Score!$U35,0,$B$1-2011),)</f>
        <v>0</v>
      </c>
      <c r="E33" s="11">
        <f ca="1">IFERROR(OFFSET([7]Score!$U35,0,$B$1-2011),)</f>
        <v>0</v>
      </c>
      <c r="F33" s="11">
        <f ca="1">IFERROR(OFFSET([8]Score!$U35,0,$B$1-2011),)</f>
        <v>0</v>
      </c>
      <c r="G33" s="11">
        <f ca="1">IFERROR(OFFSET([9]Score!$U35,0,$B$1-2011),)</f>
        <v>0</v>
      </c>
      <c r="H33" s="11">
        <f ca="1">IFERROR(OFFSET([10]Score!$U35,0,$B$1-2011),)</f>
        <v>0</v>
      </c>
      <c r="I33" s="11">
        <f ca="1">IFERROR(OFFSET([11]Score!$U35,0,$B$1-2011),)</f>
        <v>0</v>
      </c>
      <c r="J33" s="11">
        <f ca="1">IFERROR(OFFSET([12]Score!$U35,0,$B$1-2011),)</f>
        <v>0</v>
      </c>
      <c r="K33" s="11">
        <f ca="1">IFERROR(OFFSET([13]Score!$U35,0,$B$1-2011),)</f>
        <v>0</v>
      </c>
      <c r="L33" s="11">
        <f ca="1">IFERROR(OFFSET([14]Score!$U35,0,$B$1-2011),)</f>
        <v>0</v>
      </c>
      <c r="M33" s="11">
        <f ca="1">IFERROR(OFFSET([15]Score!$U35,0,$B$1-2011),)</f>
        <v>0</v>
      </c>
      <c r="N33" s="11">
        <f ca="1">IFERROR(OFFSET([16]Score!$U35,0,$B$1-2011),)</f>
        <v>0</v>
      </c>
      <c r="O33" s="11">
        <f ca="1">IFERROR(OFFSET([17]Score!$U35,0,$B$1-2011),)</f>
        <v>0</v>
      </c>
      <c r="P33" s="11">
        <f ca="1">IFERROR(OFFSET([18]Score!$U35,0,$B$1-2011),)</f>
        <v>0</v>
      </c>
      <c r="Q33" s="11">
        <f ca="1">IFERROR(OFFSET([19]Score!$U35,0,$B$1-2011),)</f>
        <v>0</v>
      </c>
      <c r="R33" s="11">
        <f ca="1">IFERROR(OFFSET([20]Score!$U35,0,$B$1-2011),)</f>
        <v>0</v>
      </c>
      <c r="S33" s="11">
        <f ca="1">IFERROR(OFFSET([21]Score!$U35,0,$B$1-2011),)</f>
        <v>0</v>
      </c>
      <c r="T33" s="11">
        <f ca="1">IFERROR(OFFSET([22]Score!$U35,0,$B$1-2011),)</f>
        <v>0</v>
      </c>
      <c r="U33" s="11">
        <f ca="1">IFERROR(OFFSET([23]Score!$U35,0,$B$1-2011),)</f>
        <v>0</v>
      </c>
      <c r="V33" s="11">
        <f ca="1">IFERROR(OFFSET([24]Score!$U35,0,$B$1-2011),)</f>
        <v>0</v>
      </c>
      <c r="W33" s="11">
        <f ca="1">IFERROR(OFFSET([25]Score!$U35,0,$B$1-2011),)</f>
        <v>0</v>
      </c>
      <c r="X33" s="11">
        <f ca="1">IFERROR(OFFSET([26]Score!$U35,0,$B$1-2011),)</f>
        <v>0</v>
      </c>
      <c r="Y33" s="11">
        <f ca="1">IFERROR(OFFSET([27]Score!$U35,0,$B$1-2011),)</f>
        <v>0</v>
      </c>
      <c r="Z33" s="11">
        <f ca="1">IFERROR(OFFSET([28]Score!$U35,0,$B$1-2011),)</f>
        <v>0</v>
      </c>
      <c r="AA33" s="11">
        <f ca="1">IFERROR(OFFSET([29]Score!$U35,0,$B$1-2011),)</f>
        <v>0</v>
      </c>
      <c r="AB33" s="11">
        <f ca="1">IFERROR(OFFSET([30]Score!$U35,0,$B$1-2011),)</f>
        <v>0</v>
      </c>
      <c r="AC33" s="11">
        <f ca="1">IFERROR(OFFSET([31]GNIpc!$U35,0,$B$1-2011),)</f>
        <v>0</v>
      </c>
    </row>
    <row r="34" spans="1:29">
      <c r="A34" s="13" t="s">
        <v>35</v>
      </c>
      <c r="B34" s="11">
        <f ca="1">IFERROR(OFFSET([4]Score!$U36,0,$B$1-2011),)</f>
        <v>0</v>
      </c>
      <c r="C34" s="11">
        <f ca="1">IFERROR(OFFSET([5]Score!$U36,0,$B$1-2011),)</f>
        <v>0</v>
      </c>
      <c r="D34" s="11">
        <f ca="1">IFERROR(OFFSET([6]Score!$U36,0,$B$1-2011),)</f>
        <v>0</v>
      </c>
      <c r="E34" s="11">
        <f ca="1">IFERROR(OFFSET([7]Score!$U36,0,$B$1-2011),)</f>
        <v>0</v>
      </c>
      <c r="F34" s="11">
        <f ca="1">IFERROR(OFFSET([8]Score!$U36,0,$B$1-2011),)</f>
        <v>0</v>
      </c>
      <c r="G34" s="11">
        <f ca="1">IFERROR(OFFSET([9]Score!$U36,0,$B$1-2011),)</f>
        <v>0</v>
      </c>
      <c r="H34" s="11">
        <f ca="1">IFERROR(OFFSET([10]Score!$U36,0,$B$1-2011),)</f>
        <v>0</v>
      </c>
      <c r="I34" s="11">
        <f ca="1">IFERROR(OFFSET([11]Score!$U36,0,$B$1-2011),)</f>
        <v>0</v>
      </c>
      <c r="J34" s="11">
        <f ca="1">IFERROR(OFFSET([12]Score!$U36,0,$B$1-2011),)</f>
        <v>0</v>
      </c>
      <c r="K34" s="11">
        <f ca="1">IFERROR(OFFSET([13]Score!$U36,0,$B$1-2011),)</f>
        <v>0</v>
      </c>
      <c r="L34" s="11">
        <f ca="1">IFERROR(OFFSET([14]Score!$U36,0,$B$1-2011),)</f>
        <v>0</v>
      </c>
      <c r="M34" s="11">
        <f ca="1">IFERROR(OFFSET([15]Score!$U36,0,$B$1-2011),)</f>
        <v>0</v>
      </c>
      <c r="N34" s="11">
        <f ca="1">IFERROR(OFFSET([16]Score!$U36,0,$B$1-2011),)</f>
        <v>0</v>
      </c>
      <c r="O34" s="11">
        <f ca="1">IFERROR(OFFSET([17]Score!$U36,0,$B$1-2011),)</f>
        <v>0</v>
      </c>
      <c r="P34" s="11">
        <f ca="1">IFERROR(OFFSET([18]Score!$U36,0,$B$1-2011),)</f>
        <v>0</v>
      </c>
      <c r="Q34" s="11">
        <f ca="1">IFERROR(OFFSET([19]Score!$U36,0,$B$1-2011),)</f>
        <v>0</v>
      </c>
      <c r="R34" s="11">
        <f ca="1">IFERROR(OFFSET([20]Score!$U36,0,$B$1-2011),)</f>
        <v>0</v>
      </c>
      <c r="S34" s="11">
        <f ca="1">IFERROR(OFFSET([21]Score!$U36,0,$B$1-2011),)</f>
        <v>0</v>
      </c>
      <c r="T34" s="11">
        <f ca="1">IFERROR(OFFSET([22]Score!$U36,0,$B$1-2011),)</f>
        <v>0</v>
      </c>
      <c r="U34" s="11">
        <f ca="1">IFERROR(OFFSET([23]Score!$U36,0,$B$1-2011),)</f>
        <v>0</v>
      </c>
      <c r="V34" s="11">
        <f ca="1">IFERROR(OFFSET([24]Score!$U36,0,$B$1-2011),)</f>
        <v>0</v>
      </c>
      <c r="W34" s="11">
        <f ca="1">IFERROR(OFFSET([25]Score!$U36,0,$B$1-2011),)</f>
        <v>0</v>
      </c>
      <c r="X34" s="11">
        <f ca="1">IFERROR(OFFSET([26]Score!$U36,0,$B$1-2011),)</f>
        <v>0</v>
      </c>
      <c r="Y34" s="11">
        <f ca="1">IFERROR(OFFSET([27]Score!$U36,0,$B$1-2011),)</f>
        <v>0</v>
      </c>
      <c r="Z34" s="11">
        <f ca="1">IFERROR(OFFSET([28]Score!$U36,0,$B$1-2011),)</f>
        <v>0</v>
      </c>
      <c r="AA34" s="11">
        <f ca="1">IFERROR(OFFSET([29]Score!$U36,0,$B$1-2011),)</f>
        <v>0</v>
      </c>
      <c r="AB34" s="11">
        <f ca="1">IFERROR(OFFSET([30]Score!$U36,0,$B$1-2011),)</f>
        <v>0</v>
      </c>
      <c r="AC34" s="11">
        <f ca="1">IFERROR(OFFSET([31]GNIpc!$U36,0,$B$1-2011),)</f>
        <v>0</v>
      </c>
    </row>
    <row r="35" spans="1:29">
      <c r="A35" s="13" t="s">
        <v>36</v>
      </c>
      <c r="B35" s="11">
        <f ca="1">IFERROR(OFFSET([4]Score!$U37,0,$B$1-2011),)</f>
        <v>0</v>
      </c>
      <c r="C35" s="11">
        <f ca="1">IFERROR(OFFSET([5]Score!$U37,0,$B$1-2011),)</f>
        <v>0</v>
      </c>
      <c r="D35" s="11">
        <f ca="1">IFERROR(OFFSET([6]Score!$U37,0,$B$1-2011),)</f>
        <v>0</v>
      </c>
      <c r="E35" s="11">
        <f ca="1">IFERROR(OFFSET([7]Score!$U37,0,$B$1-2011),)</f>
        <v>0</v>
      </c>
      <c r="F35" s="11">
        <f ca="1">IFERROR(OFFSET([8]Score!$U37,0,$B$1-2011),)</f>
        <v>0</v>
      </c>
      <c r="G35" s="11">
        <f ca="1">IFERROR(OFFSET([9]Score!$U37,0,$B$1-2011),)</f>
        <v>0</v>
      </c>
      <c r="H35" s="11">
        <f ca="1">IFERROR(OFFSET([10]Score!$U37,0,$B$1-2011),)</f>
        <v>0</v>
      </c>
      <c r="I35" s="11">
        <f ca="1">IFERROR(OFFSET([11]Score!$U37,0,$B$1-2011),)</f>
        <v>0</v>
      </c>
      <c r="J35" s="11">
        <f ca="1">IFERROR(OFFSET([12]Score!$U37,0,$B$1-2011),)</f>
        <v>0</v>
      </c>
      <c r="K35" s="11">
        <f ca="1">IFERROR(OFFSET([13]Score!$U37,0,$B$1-2011),)</f>
        <v>0</v>
      </c>
      <c r="L35" s="11">
        <f ca="1">IFERROR(OFFSET([14]Score!$U37,0,$B$1-2011),)</f>
        <v>0</v>
      </c>
      <c r="M35" s="11">
        <f ca="1">IFERROR(OFFSET([15]Score!$U37,0,$B$1-2011),)</f>
        <v>0</v>
      </c>
      <c r="N35" s="11">
        <f ca="1">IFERROR(OFFSET([16]Score!$U37,0,$B$1-2011),)</f>
        <v>0</v>
      </c>
      <c r="O35" s="11">
        <f ca="1">IFERROR(OFFSET([17]Score!$U37,0,$B$1-2011),)</f>
        <v>0</v>
      </c>
      <c r="P35" s="11">
        <f ca="1">IFERROR(OFFSET([18]Score!$U37,0,$B$1-2011),)</f>
        <v>0</v>
      </c>
      <c r="Q35" s="11">
        <f ca="1">IFERROR(OFFSET([19]Score!$U37,0,$B$1-2011),)</f>
        <v>0</v>
      </c>
      <c r="R35" s="11">
        <f ca="1">IFERROR(OFFSET([20]Score!$U37,0,$B$1-2011),)</f>
        <v>0</v>
      </c>
      <c r="S35" s="11">
        <f ca="1">IFERROR(OFFSET([21]Score!$U37,0,$B$1-2011),)</f>
        <v>0</v>
      </c>
      <c r="T35" s="11">
        <f ca="1">IFERROR(OFFSET([22]Score!$U37,0,$B$1-2011),)</f>
        <v>0</v>
      </c>
      <c r="U35" s="11">
        <f ca="1">IFERROR(OFFSET([23]Score!$U37,0,$B$1-2011),)</f>
        <v>0</v>
      </c>
      <c r="V35" s="11">
        <f ca="1">IFERROR(OFFSET([24]Score!$U37,0,$B$1-2011),)</f>
        <v>0</v>
      </c>
      <c r="W35" s="11">
        <f ca="1">IFERROR(OFFSET([25]Score!$U37,0,$B$1-2011),)</f>
        <v>0</v>
      </c>
      <c r="X35" s="11">
        <f ca="1">IFERROR(OFFSET([26]Score!$U37,0,$B$1-2011),)</f>
        <v>0</v>
      </c>
      <c r="Y35" s="11">
        <f ca="1">IFERROR(OFFSET([27]Score!$U37,0,$B$1-2011),)</f>
        <v>0</v>
      </c>
      <c r="Z35" s="11">
        <f ca="1">IFERROR(OFFSET([28]Score!$U37,0,$B$1-2011),)</f>
        <v>0</v>
      </c>
      <c r="AA35" s="11">
        <f ca="1">IFERROR(OFFSET([29]Score!$U37,0,$B$1-2011),)</f>
        <v>0</v>
      </c>
      <c r="AB35" s="11">
        <f ca="1">IFERROR(OFFSET([30]Score!$U37,0,$B$1-2011),)</f>
        <v>0</v>
      </c>
      <c r="AC35" s="11">
        <f ca="1">IFERROR(OFFSET([31]GNIpc!$U37,0,$B$1-2011),)</f>
        <v>0</v>
      </c>
    </row>
    <row r="36" spans="1:29">
      <c r="A36" s="13" t="s">
        <v>37</v>
      </c>
      <c r="B36" s="11">
        <f ca="1">IFERROR(OFFSET([4]Score!$U38,0,$B$1-2011),)</f>
        <v>0</v>
      </c>
      <c r="C36" s="11">
        <f ca="1">IFERROR(OFFSET([5]Score!$U38,0,$B$1-2011),)</f>
        <v>0</v>
      </c>
      <c r="D36" s="11">
        <f ca="1">IFERROR(OFFSET([6]Score!$U38,0,$B$1-2011),)</f>
        <v>0</v>
      </c>
      <c r="E36" s="11">
        <f ca="1">IFERROR(OFFSET([7]Score!$U38,0,$B$1-2011),)</f>
        <v>0</v>
      </c>
      <c r="F36" s="11">
        <f ca="1">IFERROR(OFFSET([8]Score!$U38,0,$B$1-2011),)</f>
        <v>0</v>
      </c>
      <c r="G36" s="11">
        <f ca="1">IFERROR(OFFSET([9]Score!$U38,0,$B$1-2011),)</f>
        <v>0</v>
      </c>
      <c r="H36" s="11">
        <f ca="1">IFERROR(OFFSET([10]Score!$U38,0,$B$1-2011),)</f>
        <v>0</v>
      </c>
      <c r="I36" s="11">
        <f ca="1">IFERROR(OFFSET([11]Score!$U38,0,$B$1-2011),)</f>
        <v>0</v>
      </c>
      <c r="J36" s="11">
        <f ca="1">IFERROR(OFFSET([12]Score!$U38,0,$B$1-2011),)</f>
        <v>0</v>
      </c>
      <c r="K36" s="11">
        <f ca="1">IFERROR(OFFSET([13]Score!$U38,0,$B$1-2011),)</f>
        <v>0</v>
      </c>
      <c r="L36" s="11">
        <f ca="1">IFERROR(OFFSET([14]Score!$U38,0,$B$1-2011),)</f>
        <v>0</v>
      </c>
      <c r="M36" s="11">
        <f ca="1">IFERROR(OFFSET([15]Score!$U38,0,$B$1-2011),)</f>
        <v>0</v>
      </c>
      <c r="N36" s="11">
        <f ca="1">IFERROR(OFFSET([16]Score!$U38,0,$B$1-2011),)</f>
        <v>0</v>
      </c>
      <c r="O36" s="11">
        <f ca="1">IFERROR(OFFSET([17]Score!$U38,0,$B$1-2011),)</f>
        <v>0</v>
      </c>
      <c r="P36" s="11">
        <f ca="1">IFERROR(OFFSET([18]Score!$U38,0,$B$1-2011),)</f>
        <v>0</v>
      </c>
      <c r="Q36" s="11">
        <f ca="1">IFERROR(OFFSET([19]Score!$U38,0,$B$1-2011),)</f>
        <v>0</v>
      </c>
      <c r="R36" s="11">
        <f ca="1">IFERROR(OFFSET([20]Score!$U38,0,$B$1-2011),)</f>
        <v>0</v>
      </c>
      <c r="S36" s="11">
        <f ca="1">IFERROR(OFFSET([21]Score!$U38,0,$B$1-2011),)</f>
        <v>0</v>
      </c>
      <c r="T36" s="11">
        <f ca="1">IFERROR(OFFSET([22]Score!$U38,0,$B$1-2011),)</f>
        <v>0</v>
      </c>
      <c r="U36" s="11">
        <f ca="1">IFERROR(OFFSET([23]Score!$U38,0,$B$1-2011),)</f>
        <v>0</v>
      </c>
      <c r="V36" s="11">
        <f ca="1">IFERROR(OFFSET([24]Score!$U38,0,$B$1-2011),)</f>
        <v>0</v>
      </c>
      <c r="W36" s="11">
        <f ca="1">IFERROR(OFFSET([25]Score!$U38,0,$B$1-2011),)</f>
        <v>0</v>
      </c>
      <c r="X36" s="11">
        <f ca="1">IFERROR(OFFSET([26]Score!$U38,0,$B$1-2011),)</f>
        <v>0</v>
      </c>
      <c r="Y36" s="11">
        <f ca="1">IFERROR(OFFSET([27]Score!$U38,0,$B$1-2011),)</f>
        <v>0</v>
      </c>
      <c r="Z36" s="11">
        <f ca="1">IFERROR(OFFSET([28]Score!$U38,0,$B$1-2011),)</f>
        <v>0</v>
      </c>
      <c r="AA36" s="11">
        <f ca="1">IFERROR(OFFSET([29]Score!$U38,0,$B$1-2011),)</f>
        <v>0</v>
      </c>
      <c r="AB36" s="11">
        <f ca="1">IFERROR(OFFSET([30]Score!$U38,0,$B$1-2011),)</f>
        <v>0</v>
      </c>
      <c r="AC36" s="11">
        <f ca="1">IFERROR(OFFSET([31]GNIpc!$U38,0,$B$1-2011),)</f>
        <v>0</v>
      </c>
    </row>
    <row r="37" spans="1:29">
      <c r="A37" s="13" t="s">
        <v>38</v>
      </c>
      <c r="B37" s="11">
        <f ca="1">IFERROR(OFFSET([4]Score!$U39,0,$B$1-2011),)</f>
        <v>0</v>
      </c>
      <c r="C37" s="11">
        <f ca="1">IFERROR(OFFSET([5]Score!$U39,0,$B$1-2011),)</f>
        <v>0</v>
      </c>
      <c r="D37" s="11">
        <f ca="1">IFERROR(OFFSET([6]Score!$U39,0,$B$1-2011),)</f>
        <v>0</v>
      </c>
      <c r="E37" s="11">
        <f ca="1">IFERROR(OFFSET([7]Score!$U39,0,$B$1-2011),)</f>
        <v>0</v>
      </c>
      <c r="F37" s="11">
        <f ca="1">IFERROR(OFFSET([8]Score!$U39,0,$B$1-2011),)</f>
        <v>0</v>
      </c>
      <c r="G37" s="11">
        <f ca="1">IFERROR(OFFSET([9]Score!$U39,0,$B$1-2011),)</f>
        <v>0</v>
      </c>
      <c r="H37" s="11">
        <f ca="1">IFERROR(OFFSET([10]Score!$U39,0,$B$1-2011),)</f>
        <v>0</v>
      </c>
      <c r="I37" s="11">
        <f ca="1">IFERROR(OFFSET([11]Score!$U39,0,$B$1-2011),)</f>
        <v>0</v>
      </c>
      <c r="J37" s="11">
        <f ca="1">IFERROR(OFFSET([12]Score!$U39,0,$B$1-2011),)</f>
        <v>0</v>
      </c>
      <c r="K37" s="11">
        <f ca="1">IFERROR(OFFSET([13]Score!$U39,0,$B$1-2011),)</f>
        <v>0</v>
      </c>
      <c r="L37" s="11">
        <f ca="1">IFERROR(OFFSET([14]Score!$U39,0,$B$1-2011),)</f>
        <v>0</v>
      </c>
      <c r="M37" s="11">
        <f ca="1">IFERROR(OFFSET([15]Score!$U39,0,$B$1-2011),)</f>
        <v>0</v>
      </c>
      <c r="N37" s="11">
        <f ca="1">IFERROR(OFFSET([16]Score!$U39,0,$B$1-2011),)</f>
        <v>0</v>
      </c>
      <c r="O37" s="11">
        <f ca="1">IFERROR(OFFSET([17]Score!$U39,0,$B$1-2011),)</f>
        <v>0</v>
      </c>
      <c r="P37" s="11">
        <f ca="1">IFERROR(OFFSET([18]Score!$U39,0,$B$1-2011),)</f>
        <v>0</v>
      </c>
      <c r="Q37" s="11">
        <f ca="1">IFERROR(OFFSET([19]Score!$U39,0,$B$1-2011),)</f>
        <v>0</v>
      </c>
      <c r="R37" s="11">
        <f ca="1">IFERROR(OFFSET([20]Score!$U39,0,$B$1-2011),)</f>
        <v>0</v>
      </c>
      <c r="S37" s="11">
        <f ca="1">IFERROR(OFFSET([21]Score!$U39,0,$B$1-2011),)</f>
        <v>0</v>
      </c>
      <c r="T37" s="11">
        <f ca="1">IFERROR(OFFSET([22]Score!$U39,0,$B$1-2011),)</f>
        <v>0</v>
      </c>
      <c r="U37" s="11">
        <f ca="1">IFERROR(OFFSET([23]Score!$U39,0,$B$1-2011),)</f>
        <v>0</v>
      </c>
      <c r="V37" s="11">
        <f ca="1">IFERROR(OFFSET([24]Score!$U39,0,$B$1-2011),)</f>
        <v>0</v>
      </c>
      <c r="W37" s="11">
        <f ca="1">IFERROR(OFFSET([25]Score!$U39,0,$B$1-2011),)</f>
        <v>0</v>
      </c>
      <c r="X37" s="11">
        <f ca="1">IFERROR(OFFSET([26]Score!$U39,0,$B$1-2011),)</f>
        <v>0</v>
      </c>
      <c r="Y37" s="11">
        <f ca="1">IFERROR(OFFSET([27]Score!$U39,0,$B$1-2011),)</f>
        <v>0</v>
      </c>
      <c r="Z37" s="11">
        <f ca="1">IFERROR(OFFSET([28]Score!$U39,0,$B$1-2011),)</f>
        <v>0</v>
      </c>
      <c r="AA37" s="11">
        <f ca="1">IFERROR(OFFSET([29]Score!$U39,0,$B$1-2011),)</f>
        <v>0</v>
      </c>
      <c r="AB37" s="11">
        <f ca="1">IFERROR(OFFSET([30]Score!$U39,0,$B$1-2011),)</f>
        <v>0</v>
      </c>
      <c r="AC37" s="11">
        <f ca="1">IFERROR(OFFSET([31]GNIpc!$U39,0,$B$1-2011),)</f>
        <v>0</v>
      </c>
    </row>
    <row r="38" spans="1:29">
      <c r="A38" s="13" t="s">
        <v>39</v>
      </c>
      <c r="B38" s="11">
        <f ca="1">IFERROR(OFFSET([4]Score!$U40,0,$B$1-2011),)</f>
        <v>0</v>
      </c>
      <c r="C38" s="11">
        <f ca="1">IFERROR(OFFSET([5]Score!$U40,0,$B$1-2011),)</f>
        <v>0</v>
      </c>
      <c r="D38" s="11">
        <f ca="1">IFERROR(OFFSET([6]Score!$U40,0,$B$1-2011),)</f>
        <v>0</v>
      </c>
      <c r="E38" s="11">
        <f ca="1">IFERROR(OFFSET([7]Score!$U40,0,$B$1-2011),)</f>
        <v>0</v>
      </c>
      <c r="F38" s="11">
        <f ca="1">IFERROR(OFFSET([8]Score!$U40,0,$B$1-2011),)</f>
        <v>0</v>
      </c>
      <c r="G38" s="11">
        <f ca="1">IFERROR(OFFSET([9]Score!$U40,0,$B$1-2011),)</f>
        <v>0</v>
      </c>
      <c r="H38" s="11">
        <f ca="1">IFERROR(OFFSET([10]Score!$U40,0,$B$1-2011),)</f>
        <v>0</v>
      </c>
      <c r="I38" s="11">
        <f ca="1">IFERROR(OFFSET([11]Score!$U40,0,$B$1-2011),)</f>
        <v>0</v>
      </c>
      <c r="J38" s="11">
        <f ca="1">IFERROR(OFFSET([12]Score!$U40,0,$B$1-2011),)</f>
        <v>0</v>
      </c>
      <c r="K38" s="11">
        <f ca="1">IFERROR(OFFSET([13]Score!$U40,0,$B$1-2011),)</f>
        <v>0</v>
      </c>
      <c r="L38" s="11">
        <f ca="1">IFERROR(OFFSET([14]Score!$U40,0,$B$1-2011),)</f>
        <v>0</v>
      </c>
      <c r="M38" s="11">
        <f ca="1">IFERROR(OFFSET([15]Score!$U40,0,$B$1-2011),)</f>
        <v>0</v>
      </c>
      <c r="N38" s="11">
        <f ca="1">IFERROR(OFFSET([16]Score!$U40,0,$B$1-2011),)</f>
        <v>0</v>
      </c>
      <c r="O38" s="11">
        <f ca="1">IFERROR(OFFSET([17]Score!$U40,0,$B$1-2011),)</f>
        <v>0</v>
      </c>
      <c r="P38" s="11">
        <f ca="1">IFERROR(OFFSET([18]Score!$U40,0,$B$1-2011),)</f>
        <v>0</v>
      </c>
      <c r="Q38" s="11">
        <f ca="1">IFERROR(OFFSET([19]Score!$U40,0,$B$1-2011),)</f>
        <v>0</v>
      </c>
      <c r="R38" s="11">
        <f ca="1">IFERROR(OFFSET([20]Score!$U40,0,$B$1-2011),)</f>
        <v>0</v>
      </c>
      <c r="S38" s="11">
        <f ca="1">IFERROR(OFFSET([21]Score!$U40,0,$B$1-2011),)</f>
        <v>0</v>
      </c>
      <c r="T38" s="11">
        <f ca="1">IFERROR(OFFSET([22]Score!$U40,0,$B$1-2011),)</f>
        <v>0</v>
      </c>
      <c r="U38" s="11">
        <f ca="1">IFERROR(OFFSET([23]Score!$U40,0,$B$1-2011),)</f>
        <v>0</v>
      </c>
      <c r="V38" s="11">
        <f ca="1">IFERROR(OFFSET([24]Score!$U40,0,$B$1-2011),)</f>
        <v>0</v>
      </c>
      <c r="W38" s="11">
        <f ca="1">IFERROR(OFFSET([25]Score!$U40,0,$B$1-2011),)</f>
        <v>0</v>
      </c>
      <c r="X38" s="11">
        <f ca="1">IFERROR(OFFSET([26]Score!$U40,0,$B$1-2011),)</f>
        <v>0</v>
      </c>
      <c r="Y38" s="11">
        <f ca="1">IFERROR(OFFSET([27]Score!$U40,0,$B$1-2011),)</f>
        <v>0</v>
      </c>
      <c r="Z38" s="11">
        <f ca="1">IFERROR(OFFSET([28]Score!$U40,0,$B$1-2011),)</f>
        <v>0</v>
      </c>
      <c r="AA38" s="11">
        <f ca="1">IFERROR(OFFSET([29]Score!$U40,0,$B$1-2011),)</f>
        <v>0</v>
      </c>
      <c r="AB38" s="11">
        <f ca="1">IFERROR(OFFSET([30]Score!$U40,0,$B$1-2011),)</f>
        <v>0</v>
      </c>
      <c r="AC38" s="11">
        <f ca="1">IFERROR(OFFSET([31]GNIpc!$U40,0,$B$1-2011),)</f>
        <v>0</v>
      </c>
    </row>
    <row r="39" spans="1:29">
      <c r="A39" s="13" t="s">
        <v>40</v>
      </c>
      <c r="B39" s="11">
        <f ca="1">IFERROR(OFFSET([4]Score!$U41,0,$B$1-2011),)</f>
        <v>0</v>
      </c>
      <c r="C39" s="11">
        <f ca="1">IFERROR(OFFSET([5]Score!$U41,0,$B$1-2011),)</f>
        <v>0</v>
      </c>
      <c r="D39" s="11">
        <f ca="1">IFERROR(OFFSET([6]Score!$U41,0,$B$1-2011),)</f>
        <v>0</v>
      </c>
      <c r="E39" s="11">
        <f ca="1">IFERROR(OFFSET([7]Score!$U41,0,$B$1-2011),)</f>
        <v>0</v>
      </c>
      <c r="F39" s="11">
        <f ca="1">IFERROR(OFFSET([8]Score!$U41,0,$B$1-2011),)</f>
        <v>0</v>
      </c>
      <c r="G39" s="11">
        <f ca="1">IFERROR(OFFSET([9]Score!$U41,0,$B$1-2011),)</f>
        <v>0</v>
      </c>
      <c r="H39" s="11">
        <f ca="1">IFERROR(OFFSET([10]Score!$U41,0,$B$1-2011),)</f>
        <v>0</v>
      </c>
      <c r="I39" s="11">
        <f ca="1">IFERROR(OFFSET([11]Score!$U41,0,$B$1-2011),)</f>
        <v>0</v>
      </c>
      <c r="J39" s="11">
        <f ca="1">IFERROR(OFFSET([12]Score!$U41,0,$B$1-2011),)</f>
        <v>0</v>
      </c>
      <c r="K39" s="11">
        <f ca="1">IFERROR(OFFSET([13]Score!$U41,0,$B$1-2011),)</f>
        <v>0</v>
      </c>
      <c r="L39" s="11">
        <f ca="1">IFERROR(OFFSET([14]Score!$U41,0,$B$1-2011),)</f>
        <v>0</v>
      </c>
      <c r="M39" s="11">
        <f ca="1">IFERROR(OFFSET([15]Score!$U41,0,$B$1-2011),)</f>
        <v>0</v>
      </c>
      <c r="N39" s="11">
        <f ca="1">IFERROR(OFFSET([16]Score!$U41,0,$B$1-2011),)</f>
        <v>0</v>
      </c>
      <c r="O39" s="11">
        <f ca="1">IFERROR(OFFSET([17]Score!$U41,0,$B$1-2011),)</f>
        <v>0</v>
      </c>
      <c r="P39" s="11">
        <f ca="1">IFERROR(OFFSET([18]Score!$U41,0,$B$1-2011),)</f>
        <v>0</v>
      </c>
      <c r="Q39" s="11">
        <f ca="1">IFERROR(OFFSET([19]Score!$U41,0,$B$1-2011),)</f>
        <v>0</v>
      </c>
      <c r="R39" s="11">
        <f ca="1">IFERROR(OFFSET([20]Score!$U41,0,$B$1-2011),)</f>
        <v>0</v>
      </c>
      <c r="S39" s="11">
        <f ca="1">IFERROR(OFFSET([21]Score!$U41,0,$B$1-2011),)</f>
        <v>0</v>
      </c>
      <c r="T39" s="11">
        <f ca="1">IFERROR(OFFSET([22]Score!$U41,0,$B$1-2011),)</f>
        <v>0</v>
      </c>
      <c r="U39" s="11">
        <f ca="1">IFERROR(OFFSET([23]Score!$U41,0,$B$1-2011),)</f>
        <v>0</v>
      </c>
      <c r="V39" s="11">
        <f ca="1">IFERROR(OFFSET([24]Score!$U41,0,$B$1-2011),)</f>
        <v>0</v>
      </c>
      <c r="W39" s="11">
        <f ca="1">IFERROR(OFFSET([25]Score!$U41,0,$B$1-2011),)</f>
        <v>0</v>
      </c>
      <c r="X39" s="11">
        <f ca="1">IFERROR(OFFSET([26]Score!$U41,0,$B$1-2011),)</f>
        <v>0</v>
      </c>
      <c r="Y39" s="11">
        <f ca="1">IFERROR(OFFSET([27]Score!$U41,0,$B$1-2011),)</f>
        <v>0</v>
      </c>
      <c r="Z39" s="11">
        <f ca="1">IFERROR(OFFSET([28]Score!$U41,0,$B$1-2011),)</f>
        <v>0</v>
      </c>
      <c r="AA39" s="11">
        <f ca="1">IFERROR(OFFSET([29]Score!$U41,0,$B$1-2011),)</f>
        <v>0</v>
      </c>
      <c r="AB39" s="11">
        <f ca="1">IFERROR(OFFSET([30]Score!$U41,0,$B$1-2011),)</f>
        <v>0</v>
      </c>
      <c r="AC39" s="11">
        <f ca="1">IFERROR(OFFSET([31]GNIpc!$U41,0,$B$1-2011),)</f>
        <v>0</v>
      </c>
    </row>
    <row r="40" spans="1:29">
      <c r="A40" s="13" t="s">
        <v>41</v>
      </c>
      <c r="B40" s="11">
        <f ca="1">IFERROR(OFFSET([4]Score!$U42,0,$B$1-2011),)</f>
        <v>0</v>
      </c>
      <c r="C40" s="11">
        <f ca="1">IFERROR(OFFSET([5]Score!$U42,0,$B$1-2011),)</f>
        <v>0</v>
      </c>
      <c r="D40" s="11">
        <f ca="1">IFERROR(OFFSET([6]Score!$U42,0,$B$1-2011),)</f>
        <v>0</v>
      </c>
      <c r="E40" s="11">
        <f ca="1">IFERROR(OFFSET([7]Score!$U42,0,$B$1-2011),)</f>
        <v>0</v>
      </c>
      <c r="F40" s="11">
        <f ca="1">IFERROR(OFFSET([8]Score!$U42,0,$B$1-2011),)</f>
        <v>0</v>
      </c>
      <c r="G40" s="11">
        <f ca="1">IFERROR(OFFSET([9]Score!$U42,0,$B$1-2011),)</f>
        <v>0</v>
      </c>
      <c r="H40" s="11">
        <f ca="1">IFERROR(OFFSET([10]Score!$U42,0,$B$1-2011),)</f>
        <v>0</v>
      </c>
      <c r="I40" s="11">
        <f ca="1">IFERROR(OFFSET([11]Score!$U42,0,$B$1-2011),)</f>
        <v>0</v>
      </c>
      <c r="J40" s="11">
        <f ca="1">IFERROR(OFFSET([12]Score!$U42,0,$B$1-2011),)</f>
        <v>0</v>
      </c>
      <c r="K40" s="11">
        <f ca="1">IFERROR(OFFSET([13]Score!$U42,0,$B$1-2011),)</f>
        <v>0</v>
      </c>
      <c r="L40" s="11">
        <f ca="1">IFERROR(OFFSET([14]Score!$U42,0,$B$1-2011),)</f>
        <v>0</v>
      </c>
      <c r="M40" s="11">
        <f ca="1">IFERROR(OFFSET([15]Score!$U42,0,$B$1-2011),)</f>
        <v>0</v>
      </c>
      <c r="N40" s="11">
        <f ca="1">IFERROR(OFFSET([16]Score!$U42,0,$B$1-2011),)</f>
        <v>0</v>
      </c>
      <c r="O40" s="11">
        <f ca="1">IFERROR(OFFSET([17]Score!$U42,0,$B$1-2011),)</f>
        <v>0</v>
      </c>
      <c r="P40" s="11">
        <f ca="1">IFERROR(OFFSET([18]Score!$U42,0,$B$1-2011),)</f>
        <v>0</v>
      </c>
      <c r="Q40" s="11">
        <f ca="1">IFERROR(OFFSET([19]Score!$U42,0,$B$1-2011),)</f>
        <v>0</v>
      </c>
      <c r="R40" s="11">
        <f ca="1">IFERROR(OFFSET([20]Score!$U42,0,$B$1-2011),)</f>
        <v>0</v>
      </c>
      <c r="S40" s="11">
        <f ca="1">IFERROR(OFFSET([21]Score!$U42,0,$B$1-2011),)</f>
        <v>0</v>
      </c>
      <c r="T40" s="11">
        <f ca="1">IFERROR(OFFSET([22]Score!$U42,0,$B$1-2011),)</f>
        <v>0</v>
      </c>
      <c r="U40" s="11">
        <f ca="1">IFERROR(OFFSET([23]Score!$U42,0,$B$1-2011),)</f>
        <v>0</v>
      </c>
      <c r="V40" s="11">
        <f ca="1">IFERROR(OFFSET([24]Score!$U42,0,$B$1-2011),)</f>
        <v>0</v>
      </c>
      <c r="W40" s="11">
        <f ca="1">IFERROR(OFFSET([25]Score!$U42,0,$B$1-2011),)</f>
        <v>0</v>
      </c>
      <c r="X40" s="11">
        <f ca="1">IFERROR(OFFSET([26]Score!$U42,0,$B$1-2011),)</f>
        <v>0</v>
      </c>
      <c r="Y40" s="11">
        <f ca="1">IFERROR(OFFSET([27]Score!$U42,0,$B$1-2011),)</f>
        <v>0</v>
      </c>
      <c r="Z40" s="11">
        <f ca="1">IFERROR(OFFSET([28]Score!$U42,0,$B$1-2011),)</f>
        <v>0</v>
      </c>
      <c r="AA40" s="11">
        <f ca="1">IFERROR(OFFSET([29]Score!$U42,0,$B$1-2011),)</f>
        <v>0</v>
      </c>
      <c r="AB40" s="11">
        <f ca="1">IFERROR(OFFSET([30]Score!$U42,0,$B$1-2011),)</f>
        <v>0</v>
      </c>
      <c r="AC40" s="11">
        <f ca="1">IFERROR(OFFSET([31]GNIpc!$U42,0,$B$1-2011),)</f>
        <v>0</v>
      </c>
    </row>
    <row r="41" spans="1:29">
      <c r="A41" s="13" t="s">
        <v>42</v>
      </c>
      <c r="B41" s="11">
        <f ca="1">IFERROR(OFFSET([4]Score!$U43,0,$B$1-2011),)</f>
        <v>0</v>
      </c>
      <c r="C41" s="11">
        <f ca="1">IFERROR(OFFSET([5]Score!$U43,0,$B$1-2011),)</f>
        <v>0</v>
      </c>
      <c r="D41" s="11">
        <f ca="1">IFERROR(OFFSET([6]Score!$U43,0,$B$1-2011),)</f>
        <v>0</v>
      </c>
      <c r="E41" s="11">
        <f ca="1">IFERROR(OFFSET([7]Score!$U43,0,$B$1-2011),)</f>
        <v>0</v>
      </c>
      <c r="F41" s="11">
        <f ca="1">IFERROR(OFFSET([8]Score!$U43,0,$B$1-2011),)</f>
        <v>0</v>
      </c>
      <c r="G41" s="11">
        <f ca="1">IFERROR(OFFSET([9]Score!$U43,0,$B$1-2011),)</f>
        <v>0</v>
      </c>
      <c r="H41" s="11">
        <f ca="1">IFERROR(OFFSET([10]Score!$U43,0,$B$1-2011),)</f>
        <v>0</v>
      </c>
      <c r="I41" s="11">
        <f ca="1">IFERROR(OFFSET([11]Score!$U43,0,$B$1-2011),)</f>
        <v>0</v>
      </c>
      <c r="J41" s="11">
        <f ca="1">IFERROR(OFFSET([12]Score!$U43,0,$B$1-2011),)</f>
        <v>0</v>
      </c>
      <c r="K41" s="11">
        <f ca="1">IFERROR(OFFSET([13]Score!$U43,0,$B$1-2011),)</f>
        <v>0</v>
      </c>
      <c r="L41" s="11">
        <f ca="1">IFERROR(OFFSET([14]Score!$U43,0,$B$1-2011),)</f>
        <v>0</v>
      </c>
      <c r="M41" s="11">
        <f ca="1">IFERROR(OFFSET([15]Score!$U43,0,$B$1-2011),)</f>
        <v>0</v>
      </c>
      <c r="N41" s="11">
        <f ca="1">IFERROR(OFFSET([16]Score!$U43,0,$B$1-2011),)</f>
        <v>0</v>
      </c>
      <c r="O41" s="11">
        <f ca="1">IFERROR(OFFSET([17]Score!$U43,0,$B$1-2011),)</f>
        <v>0</v>
      </c>
      <c r="P41" s="11">
        <f ca="1">IFERROR(OFFSET([18]Score!$U43,0,$B$1-2011),)</f>
        <v>0</v>
      </c>
      <c r="Q41" s="11">
        <f ca="1">IFERROR(OFFSET([19]Score!$U43,0,$B$1-2011),)</f>
        <v>0</v>
      </c>
      <c r="R41" s="11">
        <f ca="1">IFERROR(OFFSET([20]Score!$U43,0,$B$1-2011),)</f>
        <v>0</v>
      </c>
      <c r="S41" s="11">
        <f ca="1">IFERROR(OFFSET([21]Score!$U43,0,$B$1-2011),)</f>
        <v>0</v>
      </c>
      <c r="T41" s="11">
        <f ca="1">IFERROR(OFFSET([22]Score!$U43,0,$B$1-2011),)</f>
        <v>0</v>
      </c>
      <c r="U41" s="11">
        <f ca="1">IFERROR(OFFSET([23]Score!$U43,0,$B$1-2011),)</f>
        <v>0</v>
      </c>
      <c r="V41" s="11">
        <f ca="1">IFERROR(OFFSET([24]Score!$U43,0,$B$1-2011),)</f>
        <v>0</v>
      </c>
      <c r="W41" s="11">
        <f ca="1">IFERROR(OFFSET([25]Score!$U43,0,$B$1-2011),)</f>
        <v>0</v>
      </c>
      <c r="X41" s="11">
        <f ca="1">IFERROR(OFFSET([26]Score!$U43,0,$B$1-2011),)</f>
        <v>0</v>
      </c>
      <c r="Y41" s="11">
        <f ca="1">IFERROR(OFFSET([27]Score!$U43,0,$B$1-2011),)</f>
        <v>0</v>
      </c>
      <c r="Z41" s="11">
        <f ca="1">IFERROR(OFFSET([28]Score!$U43,0,$B$1-2011),)</f>
        <v>0</v>
      </c>
      <c r="AA41" s="11">
        <f ca="1">IFERROR(OFFSET([29]Score!$U43,0,$B$1-2011),)</f>
        <v>0</v>
      </c>
      <c r="AB41" s="11">
        <f ca="1">IFERROR(OFFSET([30]Score!$U43,0,$B$1-2011),)</f>
        <v>0</v>
      </c>
      <c r="AC41" s="11">
        <f ca="1">IFERROR(OFFSET([31]GNIpc!$U43,0,$B$1-2011),)</f>
        <v>0</v>
      </c>
    </row>
    <row r="42" spans="1:29">
      <c r="A42" s="13" t="s">
        <v>43</v>
      </c>
      <c r="B42" s="11">
        <f ca="1">IFERROR(OFFSET([4]Score!$U44,0,$B$1-2011),)</f>
        <v>0</v>
      </c>
      <c r="C42" s="11">
        <f ca="1">IFERROR(OFFSET([5]Score!$U44,0,$B$1-2011),)</f>
        <v>0</v>
      </c>
      <c r="D42" s="11">
        <f ca="1">IFERROR(OFFSET([6]Score!$U44,0,$B$1-2011),)</f>
        <v>0</v>
      </c>
      <c r="E42" s="11">
        <f ca="1">IFERROR(OFFSET([7]Score!$U44,0,$B$1-2011),)</f>
        <v>0</v>
      </c>
      <c r="F42" s="11">
        <f ca="1">IFERROR(OFFSET([8]Score!$U44,0,$B$1-2011),)</f>
        <v>0</v>
      </c>
      <c r="G42" s="11">
        <f ca="1">IFERROR(OFFSET([9]Score!$U44,0,$B$1-2011),)</f>
        <v>0</v>
      </c>
      <c r="H42" s="11">
        <f ca="1">IFERROR(OFFSET([10]Score!$U44,0,$B$1-2011),)</f>
        <v>0</v>
      </c>
      <c r="I42" s="11">
        <f ca="1">IFERROR(OFFSET([11]Score!$U44,0,$B$1-2011),)</f>
        <v>0</v>
      </c>
      <c r="J42" s="11">
        <f ca="1">IFERROR(OFFSET([12]Score!$U44,0,$B$1-2011),)</f>
        <v>0</v>
      </c>
      <c r="K42" s="11">
        <f ca="1">IFERROR(OFFSET([13]Score!$U44,0,$B$1-2011),)</f>
        <v>0</v>
      </c>
      <c r="L42" s="11">
        <f ca="1">IFERROR(OFFSET([14]Score!$U44,0,$B$1-2011),)</f>
        <v>0</v>
      </c>
      <c r="M42" s="11">
        <f ca="1">IFERROR(OFFSET([15]Score!$U44,0,$B$1-2011),)</f>
        <v>0</v>
      </c>
      <c r="N42" s="11">
        <f ca="1">IFERROR(OFFSET([16]Score!$U44,0,$B$1-2011),)</f>
        <v>0</v>
      </c>
      <c r="O42" s="11">
        <f ca="1">IFERROR(OFFSET([17]Score!$U44,0,$B$1-2011),)</f>
        <v>0</v>
      </c>
      <c r="P42" s="11">
        <f ca="1">IFERROR(OFFSET([18]Score!$U44,0,$B$1-2011),)</f>
        <v>0</v>
      </c>
      <c r="Q42" s="11">
        <f ca="1">IFERROR(OFFSET([19]Score!$U44,0,$B$1-2011),)</f>
        <v>0</v>
      </c>
      <c r="R42" s="11">
        <f ca="1">IFERROR(OFFSET([20]Score!$U44,0,$B$1-2011),)</f>
        <v>0</v>
      </c>
      <c r="S42" s="11">
        <f ca="1">IFERROR(OFFSET([21]Score!$U44,0,$B$1-2011),)</f>
        <v>0</v>
      </c>
      <c r="T42" s="11">
        <f ca="1">IFERROR(OFFSET([22]Score!$U44,0,$B$1-2011),)</f>
        <v>0</v>
      </c>
      <c r="U42" s="11">
        <f ca="1">IFERROR(OFFSET([23]Score!$U44,0,$B$1-2011),)</f>
        <v>0</v>
      </c>
      <c r="V42" s="11">
        <f ca="1">IFERROR(OFFSET([24]Score!$U44,0,$B$1-2011),)</f>
        <v>0</v>
      </c>
      <c r="W42" s="11">
        <f ca="1">IFERROR(OFFSET([25]Score!$U44,0,$B$1-2011),)</f>
        <v>0</v>
      </c>
      <c r="X42" s="11">
        <f ca="1">IFERROR(OFFSET([26]Score!$U44,0,$B$1-2011),)</f>
        <v>0</v>
      </c>
      <c r="Y42" s="11">
        <f ca="1">IFERROR(OFFSET([27]Score!$U44,0,$B$1-2011),)</f>
        <v>0</v>
      </c>
      <c r="Z42" s="11">
        <f ca="1">IFERROR(OFFSET([28]Score!$U44,0,$B$1-2011),)</f>
        <v>0</v>
      </c>
      <c r="AA42" s="11">
        <f ca="1">IFERROR(OFFSET([29]Score!$U44,0,$B$1-2011),)</f>
        <v>0</v>
      </c>
      <c r="AB42" s="11">
        <f ca="1">IFERROR(OFFSET([30]Score!$U44,0,$B$1-2011),)</f>
        <v>0</v>
      </c>
      <c r="AC42" s="11">
        <f ca="1">IFERROR(OFFSET([31]GNIpc!$U44,0,$B$1-2011),)</f>
        <v>0</v>
      </c>
    </row>
    <row r="43" spans="1:29">
      <c r="A43" s="13" t="s">
        <v>44</v>
      </c>
      <c r="B43" s="11">
        <f ca="1">IFERROR(OFFSET([4]Score!$U45,0,$B$1-2011),)</f>
        <v>0</v>
      </c>
      <c r="C43" s="11">
        <f ca="1">IFERROR(OFFSET([5]Score!$U45,0,$B$1-2011),)</f>
        <v>0</v>
      </c>
      <c r="D43" s="11">
        <f ca="1">IFERROR(OFFSET([6]Score!$U45,0,$B$1-2011),)</f>
        <v>0</v>
      </c>
      <c r="E43" s="11">
        <f ca="1">IFERROR(OFFSET([7]Score!$U45,0,$B$1-2011),)</f>
        <v>0</v>
      </c>
      <c r="F43" s="11">
        <f ca="1">IFERROR(OFFSET([8]Score!$U45,0,$B$1-2011),)</f>
        <v>0</v>
      </c>
      <c r="G43" s="11">
        <f ca="1">IFERROR(OFFSET([9]Score!$U45,0,$B$1-2011),)</f>
        <v>0</v>
      </c>
      <c r="H43" s="11">
        <f ca="1">IFERROR(OFFSET([10]Score!$U45,0,$B$1-2011),)</f>
        <v>0</v>
      </c>
      <c r="I43" s="11">
        <f ca="1">IFERROR(OFFSET([11]Score!$U45,0,$B$1-2011),)</f>
        <v>0</v>
      </c>
      <c r="J43" s="11">
        <f ca="1">IFERROR(OFFSET([12]Score!$U45,0,$B$1-2011),)</f>
        <v>0</v>
      </c>
      <c r="K43" s="11">
        <f ca="1">IFERROR(OFFSET([13]Score!$U45,0,$B$1-2011),)</f>
        <v>0</v>
      </c>
      <c r="L43" s="11">
        <f ca="1">IFERROR(OFFSET([14]Score!$U45,0,$B$1-2011),)</f>
        <v>0</v>
      </c>
      <c r="M43" s="11">
        <f ca="1">IFERROR(OFFSET([15]Score!$U45,0,$B$1-2011),)</f>
        <v>0</v>
      </c>
      <c r="N43" s="11">
        <f ca="1">IFERROR(OFFSET([16]Score!$U45,0,$B$1-2011),)</f>
        <v>0</v>
      </c>
      <c r="O43" s="11">
        <f ca="1">IFERROR(OFFSET([17]Score!$U45,0,$B$1-2011),)</f>
        <v>0</v>
      </c>
      <c r="P43" s="11">
        <f ca="1">IFERROR(OFFSET([18]Score!$U45,0,$B$1-2011),)</f>
        <v>0</v>
      </c>
      <c r="Q43" s="11">
        <f ca="1">IFERROR(OFFSET([19]Score!$U45,0,$B$1-2011),)</f>
        <v>0</v>
      </c>
      <c r="R43" s="11">
        <f ca="1">IFERROR(OFFSET([20]Score!$U45,0,$B$1-2011),)</f>
        <v>0</v>
      </c>
      <c r="S43" s="11">
        <f ca="1">IFERROR(OFFSET([21]Score!$U45,0,$B$1-2011),)</f>
        <v>0</v>
      </c>
      <c r="T43" s="11">
        <f ca="1">IFERROR(OFFSET([22]Score!$U45,0,$B$1-2011),)</f>
        <v>0</v>
      </c>
      <c r="U43" s="11">
        <f ca="1">IFERROR(OFFSET([23]Score!$U45,0,$B$1-2011),)</f>
        <v>0</v>
      </c>
      <c r="V43" s="11">
        <f ca="1">IFERROR(OFFSET([24]Score!$U45,0,$B$1-2011),)</f>
        <v>0</v>
      </c>
      <c r="W43" s="11">
        <f ca="1">IFERROR(OFFSET([25]Score!$U45,0,$B$1-2011),)</f>
        <v>0</v>
      </c>
      <c r="X43" s="11">
        <f ca="1">IFERROR(OFFSET([26]Score!$U45,0,$B$1-2011),)</f>
        <v>0</v>
      </c>
      <c r="Y43" s="11">
        <f ca="1">IFERROR(OFFSET([27]Score!$U45,0,$B$1-2011),)</f>
        <v>0</v>
      </c>
      <c r="Z43" s="11">
        <f ca="1">IFERROR(OFFSET([28]Score!$U45,0,$B$1-2011),)</f>
        <v>0</v>
      </c>
      <c r="AA43" s="11">
        <f ca="1">IFERROR(OFFSET([29]Score!$U45,0,$B$1-2011),)</f>
        <v>0</v>
      </c>
      <c r="AB43" s="11">
        <f ca="1">IFERROR(OFFSET([30]Score!$U45,0,$B$1-2011),)</f>
        <v>0</v>
      </c>
      <c r="AC43" s="11">
        <f ca="1">IFERROR(OFFSET([31]GNIpc!$U45,0,$B$1-2011),)</f>
        <v>0</v>
      </c>
    </row>
    <row r="44" spans="1:29">
      <c r="A44" s="13" t="s">
        <v>45</v>
      </c>
      <c r="B44" s="11">
        <f ca="1">IFERROR(OFFSET([4]Score!$U46,0,$B$1-2011),)</f>
        <v>0</v>
      </c>
      <c r="C44" s="11">
        <f ca="1">IFERROR(OFFSET([5]Score!$U46,0,$B$1-2011),)</f>
        <v>0</v>
      </c>
      <c r="D44" s="11">
        <f ca="1">IFERROR(OFFSET([6]Score!$U46,0,$B$1-2011),)</f>
        <v>0</v>
      </c>
      <c r="E44" s="11">
        <f ca="1">IFERROR(OFFSET([7]Score!$U46,0,$B$1-2011),)</f>
        <v>0</v>
      </c>
      <c r="F44" s="11">
        <f ca="1">IFERROR(OFFSET([8]Score!$U46,0,$B$1-2011),)</f>
        <v>0</v>
      </c>
      <c r="G44" s="11">
        <f ca="1">IFERROR(OFFSET([9]Score!$U46,0,$B$1-2011),)</f>
        <v>0</v>
      </c>
      <c r="H44" s="11">
        <f ca="1">IFERROR(OFFSET([10]Score!$U46,0,$B$1-2011),)</f>
        <v>0</v>
      </c>
      <c r="I44" s="11">
        <f ca="1">IFERROR(OFFSET([11]Score!$U46,0,$B$1-2011),)</f>
        <v>0</v>
      </c>
      <c r="J44" s="11">
        <f ca="1">IFERROR(OFFSET([12]Score!$U46,0,$B$1-2011),)</f>
        <v>0</v>
      </c>
      <c r="K44" s="11">
        <f ca="1">IFERROR(OFFSET([13]Score!$U46,0,$B$1-2011),)</f>
        <v>0</v>
      </c>
      <c r="L44" s="11">
        <f ca="1">IFERROR(OFFSET([14]Score!$U46,0,$B$1-2011),)</f>
        <v>0</v>
      </c>
      <c r="M44" s="11">
        <f ca="1">IFERROR(OFFSET([15]Score!$U46,0,$B$1-2011),)</f>
        <v>0</v>
      </c>
      <c r="N44" s="11">
        <f ca="1">IFERROR(OFFSET([16]Score!$U46,0,$B$1-2011),)</f>
        <v>0</v>
      </c>
      <c r="O44" s="11">
        <f ca="1">IFERROR(OFFSET([17]Score!$U46,0,$B$1-2011),)</f>
        <v>0</v>
      </c>
      <c r="P44" s="11">
        <f ca="1">IFERROR(OFFSET([18]Score!$U46,0,$B$1-2011),)</f>
        <v>0</v>
      </c>
      <c r="Q44" s="11">
        <f ca="1">IFERROR(OFFSET([19]Score!$U46,0,$B$1-2011),)</f>
        <v>0</v>
      </c>
      <c r="R44" s="11">
        <f ca="1">IFERROR(OFFSET([20]Score!$U46,0,$B$1-2011),)</f>
        <v>0</v>
      </c>
      <c r="S44" s="11">
        <f ca="1">IFERROR(OFFSET([21]Score!$U46,0,$B$1-2011),)</f>
        <v>0</v>
      </c>
      <c r="T44" s="11">
        <f ca="1">IFERROR(OFFSET([22]Score!$U46,0,$B$1-2011),)</f>
        <v>0</v>
      </c>
      <c r="U44" s="11">
        <f ca="1">IFERROR(OFFSET([23]Score!$U46,0,$B$1-2011),)</f>
        <v>0</v>
      </c>
      <c r="V44" s="11">
        <f ca="1">IFERROR(OFFSET([24]Score!$U46,0,$B$1-2011),)</f>
        <v>0</v>
      </c>
      <c r="W44" s="11">
        <f ca="1">IFERROR(OFFSET([25]Score!$U46,0,$B$1-2011),)</f>
        <v>0</v>
      </c>
      <c r="X44" s="11">
        <f ca="1">IFERROR(OFFSET([26]Score!$U46,0,$B$1-2011),)</f>
        <v>0</v>
      </c>
      <c r="Y44" s="11">
        <f ca="1">IFERROR(OFFSET([27]Score!$U46,0,$B$1-2011),)</f>
        <v>0</v>
      </c>
      <c r="Z44" s="11">
        <f ca="1">IFERROR(OFFSET([28]Score!$U46,0,$B$1-2011),)</f>
        <v>0</v>
      </c>
      <c r="AA44" s="11">
        <f ca="1">IFERROR(OFFSET([29]Score!$U46,0,$B$1-2011),)</f>
        <v>0</v>
      </c>
      <c r="AB44" s="11">
        <f ca="1">IFERROR(OFFSET([30]Score!$U46,0,$B$1-2011),)</f>
        <v>0</v>
      </c>
      <c r="AC44" s="11">
        <f ca="1">IFERROR(OFFSET([31]GNIpc!$U46,0,$B$1-2011),)</f>
        <v>0</v>
      </c>
    </row>
    <row r="45" spans="1:29">
      <c r="A45" s="13" t="s">
        <v>46</v>
      </c>
      <c r="B45" s="11">
        <f ca="1">IFERROR(OFFSET([4]Score!$U47,0,$B$1-2011),)</f>
        <v>0</v>
      </c>
      <c r="C45" s="11">
        <f ca="1">IFERROR(OFFSET([5]Score!$U47,0,$B$1-2011),)</f>
        <v>0</v>
      </c>
      <c r="D45" s="11">
        <f ca="1">IFERROR(OFFSET([6]Score!$U47,0,$B$1-2011),)</f>
        <v>0</v>
      </c>
      <c r="E45" s="11">
        <f ca="1">IFERROR(OFFSET([7]Score!$U47,0,$B$1-2011),)</f>
        <v>0</v>
      </c>
      <c r="F45" s="11">
        <f ca="1">IFERROR(OFFSET([8]Score!$U47,0,$B$1-2011),)</f>
        <v>0</v>
      </c>
      <c r="G45" s="11">
        <f ca="1">IFERROR(OFFSET([9]Score!$U47,0,$B$1-2011),)</f>
        <v>0</v>
      </c>
      <c r="H45" s="11">
        <f ca="1">IFERROR(OFFSET([10]Score!$U47,0,$B$1-2011),)</f>
        <v>0</v>
      </c>
      <c r="I45" s="11">
        <f ca="1">IFERROR(OFFSET([11]Score!$U47,0,$B$1-2011),)</f>
        <v>0</v>
      </c>
      <c r="J45" s="11">
        <f ca="1">IFERROR(OFFSET([12]Score!$U47,0,$B$1-2011),)</f>
        <v>0</v>
      </c>
      <c r="K45" s="11">
        <f ca="1">IFERROR(OFFSET([13]Score!$U47,0,$B$1-2011),)</f>
        <v>0</v>
      </c>
      <c r="L45" s="11">
        <f ca="1">IFERROR(OFFSET([14]Score!$U47,0,$B$1-2011),)</f>
        <v>0</v>
      </c>
      <c r="M45" s="11">
        <f ca="1">IFERROR(OFFSET([15]Score!$U47,0,$B$1-2011),)</f>
        <v>0</v>
      </c>
      <c r="N45" s="11">
        <f ca="1">IFERROR(OFFSET([16]Score!$U47,0,$B$1-2011),)</f>
        <v>0</v>
      </c>
      <c r="O45" s="11">
        <f ca="1">IFERROR(OFFSET([17]Score!$U47,0,$B$1-2011),)</f>
        <v>0</v>
      </c>
      <c r="P45" s="11">
        <f ca="1">IFERROR(OFFSET([18]Score!$U47,0,$B$1-2011),)</f>
        <v>0</v>
      </c>
      <c r="Q45" s="11">
        <f ca="1">IFERROR(OFFSET([19]Score!$U47,0,$B$1-2011),)</f>
        <v>0</v>
      </c>
      <c r="R45" s="11">
        <f ca="1">IFERROR(OFFSET([20]Score!$U47,0,$B$1-2011),)</f>
        <v>0</v>
      </c>
      <c r="S45" s="11">
        <f ca="1">IFERROR(OFFSET([21]Score!$U47,0,$B$1-2011),)</f>
        <v>0</v>
      </c>
      <c r="T45" s="11">
        <f ca="1">IFERROR(OFFSET([22]Score!$U47,0,$B$1-2011),)</f>
        <v>0</v>
      </c>
      <c r="U45" s="11">
        <f ca="1">IFERROR(OFFSET([23]Score!$U47,0,$B$1-2011),)</f>
        <v>0</v>
      </c>
      <c r="V45" s="11">
        <f ca="1">IFERROR(OFFSET([24]Score!$U47,0,$B$1-2011),)</f>
        <v>0</v>
      </c>
      <c r="W45" s="11">
        <f ca="1">IFERROR(OFFSET([25]Score!$U47,0,$B$1-2011),)</f>
        <v>0</v>
      </c>
      <c r="X45" s="11">
        <f ca="1">IFERROR(OFFSET([26]Score!$U47,0,$B$1-2011),)</f>
        <v>0</v>
      </c>
      <c r="Y45" s="11">
        <f ca="1">IFERROR(OFFSET([27]Score!$U47,0,$B$1-2011),)</f>
        <v>0</v>
      </c>
      <c r="Z45" s="11">
        <f ca="1">IFERROR(OFFSET([28]Score!$U47,0,$B$1-2011),)</f>
        <v>0</v>
      </c>
      <c r="AA45" s="11">
        <f ca="1">IFERROR(OFFSET([29]Score!$U47,0,$B$1-2011),)</f>
        <v>0</v>
      </c>
      <c r="AB45" s="11">
        <f ca="1">IFERROR(OFFSET([30]Score!$U47,0,$B$1-2011),)</f>
        <v>0</v>
      </c>
      <c r="AC45" s="11">
        <f ca="1">IFERROR(OFFSET([31]GNIpc!$U47,0,$B$1-2011),)</f>
        <v>0</v>
      </c>
    </row>
    <row r="46" spans="1:29">
      <c r="A46" s="13" t="s">
        <v>47</v>
      </c>
      <c r="B46" s="11">
        <f ca="1">IFERROR(OFFSET([4]Score!$U48,0,$B$1-2011),)</f>
        <v>0</v>
      </c>
      <c r="C46" s="11">
        <f ca="1">IFERROR(OFFSET([5]Score!$U48,0,$B$1-2011),)</f>
        <v>0</v>
      </c>
      <c r="D46" s="11">
        <f ca="1">IFERROR(OFFSET([6]Score!$U48,0,$B$1-2011),)</f>
        <v>0</v>
      </c>
      <c r="E46" s="11">
        <f ca="1">IFERROR(OFFSET([7]Score!$U48,0,$B$1-2011),)</f>
        <v>0</v>
      </c>
      <c r="F46" s="11">
        <f ca="1">IFERROR(OFFSET([8]Score!$U48,0,$B$1-2011),)</f>
        <v>0</v>
      </c>
      <c r="G46" s="11">
        <f ca="1">IFERROR(OFFSET([9]Score!$U48,0,$B$1-2011),)</f>
        <v>0</v>
      </c>
      <c r="H46" s="11">
        <f ca="1">IFERROR(OFFSET([10]Score!$U48,0,$B$1-2011),)</f>
        <v>0</v>
      </c>
      <c r="I46" s="11">
        <f ca="1">IFERROR(OFFSET([11]Score!$U48,0,$B$1-2011),)</f>
        <v>0</v>
      </c>
      <c r="J46" s="11">
        <f ca="1">IFERROR(OFFSET([12]Score!$U48,0,$B$1-2011),)</f>
        <v>0</v>
      </c>
      <c r="K46" s="11">
        <f ca="1">IFERROR(OFFSET([13]Score!$U48,0,$B$1-2011),)</f>
        <v>0</v>
      </c>
      <c r="L46" s="11">
        <f ca="1">IFERROR(OFFSET([14]Score!$U48,0,$B$1-2011),)</f>
        <v>0</v>
      </c>
      <c r="M46" s="11">
        <f ca="1">IFERROR(OFFSET([15]Score!$U48,0,$B$1-2011),)</f>
        <v>0</v>
      </c>
      <c r="N46" s="11">
        <f ca="1">IFERROR(OFFSET([16]Score!$U48,0,$B$1-2011),)</f>
        <v>0</v>
      </c>
      <c r="O46" s="11">
        <f ca="1">IFERROR(OFFSET([17]Score!$U48,0,$B$1-2011),)</f>
        <v>0</v>
      </c>
      <c r="P46" s="11">
        <f ca="1">IFERROR(OFFSET([18]Score!$U48,0,$B$1-2011),)</f>
        <v>0</v>
      </c>
      <c r="Q46" s="11">
        <f ca="1">IFERROR(OFFSET([19]Score!$U48,0,$B$1-2011),)</f>
        <v>0</v>
      </c>
      <c r="R46" s="11">
        <f ca="1">IFERROR(OFFSET([20]Score!$U48,0,$B$1-2011),)</f>
        <v>0</v>
      </c>
      <c r="S46" s="11">
        <f ca="1">IFERROR(OFFSET([21]Score!$U48,0,$B$1-2011),)</f>
        <v>0</v>
      </c>
      <c r="T46" s="11">
        <f ca="1">IFERROR(OFFSET([22]Score!$U48,0,$B$1-2011),)</f>
        <v>0</v>
      </c>
      <c r="U46" s="11">
        <f ca="1">IFERROR(OFFSET([23]Score!$U48,0,$B$1-2011),)</f>
        <v>0</v>
      </c>
      <c r="V46" s="11">
        <f ca="1">IFERROR(OFFSET([24]Score!$U48,0,$B$1-2011),)</f>
        <v>0</v>
      </c>
      <c r="W46" s="11">
        <f ca="1">IFERROR(OFFSET([25]Score!$U48,0,$B$1-2011),)</f>
        <v>0</v>
      </c>
      <c r="X46" s="11">
        <f ca="1">IFERROR(OFFSET([26]Score!$U48,0,$B$1-2011),)</f>
        <v>0</v>
      </c>
      <c r="Y46" s="11">
        <f ca="1">IFERROR(OFFSET([27]Score!$U48,0,$B$1-2011),)</f>
        <v>0</v>
      </c>
      <c r="Z46" s="11">
        <f ca="1">IFERROR(OFFSET([28]Score!$U48,0,$B$1-2011),)</f>
        <v>0</v>
      </c>
      <c r="AA46" s="11">
        <f ca="1">IFERROR(OFFSET([29]Score!$U48,0,$B$1-2011),)</f>
        <v>0</v>
      </c>
      <c r="AB46" s="11">
        <f ca="1">IFERROR(OFFSET([30]Score!$U48,0,$B$1-2011),)</f>
        <v>0</v>
      </c>
      <c r="AC46" s="11">
        <f ca="1">IFERROR(OFFSET([31]GNIpc!$U48,0,$B$1-2011),)</f>
        <v>0</v>
      </c>
    </row>
    <row r="47" spans="1:29">
      <c r="A47" s="13" t="s">
        <v>48</v>
      </c>
      <c r="B47" s="11">
        <f ca="1">IFERROR(OFFSET([4]Score!$U49,0,$B$1-2011),)</f>
        <v>0</v>
      </c>
      <c r="C47" s="11">
        <f ca="1">IFERROR(OFFSET([5]Score!$U49,0,$B$1-2011),)</f>
        <v>0</v>
      </c>
      <c r="D47" s="11">
        <f ca="1">IFERROR(OFFSET([6]Score!$U49,0,$B$1-2011),)</f>
        <v>0</v>
      </c>
      <c r="E47" s="11">
        <f ca="1">IFERROR(OFFSET([7]Score!$U49,0,$B$1-2011),)</f>
        <v>0</v>
      </c>
      <c r="F47" s="11">
        <f ca="1">IFERROR(OFFSET([8]Score!$U49,0,$B$1-2011),)</f>
        <v>0</v>
      </c>
      <c r="G47" s="11">
        <f ca="1">IFERROR(OFFSET([9]Score!$U49,0,$B$1-2011),)</f>
        <v>0</v>
      </c>
      <c r="H47" s="11">
        <f ca="1">IFERROR(OFFSET([10]Score!$U49,0,$B$1-2011),)</f>
        <v>0</v>
      </c>
      <c r="I47" s="11">
        <f ca="1">IFERROR(OFFSET([11]Score!$U49,0,$B$1-2011),)</f>
        <v>0</v>
      </c>
      <c r="J47" s="11">
        <f ca="1">IFERROR(OFFSET([12]Score!$U49,0,$B$1-2011),)</f>
        <v>0</v>
      </c>
      <c r="K47" s="11">
        <f ca="1">IFERROR(OFFSET([13]Score!$U49,0,$B$1-2011),)</f>
        <v>0</v>
      </c>
      <c r="L47" s="11">
        <f ca="1">IFERROR(OFFSET([14]Score!$U49,0,$B$1-2011),)</f>
        <v>0</v>
      </c>
      <c r="M47" s="11">
        <f ca="1">IFERROR(OFFSET([15]Score!$U49,0,$B$1-2011),)</f>
        <v>0</v>
      </c>
      <c r="N47" s="11">
        <f ca="1">IFERROR(OFFSET([16]Score!$U49,0,$B$1-2011),)</f>
        <v>0</v>
      </c>
      <c r="O47" s="11">
        <f ca="1">IFERROR(OFFSET([17]Score!$U49,0,$B$1-2011),)</f>
        <v>0</v>
      </c>
      <c r="P47" s="11">
        <f ca="1">IFERROR(OFFSET([18]Score!$U49,0,$B$1-2011),)</f>
        <v>0</v>
      </c>
      <c r="Q47" s="11">
        <f ca="1">IFERROR(OFFSET([19]Score!$U49,0,$B$1-2011),)</f>
        <v>0</v>
      </c>
      <c r="R47" s="11">
        <f ca="1">IFERROR(OFFSET([20]Score!$U49,0,$B$1-2011),)</f>
        <v>0</v>
      </c>
      <c r="S47" s="11">
        <f ca="1">IFERROR(OFFSET([21]Score!$U49,0,$B$1-2011),)</f>
        <v>0</v>
      </c>
      <c r="T47" s="11">
        <f ca="1">IFERROR(OFFSET([22]Score!$U49,0,$B$1-2011),)</f>
        <v>0</v>
      </c>
      <c r="U47" s="11">
        <f ca="1">IFERROR(OFFSET([23]Score!$U49,0,$B$1-2011),)</f>
        <v>0</v>
      </c>
      <c r="V47" s="11">
        <f ca="1">IFERROR(OFFSET([24]Score!$U49,0,$B$1-2011),)</f>
        <v>0</v>
      </c>
      <c r="W47" s="11">
        <f ca="1">IFERROR(OFFSET([25]Score!$U49,0,$B$1-2011),)</f>
        <v>0</v>
      </c>
      <c r="X47" s="11">
        <f ca="1">IFERROR(OFFSET([26]Score!$U49,0,$B$1-2011),)</f>
        <v>0</v>
      </c>
      <c r="Y47" s="11">
        <f ca="1">IFERROR(OFFSET([27]Score!$U49,0,$B$1-2011),)</f>
        <v>0</v>
      </c>
      <c r="Z47" s="11">
        <f ca="1">IFERROR(OFFSET([28]Score!$U49,0,$B$1-2011),)</f>
        <v>0</v>
      </c>
      <c r="AA47" s="11">
        <f ca="1">IFERROR(OFFSET([29]Score!$U49,0,$B$1-2011),)</f>
        <v>0</v>
      </c>
      <c r="AB47" s="11">
        <f ca="1">IFERROR(OFFSET([30]Score!$U49,0,$B$1-2011),)</f>
        <v>0</v>
      </c>
      <c r="AC47" s="11">
        <f ca="1">IFERROR(OFFSET([31]GNIpc!$U49,0,$B$1-2011),)</f>
        <v>0</v>
      </c>
    </row>
    <row r="48" spans="1:29">
      <c r="A48" s="13" t="s">
        <v>49</v>
      </c>
      <c r="B48" s="11">
        <f ca="1">IFERROR(OFFSET([4]Score!$U50,0,$B$1-2011),)</f>
        <v>0</v>
      </c>
      <c r="C48" s="11">
        <f ca="1">IFERROR(OFFSET([5]Score!$U50,0,$B$1-2011),)</f>
        <v>0</v>
      </c>
      <c r="D48" s="11">
        <f ca="1">IFERROR(OFFSET([6]Score!$U50,0,$B$1-2011),)</f>
        <v>0</v>
      </c>
      <c r="E48" s="11">
        <f ca="1">IFERROR(OFFSET([7]Score!$U50,0,$B$1-2011),)</f>
        <v>0</v>
      </c>
      <c r="F48" s="11">
        <f ca="1">IFERROR(OFFSET([8]Score!$U50,0,$B$1-2011),)</f>
        <v>0</v>
      </c>
      <c r="G48" s="11">
        <f ca="1">IFERROR(OFFSET([9]Score!$U50,0,$B$1-2011),)</f>
        <v>0</v>
      </c>
      <c r="H48" s="11">
        <f ca="1">IFERROR(OFFSET([10]Score!$U50,0,$B$1-2011),)</f>
        <v>0</v>
      </c>
      <c r="I48" s="11">
        <f ca="1">IFERROR(OFFSET([11]Score!$U50,0,$B$1-2011),)</f>
        <v>0</v>
      </c>
      <c r="J48" s="11">
        <f ca="1">IFERROR(OFFSET([12]Score!$U50,0,$B$1-2011),)</f>
        <v>0</v>
      </c>
      <c r="K48" s="11">
        <f ca="1">IFERROR(OFFSET([13]Score!$U50,0,$B$1-2011),)</f>
        <v>0</v>
      </c>
      <c r="L48" s="11">
        <f ca="1">IFERROR(OFFSET([14]Score!$U50,0,$B$1-2011),)</f>
        <v>0</v>
      </c>
      <c r="M48" s="11">
        <f ca="1">IFERROR(OFFSET([15]Score!$U50,0,$B$1-2011),)</f>
        <v>0</v>
      </c>
      <c r="N48" s="11">
        <f ca="1">IFERROR(OFFSET([16]Score!$U50,0,$B$1-2011),)</f>
        <v>0</v>
      </c>
      <c r="O48" s="11">
        <f ca="1">IFERROR(OFFSET([17]Score!$U50,0,$B$1-2011),)</f>
        <v>0</v>
      </c>
      <c r="P48" s="11">
        <f ca="1">IFERROR(OFFSET([18]Score!$U50,0,$B$1-2011),)</f>
        <v>0</v>
      </c>
      <c r="Q48" s="11">
        <f ca="1">IFERROR(OFFSET([19]Score!$U50,0,$B$1-2011),)</f>
        <v>0</v>
      </c>
      <c r="R48" s="11">
        <f ca="1">IFERROR(OFFSET([20]Score!$U50,0,$B$1-2011),)</f>
        <v>0</v>
      </c>
      <c r="S48" s="11">
        <f ca="1">IFERROR(OFFSET([21]Score!$U50,0,$B$1-2011),)</f>
        <v>0</v>
      </c>
      <c r="T48" s="11">
        <f ca="1">IFERROR(OFFSET([22]Score!$U50,0,$B$1-2011),)</f>
        <v>0</v>
      </c>
      <c r="U48" s="11">
        <f ca="1">IFERROR(OFFSET([23]Score!$U50,0,$B$1-2011),)</f>
        <v>0</v>
      </c>
      <c r="V48" s="11">
        <f ca="1">IFERROR(OFFSET([24]Score!$U50,0,$B$1-2011),)</f>
        <v>0</v>
      </c>
      <c r="W48" s="11">
        <f ca="1">IFERROR(OFFSET([25]Score!$U50,0,$B$1-2011),)</f>
        <v>0</v>
      </c>
      <c r="X48" s="11">
        <f ca="1">IFERROR(OFFSET([26]Score!$U50,0,$B$1-2011),)</f>
        <v>0</v>
      </c>
      <c r="Y48" s="11">
        <f ca="1">IFERROR(OFFSET([27]Score!$U50,0,$B$1-2011),)</f>
        <v>0</v>
      </c>
      <c r="Z48" s="11">
        <f ca="1">IFERROR(OFFSET([28]Score!$U50,0,$B$1-2011),)</f>
        <v>0</v>
      </c>
      <c r="AA48" s="11">
        <f ca="1">IFERROR(OFFSET([29]Score!$U50,0,$B$1-2011),)</f>
        <v>0</v>
      </c>
      <c r="AB48" s="11">
        <f ca="1">IFERROR(OFFSET([30]Score!$U50,0,$B$1-2011),)</f>
        <v>0</v>
      </c>
      <c r="AC48" s="11">
        <f ca="1">IFERROR(OFFSET([31]GNIpc!$U50,0,$B$1-2011),)</f>
        <v>0</v>
      </c>
    </row>
    <row r="49" spans="1:29">
      <c r="A49" s="13" t="s">
        <v>50</v>
      </c>
      <c r="B49" s="11">
        <f ca="1">IFERROR(OFFSET([4]Score!$U51,0,$B$1-2011),)</f>
        <v>0</v>
      </c>
      <c r="C49" s="11">
        <f ca="1">IFERROR(OFFSET([5]Score!$U51,0,$B$1-2011),)</f>
        <v>0</v>
      </c>
      <c r="D49" s="11">
        <f ca="1">IFERROR(OFFSET([6]Score!$U51,0,$B$1-2011),)</f>
        <v>0</v>
      </c>
      <c r="E49" s="11">
        <f ca="1">IFERROR(OFFSET([7]Score!$U51,0,$B$1-2011),)</f>
        <v>0</v>
      </c>
      <c r="F49" s="11">
        <f ca="1">IFERROR(OFFSET([8]Score!$U51,0,$B$1-2011),)</f>
        <v>0</v>
      </c>
      <c r="G49" s="11">
        <f ca="1">IFERROR(OFFSET([9]Score!$U51,0,$B$1-2011),)</f>
        <v>0</v>
      </c>
      <c r="H49" s="11">
        <f ca="1">IFERROR(OFFSET([10]Score!$U51,0,$B$1-2011),)</f>
        <v>0</v>
      </c>
      <c r="I49" s="11">
        <f ca="1">IFERROR(OFFSET([11]Score!$U51,0,$B$1-2011),)</f>
        <v>0</v>
      </c>
      <c r="J49" s="11">
        <f ca="1">IFERROR(OFFSET([12]Score!$U51,0,$B$1-2011),)</f>
        <v>0</v>
      </c>
      <c r="K49" s="11">
        <f ca="1">IFERROR(OFFSET([13]Score!$U51,0,$B$1-2011),)</f>
        <v>0</v>
      </c>
      <c r="L49" s="11">
        <f ca="1">IFERROR(OFFSET([14]Score!$U51,0,$B$1-2011),)</f>
        <v>0</v>
      </c>
      <c r="M49" s="11">
        <f ca="1">IFERROR(OFFSET([15]Score!$U51,0,$B$1-2011),)</f>
        <v>0</v>
      </c>
      <c r="N49" s="11">
        <f ca="1">IFERROR(OFFSET([16]Score!$U51,0,$B$1-2011),)</f>
        <v>0</v>
      </c>
      <c r="O49" s="11">
        <f ca="1">IFERROR(OFFSET([17]Score!$U51,0,$B$1-2011),)</f>
        <v>0</v>
      </c>
      <c r="P49" s="11">
        <f ca="1">IFERROR(OFFSET([18]Score!$U51,0,$B$1-2011),)</f>
        <v>0</v>
      </c>
      <c r="Q49" s="11">
        <f ca="1">IFERROR(OFFSET([19]Score!$U51,0,$B$1-2011),)</f>
        <v>0</v>
      </c>
      <c r="R49" s="11">
        <f ca="1">IFERROR(OFFSET([20]Score!$U51,0,$B$1-2011),)</f>
        <v>0</v>
      </c>
      <c r="S49" s="11">
        <f ca="1">IFERROR(OFFSET([21]Score!$U51,0,$B$1-2011),)</f>
        <v>0</v>
      </c>
      <c r="T49" s="11">
        <f ca="1">IFERROR(OFFSET([22]Score!$U51,0,$B$1-2011),)</f>
        <v>0</v>
      </c>
      <c r="U49" s="11">
        <f ca="1">IFERROR(OFFSET([23]Score!$U51,0,$B$1-2011),)</f>
        <v>0</v>
      </c>
      <c r="V49" s="11">
        <f ca="1">IFERROR(OFFSET([24]Score!$U51,0,$B$1-2011),)</f>
        <v>0</v>
      </c>
      <c r="W49" s="11">
        <f ca="1">IFERROR(OFFSET([25]Score!$U51,0,$B$1-2011),)</f>
        <v>0</v>
      </c>
      <c r="X49" s="11">
        <f ca="1">IFERROR(OFFSET([26]Score!$U51,0,$B$1-2011),)</f>
        <v>0</v>
      </c>
      <c r="Y49" s="11">
        <f ca="1">IFERROR(OFFSET([27]Score!$U51,0,$B$1-2011),)</f>
        <v>0</v>
      </c>
      <c r="Z49" s="11">
        <f ca="1">IFERROR(OFFSET([28]Score!$U51,0,$B$1-2011),)</f>
        <v>0</v>
      </c>
      <c r="AA49" s="11">
        <f ca="1">IFERROR(OFFSET([29]Score!$U51,0,$B$1-2011),)</f>
        <v>0</v>
      </c>
      <c r="AB49" s="11">
        <f ca="1">IFERROR(OFFSET([30]Score!$U51,0,$B$1-2011),)</f>
        <v>0</v>
      </c>
      <c r="AC49" s="11">
        <f ca="1">IFERROR(OFFSET([31]GNIpc!$U51,0,$B$1-2011),)</f>
        <v>0</v>
      </c>
    </row>
    <row r="50" spans="1:29">
      <c r="A50" s="13" t="s">
        <v>51</v>
      </c>
      <c r="B50" s="11">
        <f ca="1">IFERROR(OFFSET([4]Score!$U52,0,$B$1-2011),)</f>
        <v>0</v>
      </c>
      <c r="C50" s="11">
        <f ca="1">IFERROR(OFFSET([5]Score!$U52,0,$B$1-2011),)</f>
        <v>0</v>
      </c>
      <c r="D50" s="11">
        <f ca="1">IFERROR(OFFSET([6]Score!$U52,0,$B$1-2011),)</f>
        <v>0</v>
      </c>
      <c r="E50" s="11">
        <f ca="1">IFERROR(OFFSET([7]Score!$U52,0,$B$1-2011),)</f>
        <v>0</v>
      </c>
      <c r="F50" s="11">
        <f ca="1">IFERROR(OFFSET([8]Score!$U52,0,$B$1-2011),)</f>
        <v>0</v>
      </c>
      <c r="G50" s="11">
        <f ca="1">IFERROR(OFFSET([9]Score!$U52,0,$B$1-2011),)</f>
        <v>0</v>
      </c>
      <c r="H50" s="11">
        <f ca="1">IFERROR(OFFSET([10]Score!$U52,0,$B$1-2011),)</f>
        <v>0</v>
      </c>
      <c r="I50" s="11">
        <f ca="1">IFERROR(OFFSET([11]Score!$U52,0,$B$1-2011),)</f>
        <v>0</v>
      </c>
      <c r="J50" s="11">
        <f ca="1">IFERROR(OFFSET([12]Score!$U52,0,$B$1-2011),)</f>
        <v>0</v>
      </c>
      <c r="K50" s="11">
        <f ca="1">IFERROR(OFFSET([13]Score!$U52,0,$B$1-2011),)</f>
        <v>0</v>
      </c>
      <c r="L50" s="11">
        <f ca="1">IFERROR(OFFSET([14]Score!$U52,0,$B$1-2011),)</f>
        <v>0</v>
      </c>
      <c r="M50" s="11">
        <f ca="1">IFERROR(OFFSET([15]Score!$U52,0,$B$1-2011),)</f>
        <v>0</v>
      </c>
      <c r="N50" s="11">
        <f ca="1">IFERROR(OFFSET([16]Score!$U52,0,$B$1-2011),)</f>
        <v>0</v>
      </c>
      <c r="O50" s="11">
        <f ca="1">IFERROR(OFFSET([17]Score!$U52,0,$B$1-2011),)</f>
        <v>0</v>
      </c>
      <c r="P50" s="11">
        <f ca="1">IFERROR(OFFSET([18]Score!$U52,0,$B$1-2011),)</f>
        <v>0</v>
      </c>
      <c r="Q50" s="11">
        <f ca="1">IFERROR(OFFSET([19]Score!$U52,0,$B$1-2011),)</f>
        <v>0</v>
      </c>
      <c r="R50" s="11">
        <f ca="1">IFERROR(OFFSET([20]Score!$U52,0,$B$1-2011),)</f>
        <v>0</v>
      </c>
      <c r="S50" s="11">
        <f ca="1">IFERROR(OFFSET([21]Score!$U52,0,$B$1-2011),)</f>
        <v>0</v>
      </c>
      <c r="T50" s="11">
        <f ca="1">IFERROR(OFFSET([22]Score!$U52,0,$B$1-2011),)</f>
        <v>0</v>
      </c>
      <c r="U50" s="11">
        <f ca="1">IFERROR(OFFSET([23]Score!$U52,0,$B$1-2011),)</f>
        <v>0</v>
      </c>
      <c r="V50" s="11">
        <f ca="1">IFERROR(OFFSET([24]Score!$U52,0,$B$1-2011),)</f>
        <v>0</v>
      </c>
      <c r="W50" s="11">
        <f ca="1">IFERROR(OFFSET([25]Score!$U52,0,$B$1-2011),)</f>
        <v>0</v>
      </c>
      <c r="X50" s="11">
        <f ca="1">IFERROR(OFFSET([26]Score!$U52,0,$B$1-2011),)</f>
        <v>0</v>
      </c>
      <c r="Y50" s="11">
        <f ca="1">IFERROR(OFFSET([27]Score!$U52,0,$B$1-2011),)</f>
        <v>0</v>
      </c>
      <c r="Z50" s="11">
        <f ca="1">IFERROR(OFFSET([28]Score!$U52,0,$B$1-2011),)</f>
        <v>0</v>
      </c>
      <c r="AA50" s="11">
        <f ca="1">IFERROR(OFFSET([29]Score!$U52,0,$B$1-2011),)</f>
        <v>0</v>
      </c>
      <c r="AB50" s="11">
        <f ca="1">IFERROR(OFFSET([30]Score!$U52,0,$B$1-2011),)</f>
        <v>0</v>
      </c>
      <c r="AC50" s="11">
        <f ca="1">IFERROR(OFFSET([31]GNIpc!$U52,0,$B$1-2011),)</f>
        <v>0</v>
      </c>
    </row>
    <row r="51" spans="1:29">
      <c r="A51" s="13" t="s">
        <v>52</v>
      </c>
      <c r="B51" s="11">
        <f ca="1">IFERROR(OFFSET([4]Score!$U53,0,$B$1-2011),)</f>
        <v>0</v>
      </c>
      <c r="C51" s="11">
        <f ca="1">IFERROR(OFFSET([5]Score!$U53,0,$B$1-2011),)</f>
        <v>0</v>
      </c>
      <c r="D51" s="11">
        <f ca="1">IFERROR(OFFSET([6]Score!$U53,0,$B$1-2011),)</f>
        <v>0</v>
      </c>
      <c r="E51" s="11">
        <f ca="1">IFERROR(OFFSET([7]Score!$U53,0,$B$1-2011),)</f>
        <v>0</v>
      </c>
      <c r="F51" s="11">
        <f ca="1">IFERROR(OFFSET([8]Score!$U53,0,$B$1-2011),)</f>
        <v>0</v>
      </c>
      <c r="G51" s="11">
        <f ca="1">IFERROR(OFFSET([9]Score!$U53,0,$B$1-2011),)</f>
        <v>0</v>
      </c>
      <c r="H51" s="11">
        <f ca="1">IFERROR(OFFSET([10]Score!$U53,0,$B$1-2011),)</f>
        <v>0</v>
      </c>
      <c r="I51" s="11">
        <f ca="1">IFERROR(OFFSET([11]Score!$U53,0,$B$1-2011),)</f>
        <v>0</v>
      </c>
      <c r="J51" s="11">
        <f ca="1">IFERROR(OFFSET([12]Score!$U53,0,$B$1-2011),)</f>
        <v>0</v>
      </c>
      <c r="K51" s="11">
        <f ca="1">IFERROR(OFFSET([13]Score!$U53,0,$B$1-2011),)</f>
        <v>0</v>
      </c>
      <c r="L51" s="11">
        <f ca="1">IFERROR(OFFSET([14]Score!$U53,0,$B$1-2011),)</f>
        <v>0</v>
      </c>
      <c r="M51" s="11">
        <f ca="1">IFERROR(OFFSET([15]Score!$U53,0,$B$1-2011),)</f>
        <v>0</v>
      </c>
      <c r="N51" s="11">
        <f ca="1">IFERROR(OFFSET([16]Score!$U53,0,$B$1-2011),)</f>
        <v>0</v>
      </c>
      <c r="O51" s="11">
        <f ca="1">IFERROR(OFFSET([17]Score!$U53,0,$B$1-2011),)</f>
        <v>0</v>
      </c>
      <c r="P51" s="11">
        <f ca="1">IFERROR(OFFSET([18]Score!$U53,0,$B$1-2011),)</f>
        <v>0</v>
      </c>
      <c r="Q51" s="11">
        <f ca="1">IFERROR(OFFSET([19]Score!$U53,0,$B$1-2011),)</f>
        <v>0</v>
      </c>
      <c r="R51" s="11">
        <f ca="1">IFERROR(OFFSET([20]Score!$U53,0,$B$1-2011),)</f>
        <v>0</v>
      </c>
      <c r="S51" s="11">
        <f ca="1">IFERROR(OFFSET([21]Score!$U53,0,$B$1-2011),)</f>
        <v>0</v>
      </c>
      <c r="T51" s="11">
        <f ca="1">IFERROR(OFFSET([22]Score!$U53,0,$B$1-2011),)</f>
        <v>0</v>
      </c>
      <c r="U51" s="11">
        <f ca="1">IFERROR(OFFSET([23]Score!$U53,0,$B$1-2011),)</f>
        <v>0</v>
      </c>
      <c r="V51" s="11">
        <f ca="1">IFERROR(OFFSET([24]Score!$U53,0,$B$1-2011),)</f>
        <v>0</v>
      </c>
      <c r="W51" s="11">
        <f ca="1">IFERROR(OFFSET([25]Score!$U53,0,$B$1-2011),)</f>
        <v>0</v>
      </c>
      <c r="X51" s="11">
        <f ca="1">IFERROR(OFFSET([26]Score!$U53,0,$B$1-2011),)</f>
        <v>0</v>
      </c>
      <c r="Y51" s="11">
        <f ca="1">IFERROR(OFFSET([27]Score!$U53,0,$B$1-2011),)</f>
        <v>0</v>
      </c>
      <c r="Z51" s="11">
        <f ca="1">IFERROR(OFFSET([28]Score!$U53,0,$B$1-2011),)</f>
        <v>0</v>
      </c>
      <c r="AA51" s="11">
        <f ca="1">IFERROR(OFFSET([29]Score!$U53,0,$B$1-2011),)</f>
        <v>0</v>
      </c>
      <c r="AB51" s="11">
        <f ca="1">IFERROR(OFFSET([30]Score!$U53,0,$B$1-2011),)</f>
        <v>0</v>
      </c>
      <c r="AC51" s="11">
        <f ca="1">IFERROR(OFFSET([31]GNIpc!$U53,0,$B$1-2011),)</f>
        <v>0</v>
      </c>
    </row>
    <row r="52" spans="1:29">
      <c r="A52" s="13" t="s">
        <v>53</v>
      </c>
      <c r="B52" s="11">
        <f ca="1">IFERROR(OFFSET([4]Score!$U54,0,$B$1-2011),)</f>
        <v>0</v>
      </c>
      <c r="C52" s="11">
        <f ca="1">IFERROR(OFFSET([5]Score!$U54,0,$B$1-2011),)</f>
        <v>0</v>
      </c>
      <c r="D52" s="11">
        <f ca="1">IFERROR(OFFSET([6]Score!$U54,0,$B$1-2011),)</f>
        <v>0</v>
      </c>
      <c r="E52" s="11">
        <f ca="1">IFERROR(OFFSET([7]Score!$U54,0,$B$1-2011),)</f>
        <v>0</v>
      </c>
      <c r="F52" s="11">
        <f ca="1">IFERROR(OFFSET([8]Score!$U54,0,$B$1-2011),)</f>
        <v>0</v>
      </c>
      <c r="G52" s="11">
        <f ca="1">IFERROR(OFFSET([9]Score!$U54,0,$B$1-2011),)</f>
        <v>0</v>
      </c>
      <c r="H52" s="11">
        <f ca="1">IFERROR(OFFSET([10]Score!$U54,0,$B$1-2011),)</f>
        <v>0</v>
      </c>
      <c r="I52" s="11">
        <f ca="1">IFERROR(OFFSET([11]Score!$U54,0,$B$1-2011),)</f>
        <v>0</v>
      </c>
      <c r="J52" s="11">
        <f ca="1">IFERROR(OFFSET([12]Score!$U54,0,$B$1-2011),)</f>
        <v>0</v>
      </c>
      <c r="K52" s="11">
        <f ca="1">IFERROR(OFFSET([13]Score!$U54,0,$B$1-2011),)</f>
        <v>0</v>
      </c>
      <c r="L52" s="11">
        <f ca="1">IFERROR(OFFSET([14]Score!$U54,0,$B$1-2011),)</f>
        <v>0</v>
      </c>
      <c r="M52" s="11">
        <f ca="1">IFERROR(OFFSET([15]Score!$U54,0,$B$1-2011),)</f>
        <v>0</v>
      </c>
      <c r="N52" s="11">
        <f ca="1">IFERROR(OFFSET([16]Score!$U54,0,$B$1-2011),)</f>
        <v>0</v>
      </c>
      <c r="O52" s="11">
        <f ca="1">IFERROR(OFFSET([17]Score!$U54,0,$B$1-2011),)</f>
        <v>0</v>
      </c>
      <c r="P52" s="11">
        <f ca="1">IFERROR(OFFSET([18]Score!$U54,0,$B$1-2011),)</f>
        <v>0</v>
      </c>
      <c r="Q52" s="11">
        <f ca="1">IFERROR(OFFSET([19]Score!$U54,0,$B$1-2011),)</f>
        <v>0</v>
      </c>
      <c r="R52" s="11">
        <f ca="1">IFERROR(OFFSET([20]Score!$U54,0,$B$1-2011),)</f>
        <v>0</v>
      </c>
      <c r="S52" s="11">
        <f ca="1">IFERROR(OFFSET([21]Score!$U54,0,$B$1-2011),)</f>
        <v>0</v>
      </c>
      <c r="T52" s="11">
        <f ca="1">IFERROR(OFFSET([22]Score!$U54,0,$B$1-2011),)</f>
        <v>0</v>
      </c>
      <c r="U52" s="11">
        <f ca="1">IFERROR(OFFSET([23]Score!$U54,0,$B$1-2011),)</f>
        <v>0</v>
      </c>
      <c r="V52" s="11">
        <f ca="1">IFERROR(OFFSET([24]Score!$U54,0,$B$1-2011),)</f>
        <v>0</v>
      </c>
      <c r="W52" s="11">
        <f ca="1">IFERROR(OFFSET([25]Score!$U54,0,$B$1-2011),)</f>
        <v>0</v>
      </c>
      <c r="X52" s="11">
        <f ca="1">IFERROR(OFFSET([26]Score!$U54,0,$B$1-2011),)</f>
        <v>0</v>
      </c>
      <c r="Y52" s="11">
        <f ca="1">IFERROR(OFFSET([27]Score!$U54,0,$B$1-2011),)</f>
        <v>0</v>
      </c>
      <c r="Z52" s="11">
        <f ca="1">IFERROR(OFFSET([28]Score!$U54,0,$B$1-2011),)</f>
        <v>0</v>
      </c>
      <c r="AA52" s="11">
        <f ca="1">IFERROR(OFFSET([29]Score!$U54,0,$B$1-2011),)</f>
        <v>0</v>
      </c>
      <c r="AB52" s="11">
        <f ca="1">IFERROR(OFFSET([30]Score!$U54,0,$B$1-2011),)</f>
        <v>0</v>
      </c>
      <c r="AC52" s="11">
        <f ca="1">IFERROR(OFFSET([31]GNIpc!$U54,0,$B$1-2011),)</f>
        <v>0</v>
      </c>
    </row>
    <row r="53" spans="1:29">
      <c r="A53" s="13" t="s">
        <v>54</v>
      </c>
      <c r="B53" s="11">
        <f ca="1">IFERROR(OFFSET([4]Score!$U55,0,$B$1-2011),)</f>
        <v>0</v>
      </c>
      <c r="C53" s="11">
        <f ca="1">IFERROR(OFFSET([5]Score!$U55,0,$B$1-2011),)</f>
        <v>0</v>
      </c>
      <c r="D53" s="11">
        <f ca="1">IFERROR(OFFSET([6]Score!$U55,0,$B$1-2011),)</f>
        <v>0</v>
      </c>
      <c r="E53" s="11">
        <f ca="1">IFERROR(OFFSET([7]Score!$U55,0,$B$1-2011),)</f>
        <v>0</v>
      </c>
      <c r="F53" s="11">
        <f ca="1">IFERROR(OFFSET([8]Score!$U55,0,$B$1-2011),)</f>
        <v>0</v>
      </c>
      <c r="G53" s="11">
        <f ca="1">IFERROR(OFFSET([9]Score!$U55,0,$B$1-2011),)</f>
        <v>0</v>
      </c>
      <c r="H53" s="11">
        <f ca="1">IFERROR(OFFSET([10]Score!$U55,0,$B$1-2011),)</f>
        <v>0</v>
      </c>
      <c r="I53" s="11">
        <f ca="1">IFERROR(OFFSET([11]Score!$U55,0,$B$1-2011),)</f>
        <v>0</v>
      </c>
      <c r="J53" s="11">
        <f ca="1">IFERROR(OFFSET([12]Score!$U55,0,$B$1-2011),)</f>
        <v>0</v>
      </c>
      <c r="K53" s="11">
        <f ca="1">IFERROR(OFFSET([13]Score!$U55,0,$B$1-2011),)</f>
        <v>0</v>
      </c>
      <c r="L53" s="11">
        <f ca="1">IFERROR(OFFSET([14]Score!$U55,0,$B$1-2011),)</f>
        <v>0</v>
      </c>
      <c r="M53" s="11">
        <f ca="1">IFERROR(OFFSET([15]Score!$U55,0,$B$1-2011),)</f>
        <v>0</v>
      </c>
      <c r="N53" s="11">
        <f ca="1">IFERROR(OFFSET([16]Score!$U55,0,$B$1-2011),)</f>
        <v>0</v>
      </c>
      <c r="O53" s="11">
        <f ca="1">IFERROR(OFFSET([17]Score!$U55,0,$B$1-2011),)</f>
        <v>0</v>
      </c>
      <c r="P53" s="11">
        <f ca="1">IFERROR(OFFSET([18]Score!$U55,0,$B$1-2011),)</f>
        <v>0</v>
      </c>
      <c r="Q53" s="11">
        <f ca="1">IFERROR(OFFSET([19]Score!$U55,0,$B$1-2011),)</f>
        <v>0</v>
      </c>
      <c r="R53" s="11">
        <f ca="1">IFERROR(OFFSET([20]Score!$U55,0,$B$1-2011),)</f>
        <v>0</v>
      </c>
      <c r="S53" s="11">
        <f ca="1">IFERROR(OFFSET([21]Score!$U55,0,$B$1-2011),)</f>
        <v>0</v>
      </c>
      <c r="T53" s="11">
        <f ca="1">IFERROR(OFFSET([22]Score!$U55,0,$B$1-2011),)</f>
        <v>0</v>
      </c>
      <c r="U53" s="11">
        <f ca="1">IFERROR(OFFSET([23]Score!$U55,0,$B$1-2011),)</f>
        <v>0</v>
      </c>
      <c r="V53" s="11">
        <f ca="1">IFERROR(OFFSET([24]Score!$U55,0,$B$1-2011),)</f>
        <v>0</v>
      </c>
      <c r="W53" s="11">
        <f ca="1">IFERROR(OFFSET([25]Score!$U55,0,$B$1-2011),)</f>
        <v>0</v>
      </c>
      <c r="X53" s="11">
        <f ca="1">IFERROR(OFFSET([26]Score!$U55,0,$B$1-2011),)</f>
        <v>0</v>
      </c>
      <c r="Y53" s="11">
        <f ca="1">IFERROR(OFFSET([27]Score!$U55,0,$B$1-2011),)</f>
        <v>0</v>
      </c>
      <c r="Z53" s="11">
        <f ca="1">IFERROR(OFFSET([28]Score!$U55,0,$B$1-2011),)</f>
        <v>0</v>
      </c>
      <c r="AA53" s="11">
        <f ca="1">IFERROR(OFFSET([29]Score!$U55,0,$B$1-2011),)</f>
        <v>0</v>
      </c>
      <c r="AB53" s="11">
        <f ca="1">IFERROR(OFFSET([30]Score!$U55,0,$B$1-2011),)</f>
        <v>0</v>
      </c>
      <c r="AC53" s="11">
        <f ca="1">IFERROR(OFFSET([31]GNIpc!$U55,0,$B$1-2011),)</f>
        <v>0</v>
      </c>
    </row>
    <row r="54" spans="1:29">
      <c r="A54" s="13" t="s">
        <v>55</v>
      </c>
      <c r="B54" s="11">
        <f ca="1">IFERROR(OFFSET([4]Score!$U56,0,$B$1-2011),)</f>
        <v>0</v>
      </c>
      <c r="C54" s="11">
        <f ca="1">IFERROR(OFFSET([5]Score!$U56,0,$B$1-2011),)</f>
        <v>0</v>
      </c>
      <c r="D54" s="11">
        <f ca="1">IFERROR(OFFSET([6]Score!$U56,0,$B$1-2011),)</f>
        <v>0</v>
      </c>
      <c r="E54" s="11">
        <f ca="1">IFERROR(OFFSET([7]Score!$U56,0,$B$1-2011),)</f>
        <v>0</v>
      </c>
      <c r="F54" s="11">
        <f ca="1">IFERROR(OFFSET([8]Score!$U56,0,$B$1-2011),)</f>
        <v>0</v>
      </c>
      <c r="G54" s="11">
        <f ca="1">IFERROR(OFFSET([9]Score!$U56,0,$B$1-2011),)</f>
        <v>0</v>
      </c>
      <c r="H54" s="11">
        <f ca="1">IFERROR(OFFSET([10]Score!$U56,0,$B$1-2011),)</f>
        <v>0</v>
      </c>
      <c r="I54" s="11">
        <f ca="1">IFERROR(OFFSET([11]Score!$U56,0,$B$1-2011),)</f>
        <v>0</v>
      </c>
      <c r="J54" s="11">
        <f ca="1">IFERROR(OFFSET([12]Score!$U56,0,$B$1-2011),)</f>
        <v>0</v>
      </c>
      <c r="K54" s="11">
        <f ca="1">IFERROR(OFFSET([13]Score!$U56,0,$B$1-2011),)</f>
        <v>0</v>
      </c>
      <c r="L54" s="11">
        <f ca="1">IFERROR(OFFSET([14]Score!$U56,0,$B$1-2011),)</f>
        <v>0</v>
      </c>
      <c r="M54" s="11">
        <f ca="1">IFERROR(OFFSET([15]Score!$U56,0,$B$1-2011),)</f>
        <v>0</v>
      </c>
      <c r="N54" s="11">
        <f ca="1">IFERROR(OFFSET([16]Score!$U56,0,$B$1-2011),)</f>
        <v>0</v>
      </c>
      <c r="O54" s="11">
        <f ca="1">IFERROR(OFFSET([17]Score!$U56,0,$B$1-2011),)</f>
        <v>0</v>
      </c>
      <c r="P54" s="11">
        <f ca="1">IFERROR(OFFSET([18]Score!$U56,0,$B$1-2011),)</f>
        <v>0</v>
      </c>
      <c r="Q54" s="11">
        <f ca="1">IFERROR(OFFSET([19]Score!$U56,0,$B$1-2011),)</f>
        <v>0</v>
      </c>
      <c r="R54" s="11">
        <f ca="1">IFERROR(OFFSET([20]Score!$U56,0,$B$1-2011),)</f>
        <v>0</v>
      </c>
      <c r="S54" s="11">
        <f ca="1">IFERROR(OFFSET([21]Score!$U56,0,$B$1-2011),)</f>
        <v>0</v>
      </c>
      <c r="T54" s="11">
        <f ca="1">IFERROR(OFFSET([22]Score!$U56,0,$B$1-2011),)</f>
        <v>0</v>
      </c>
      <c r="U54" s="11">
        <f ca="1">IFERROR(OFFSET([23]Score!$U56,0,$B$1-2011),)</f>
        <v>0</v>
      </c>
      <c r="V54" s="11">
        <f ca="1">IFERROR(OFFSET([24]Score!$U56,0,$B$1-2011),)</f>
        <v>0</v>
      </c>
      <c r="W54" s="11">
        <f ca="1">IFERROR(OFFSET([25]Score!$U56,0,$B$1-2011),)</f>
        <v>0</v>
      </c>
      <c r="X54" s="11">
        <f ca="1">IFERROR(OFFSET([26]Score!$U56,0,$B$1-2011),)</f>
        <v>0</v>
      </c>
      <c r="Y54" s="11">
        <f ca="1">IFERROR(OFFSET([27]Score!$U56,0,$B$1-2011),)</f>
        <v>0</v>
      </c>
      <c r="Z54" s="11">
        <f ca="1">IFERROR(OFFSET([28]Score!$U56,0,$B$1-2011),)</f>
        <v>0</v>
      </c>
      <c r="AA54" s="11">
        <f ca="1">IFERROR(OFFSET([29]Score!$U56,0,$B$1-2011),)</f>
        <v>0</v>
      </c>
      <c r="AB54" s="11">
        <f ca="1">IFERROR(OFFSET([30]Score!$U56,0,$B$1-2011),)</f>
        <v>0</v>
      </c>
      <c r="AC54" s="11">
        <f ca="1">IFERROR(OFFSET([31]GNIpc!$U56,0,$B$1-2011),)</f>
        <v>0</v>
      </c>
    </row>
    <row r="55" spans="1:29">
      <c r="A55" s="13" t="s">
        <v>56</v>
      </c>
      <c r="B55" s="11">
        <f ca="1">IFERROR(OFFSET([4]Score!$U57,0,$B$1-2011),)</f>
        <v>0</v>
      </c>
      <c r="C55" s="11">
        <f ca="1">IFERROR(OFFSET([5]Score!$U57,0,$B$1-2011),)</f>
        <v>0</v>
      </c>
      <c r="D55" s="11">
        <f ca="1">IFERROR(OFFSET([6]Score!$U57,0,$B$1-2011),)</f>
        <v>0</v>
      </c>
      <c r="E55" s="11">
        <f ca="1">IFERROR(OFFSET([7]Score!$U57,0,$B$1-2011),)</f>
        <v>0</v>
      </c>
      <c r="F55" s="11">
        <f ca="1">IFERROR(OFFSET([8]Score!$U57,0,$B$1-2011),)</f>
        <v>0</v>
      </c>
      <c r="G55" s="11">
        <f ca="1">IFERROR(OFFSET([9]Score!$U57,0,$B$1-2011),)</f>
        <v>0</v>
      </c>
      <c r="H55" s="11">
        <f ca="1">IFERROR(OFFSET([10]Score!$U57,0,$B$1-2011),)</f>
        <v>0</v>
      </c>
      <c r="I55" s="11">
        <f ca="1">IFERROR(OFFSET([11]Score!$U57,0,$B$1-2011),)</f>
        <v>0</v>
      </c>
      <c r="J55" s="11">
        <f ca="1">IFERROR(OFFSET([12]Score!$U57,0,$B$1-2011),)</f>
        <v>0</v>
      </c>
      <c r="K55" s="11">
        <f ca="1">IFERROR(OFFSET([13]Score!$U57,0,$B$1-2011),)</f>
        <v>0</v>
      </c>
      <c r="L55" s="11">
        <f ca="1">IFERROR(OFFSET([14]Score!$U57,0,$B$1-2011),)</f>
        <v>0</v>
      </c>
      <c r="M55" s="11">
        <f ca="1">IFERROR(OFFSET([15]Score!$U57,0,$B$1-2011),)</f>
        <v>0</v>
      </c>
      <c r="N55" s="11">
        <f ca="1">IFERROR(OFFSET([16]Score!$U57,0,$B$1-2011),)</f>
        <v>0</v>
      </c>
      <c r="O55" s="11">
        <f ca="1">IFERROR(OFFSET([17]Score!$U57,0,$B$1-2011),)</f>
        <v>0</v>
      </c>
      <c r="P55" s="11">
        <f ca="1">IFERROR(OFFSET([18]Score!$U57,0,$B$1-2011),)</f>
        <v>0</v>
      </c>
      <c r="Q55" s="11">
        <f ca="1">IFERROR(OFFSET([19]Score!$U57,0,$B$1-2011),)</f>
        <v>0</v>
      </c>
      <c r="R55" s="11">
        <f ca="1">IFERROR(OFFSET([20]Score!$U57,0,$B$1-2011),)</f>
        <v>0</v>
      </c>
      <c r="S55" s="11">
        <f ca="1">IFERROR(OFFSET([21]Score!$U57,0,$B$1-2011),)</f>
        <v>0</v>
      </c>
      <c r="T55" s="11">
        <f ca="1">IFERROR(OFFSET([22]Score!$U57,0,$B$1-2011),)</f>
        <v>0</v>
      </c>
      <c r="U55" s="11">
        <f ca="1">IFERROR(OFFSET([23]Score!$U57,0,$B$1-2011),)</f>
        <v>0</v>
      </c>
      <c r="V55" s="11">
        <f ca="1">IFERROR(OFFSET([24]Score!$U57,0,$B$1-2011),)</f>
        <v>0</v>
      </c>
      <c r="W55" s="11">
        <f ca="1">IFERROR(OFFSET([25]Score!$U57,0,$B$1-2011),)</f>
        <v>0</v>
      </c>
      <c r="X55" s="11">
        <f ca="1">IFERROR(OFFSET([26]Score!$U57,0,$B$1-2011),)</f>
        <v>0</v>
      </c>
      <c r="Y55" s="11">
        <f ca="1">IFERROR(OFFSET([27]Score!$U57,0,$B$1-2011),)</f>
        <v>0</v>
      </c>
      <c r="Z55" s="11">
        <f ca="1">IFERROR(OFFSET([28]Score!$U57,0,$B$1-2011),)</f>
        <v>0</v>
      </c>
      <c r="AA55" s="11">
        <f ca="1">IFERROR(OFFSET([29]Score!$U57,0,$B$1-2011),)</f>
        <v>0</v>
      </c>
      <c r="AB55" s="11">
        <f ca="1">IFERROR(OFFSET([30]Score!$U57,0,$B$1-2011),)</f>
        <v>0</v>
      </c>
      <c r="AC55" s="11">
        <f ca="1">IFERROR(OFFSET([31]GNIpc!$U57,0,$B$1-2011),)</f>
        <v>0</v>
      </c>
    </row>
    <row r="56" spans="1:29">
      <c r="A56" s="13" t="s">
        <v>57</v>
      </c>
      <c r="B56" s="11">
        <f ca="1">IFERROR(OFFSET([4]Score!$U58,0,$B$1-2011),)</f>
        <v>0</v>
      </c>
      <c r="C56" s="11">
        <f ca="1">IFERROR(OFFSET([5]Score!$U58,0,$B$1-2011),)</f>
        <v>0</v>
      </c>
      <c r="D56" s="11">
        <f ca="1">IFERROR(OFFSET([6]Score!$U58,0,$B$1-2011),)</f>
        <v>0</v>
      </c>
      <c r="E56" s="11">
        <f ca="1">IFERROR(OFFSET([7]Score!$U58,0,$B$1-2011),)</f>
        <v>0</v>
      </c>
      <c r="F56" s="11">
        <f ca="1">IFERROR(OFFSET([8]Score!$U58,0,$B$1-2011),)</f>
        <v>0</v>
      </c>
      <c r="G56" s="11">
        <f ca="1">IFERROR(OFFSET([9]Score!$U58,0,$B$1-2011),)</f>
        <v>0</v>
      </c>
      <c r="H56" s="11">
        <f ca="1">IFERROR(OFFSET([10]Score!$U58,0,$B$1-2011),)</f>
        <v>0</v>
      </c>
      <c r="I56" s="11">
        <f ca="1">IFERROR(OFFSET([11]Score!$U58,0,$B$1-2011),)</f>
        <v>0</v>
      </c>
      <c r="J56" s="11">
        <f ca="1">IFERROR(OFFSET([12]Score!$U58,0,$B$1-2011),)</f>
        <v>0</v>
      </c>
      <c r="K56" s="11">
        <f ca="1">IFERROR(OFFSET([13]Score!$U58,0,$B$1-2011),)</f>
        <v>0</v>
      </c>
      <c r="L56" s="11">
        <f ca="1">IFERROR(OFFSET([14]Score!$U58,0,$B$1-2011),)</f>
        <v>0</v>
      </c>
      <c r="M56" s="11">
        <f ca="1">IFERROR(OFFSET([15]Score!$U58,0,$B$1-2011),)</f>
        <v>0</v>
      </c>
      <c r="N56" s="11">
        <f ca="1">IFERROR(OFFSET([16]Score!$U58,0,$B$1-2011),)</f>
        <v>0</v>
      </c>
      <c r="O56" s="11">
        <f ca="1">IFERROR(OFFSET([17]Score!$U58,0,$B$1-2011),)</f>
        <v>0</v>
      </c>
      <c r="P56" s="11">
        <f ca="1">IFERROR(OFFSET([18]Score!$U58,0,$B$1-2011),)</f>
        <v>0</v>
      </c>
      <c r="Q56" s="11">
        <f ca="1">IFERROR(OFFSET([19]Score!$U58,0,$B$1-2011),)</f>
        <v>0</v>
      </c>
      <c r="R56" s="11">
        <f ca="1">IFERROR(OFFSET([20]Score!$U58,0,$B$1-2011),)</f>
        <v>0</v>
      </c>
      <c r="S56" s="11">
        <f ca="1">IFERROR(OFFSET([21]Score!$U58,0,$B$1-2011),)</f>
        <v>0</v>
      </c>
      <c r="T56" s="11">
        <f ca="1">IFERROR(OFFSET([22]Score!$U58,0,$B$1-2011),)</f>
        <v>0</v>
      </c>
      <c r="U56" s="11">
        <f ca="1">IFERROR(OFFSET([23]Score!$U58,0,$B$1-2011),)</f>
        <v>0</v>
      </c>
      <c r="V56" s="11">
        <f ca="1">IFERROR(OFFSET([24]Score!$U58,0,$B$1-2011),)</f>
        <v>0</v>
      </c>
      <c r="W56" s="11">
        <f ca="1">IFERROR(OFFSET([25]Score!$U58,0,$B$1-2011),)</f>
        <v>0</v>
      </c>
      <c r="X56" s="11">
        <f ca="1">IFERROR(OFFSET([26]Score!$U58,0,$B$1-2011),)</f>
        <v>0</v>
      </c>
      <c r="Y56" s="11">
        <f ca="1">IFERROR(OFFSET([27]Score!$U58,0,$B$1-2011),)</f>
        <v>0</v>
      </c>
      <c r="Z56" s="11">
        <f ca="1">IFERROR(OFFSET([28]Score!$U58,0,$B$1-2011),)</f>
        <v>0</v>
      </c>
      <c r="AA56" s="11">
        <f ca="1">IFERROR(OFFSET([29]Score!$U58,0,$B$1-2011),)</f>
        <v>0</v>
      </c>
      <c r="AB56" s="11">
        <f ca="1">IFERROR(OFFSET([30]Score!$U58,0,$B$1-2011),)</f>
        <v>0</v>
      </c>
      <c r="AC56" s="11">
        <f ca="1">IFERROR(OFFSET([31]GNIpc!$U58,0,$B$1-2011),)</f>
        <v>0</v>
      </c>
    </row>
    <row r="57" spans="1:29">
      <c r="A57" s="13" t="s">
        <v>58</v>
      </c>
      <c r="B57" s="11">
        <f ca="1">IFERROR(OFFSET([4]Score!$U59,0,$B$1-2011),)</f>
        <v>0</v>
      </c>
      <c r="C57" s="11">
        <f ca="1">IFERROR(OFFSET([5]Score!$U59,0,$B$1-2011),)</f>
        <v>0</v>
      </c>
      <c r="D57" s="11">
        <f ca="1">IFERROR(OFFSET([6]Score!$U59,0,$B$1-2011),)</f>
        <v>0</v>
      </c>
      <c r="E57" s="11">
        <f ca="1">IFERROR(OFFSET([7]Score!$U59,0,$B$1-2011),)</f>
        <v>0</v>
      </c>
      <c r="F57" s="11">
        <f ca="1">IFERROR(OFFSET([8]Score!$U59,0,$B$1-2011),)</f>
        <v>0</v>
      </c>
      <c r="G57" s="11">
        <f ca="1">IFERROR(OFFSET([9]Score!$U59,0,$B$1-2011),)</f>
        <v>0</v>
      </c>
      <c r="H57" s="11">
        <f ca="1">IFERROR(OFFSET([10]Score!$U59,0,$B$1-2011),)</f>
        <v>0</v>
      </c>
      <c r="I57" s="11">
        <f ca="1">IFERROR(OFFSET([11]Score!$U59,0,$B$1-2011),)</f>
        <v>0</v>
      </c>
      <c r="J57" s="11">
        <f ca="1">IFERROR(OFFSET([12]Score!$U59,0,$B$1-2011),)</f>
        <v>0</v>
      </c>
      <c r="K57" s="11">
        <f ca="1">IFERROR(OFFSET([13]Score!$U59,0,$B$1-2011),)</f>
        <v>0</v>
      </c>
      <c r="L57" s="11">
        <f ca="1">IFERROR(OFFSET([14]Score!$U59,0,$B$1-2011),)</f>
        <v>0</v>
      </c>
      <c r="M57" s="11">
        <f ca="1">IFERROR(OFFSET([15]Score!$U59,0,$B$1-2011),)</f>
        <v>0</v>
      </c>
      <c r="N57" s="11">
        <f ca="1">IFERROR(OFFSET([16]Score!$U59,0,$B$1-2011),)</f>
        <v>0</v>
      </c>
      <c r="O57" s="11">
        <f ca="1">IFERROR(OFFSET([17]Score!$U59,0,$B$1-2011),)</f>
        <v>0</v>
      </c>
      <c r="P57" s="11">
        <f ca="1">IFERROR(OFFSET([18]Score!$U59,0,$B$1-2011),)</f>
        <v>0</v>
      </c>
      <c r="Q57" s="11">
        <f ca="1">IFERROR(OFFSET([19]Score!$U59,0,$B$1-2011),)</f>
        <v>0</v>
      </c>
      <c r="R57" s="11">
        <f ca="1">IFERROR(OFFSET([20]Score!$U59,0,$B$1-2011),)</f>
        <v>0</v>
      </c>
      <c r="S57" s="11">
        <f ca="1">IFERROR(OFFSET([21]Score!$U59,0,$B$1-2011),)</f>
        <v>0</v>
      </c>
      <c r="T57" s="11">
        <f ca="1">IFERROR(OFFSET([22]Score!$U59,0,$B$1-2011),)</f>
        <v>0</v>
      </c>
      <c r="U57" s="11">
        <f ca="1">IFERROR(OFFSET([23]Score!$U59,0,$B$1-2011),)</f>
        <v>0</v>
      </c>
      <c r="V57" s="11">
        <f ca="1">IFERROR(OFFSET([24]Score!$U59,0,$B$1-2011),)</f>
        <v>0</v>
      </c>
      <c r="W57" s="11">
        <f ca="1">IFERROR(OFFSET([25]Score!$U59,0,$B$1-2011),)</f>
        <v>0</v>
      </c>
      <c r="X57" s="11">
        <f ca="1">IFERROR(OFFSET([26]Score!$U59,0,$B$1-2011),)</f>
        <v>0</v>
      </c>
      <c r="Y57" s="11">
        <f ca="1">IFERROR(OFFSET([27]Score!$U59,0,$B$1-2011),)</f>
        <v>0</v>
      </c>
      <c r="Z57" s="11">
        <f ca="1">IFERROR(OFFSET([28]Score!$U59,0,$B$1-2011),)</f>
        <v>0</v>
      </c>
      <c r="AA57" s="11">
        <f ca="1">IFERROR(OFFSET([29]Score!$U59,0,$B$1-2011),)</f>
        <v>0</v>
      </c>
      <c r="AB57" s="11">
        <f ca="1">IFERROR(OFFSET([30]Score!$U59,0,$B$1-2011),)</f>
        <v>0</v>
      </c>
      <c r="AC57" s="11">
        <f ca="1">IFERROR(OFFSET([31]GNIpc!$U59,0,$B$1-2011),)</f>
        <v>0</v>
      </c>
    </row>
    <row r="58" spans="1:29">
      <c r="A58" s="13" t="s">
        <v>59</v>
      </c>
      <c r="B58" s="11">
        <f ca="1">IFERROR(OFFSET([4]Score!$U60,0,$B$1-2011),)</f>
        <v>0</v>
      </c>
      <c r="C58" s="11">
        <f ca="1">IFERROR(OFFSET([5]Score!$U60,0,$B$1-2011),)</f>
        <v>0</v>
      </c>
      <c r="D58" s="11">
        <f ca="1">IFERROR(OFFSET([6]Score!$U60,0,$B$1-2011),)</f>
        <v>0</v>
      </c>
      <c r="E58" s="11">
        <f ca="1">IFERROR(OFFSET([7]Score!$U60,0,$B$1-2011),)</f>
        <v>0</v>
      </c>
      <c r="F58" s="11">
        <f ca="1">IFERROR(OFFSET([8]Score!$U60,0,$B$1-2011),)</f>
        <v>0</v>
      </c>
      <c r="G58" s="11">
        <f ca="1">IFERROR(OFFSET([9]Score!$U60,0,$B$1-2011),)</f>
        <v>0</v>
      </c>
      <c r="H58" s="11">
        <f ca="1">IFERROR(OFFSET([10]Score!$U60,0,$B$1-2011),)</f>
        <v>0</v>
      </c>
      <c r="I58" s="11">
        <f ca="1">IFERROR(OFFSET([11]Score!$U60,0,$B$1-2011),)</f>
        <v>0</v>
      </c>
      <c r="J58" s="11">
        <f ca="1">IFERROR(OFFSET([12]Score!$U60,0,$B$1-2011),)</f>
        <v>0</v>
      </c>
      <c r="K58" s="11">
        <f ca="1">IFERROR(OFFSET([13]Score!$U60,0,$B$1-2011),)</f>
        <v>0</v>
      </c>
      <c r="L58" s="11">
        <f ca="1">IFERROR(OFFSET([14]Score!$U60,0,$B$1-2011),)</f>
        <v>0</v>
      </c>
      <c r="M58" s="11">
        <f ca="1">IFERROR(OFFSET([15]Score!$U60,0,$B$1-2011),)</f>
        <v>0</v>
      </c>
      <c r="N58" s="11">
        <f ca="1">IFERROR(OFFSET([16]Score!$U60,0,$B$1-2011),)</f>
        <v>0</v>
      </c>
      <c r="O58" s="11">
        <f ca="1">IFERROR(OFFSET([17]Score!$U60,0,$B$1-2011),)</f>
        <v>0</v>
      </c>
      <c r="P58" s="11">
        <f ca="1">IFERROR(OFFSET([18]Score!$U60,0,$B$1-2011),)</f>
        <v>0</v>
      </c>
      <c r="Q58" s="11">
        <f ca="1">IFERROR(OFFSET([19]Score!$U60,0,$B$1-2011),)</f>
        <v>0</v>
      </c>
      <c r="R58" s="11">
        <f ca="1">IFERROR(OFFSET([20]Score!$U60,0,$B$1-2011),)</f>
        <v>0</v>
      </c>
      <c r="S58" s="11">
        <f ca="1">IFERROR(OFFSET([21]Score!$U60,0,$B$1-2011),)</f>
        <v>0</v>
      </c>
      <c r="T58" s="11">
        <f ca="1">IFERROR(OFFSET([22]Score!$U60,0,$B$1-2011),)</f>
        <v>0</v>
      </c>
      <c r="U58" s="11">
        <f ca="1">IFERROR(OFFSET([23]Score!$U60,0,$B$1-2011),)</f>
        <v>0</v>
      </c>
      <c r="V58" s="11">
        <f ca="1">IFERROR(OFFSET([24]Score!$U60,0,$B$1-2011),)</f>
        <v>0</v>
      </c>
      <c r="W58" s="11">
        <f ca="1">IFERROR(OFFSET([25]Score!$U60,0,$B$1-2011),)</f>
        <v>0</v>
      </c>
      <c r="X58" s="11">
        <f ca="1">IFERROR(OFFSET([26]Score!$U60,0,$B$1-2011),)</f>
        <v>0</v>
      </c>
      <c r="Y58" s="11">
        <f ca="1">IFERROR(OFFSET([27]Score!$U60,0,$B$1-2011),)</f>
        <v>0</v>
      </c>
      <c r="Z58" s="11">
        <f ca="1">IFERROR(OFFSET([28]Score!$U60,0,$B$1-2011),)</f>
        <v>0</v>
      </c>
      <c r="AA58" s="11">
        <f ca="1">IFERROR(OFFSET([29]Score!$U60,0,$B$1-2011),)</f>
        <v>0</v>
      </c>
      <c r="AB58" s="11">
        <f ca="1">IFERROR(OFFSET([30]Score!$U60,0,$B$1-2011),)</f>
        <v>0</v>
      </c>
      <c r="AC58" s="11">
        <f ca="1">IFERROR(OFFSET([31]GNIpc!$U60,0,$B$1-2011),)</f>
        <v>0</v>
      </c>
    </row>
    <row r="59" spans="1:29">
      <c r="A59" s="13" t="s">
        <v>60</v>
      </c>
      <c r="B59" s="11">
        <f ca="1">IFERROR(OFFSET([4]Score!$U61,0,$B$1-2011),)</f>
        <v>0</v>
      </c>
      <c r="C59" s="11">
        <f ca="1">IFERROR(OFFSET([5]Score!$U61,0,$B$1-2011),)</f>
        <v>0</v>
      </c>
      <c r="D59" s="11">
        <f ca="1">IFERROR(OFFSET([6]Score!$U61,0,$B$1-2011),)</f>
        <v>0</v>
      </c>
      <c r="E59" s="11">
        <f ca="1">IFERROR(OFFSET([7]Score!$U61,0,$B$1-2011),)</f>
        <v>0</v>
      </c>
      <c r="F59" s="11">
        <f ca="1">IFERROR(OFFSET([8]Score!$U61,0,$B$1-2011),)</f>
        <v>0</v>
      </c>
      <c r="G59" s="11">
        <f ca="1">IFERROR(OFFSET([9]Score!$U61,0,$B$1-2011),)</f>
        <v>0</v>
      </c>
      <c r="H59" s="11">
        <f ca="1">IFERROR(OFFSET([10]Score!$U61,0,$B$1-2011),)</f>
        <v>0</v>
      </c>
      <c r="I59" s="11">
        <f ca="1">IFERROR(OFFSET([11]Score!$U61,0,$B$1-2011),)</f>
        <v>0</v>
      </c>
      <c r="J59" s="11">
        <f ca="1">IFERROR(OFFSET([12]Score!$U61,0,$B$1-2011),)</f>
        <v>0</v>
      </c>
      <c r="K59" s="11">
        <f ca="1">IFERROR(OFFSET([13]Score!$U61,0,$B$1-2011),)</f>
        <v>0</v>
      </c>
      <c r="L59" s="11">
        <f ca="1">IFERROR(OFFSET([14]Score!$U61,0,$B$1-2011),)</f>
        <v>0</v>
      </c>
      <c r="M59" s="11">
        <f ca="1">IFERROR(OFFSET([15]Score!$U61,0,$B$1-2011),)</f>
        <v>0</v>
      </c>
      <c r="N59" s="11">
        <f ca="1">IFERROR(OFFSET([16]Score!$U61,0,$B$1-2011),)</f>
        <v>0</v>
      </c>
      <c r="O59" s="11">
        <f ca="1">IFERROR(OFFSET([17]Score!$U61,0,$B$1-2011),)</f>
        <v>0</v>
      </c>
      <c r="P59" s="11">
        <f ca="1">IFERROR(OFFSET([18]Score!$U61,0,$B$1-2011),)</f>
        <v>0</v>
      </c>
      <c r="Q59" s="11">
        <f ca="1">IFERROR(OFFSET([19]Score!$U61,0,$B$1-2011),)</f>
        <v>0</v>
      </c>
      <c r="R59" s="11">
        <f ca="1">IFERROR(OFFSET([20]Score!$U61,0,$B$1-2011),)</f>
        <v>0</v>
      </c>
      <c r="S59" s="11">
        <f ca="1">IFERROR(OFFSET([21]Score!$U61,0,$B$1-2011),)</f>
        <v>0</v>
      </c>
      <c r="T59" s="11">
        <f ca="1">IFERROR(OFFSET([22]Score!$U61,0,$B$1-2011),)</f>
        <v>0</v>
      </c>
      <c r="U59" s="11">
        <f ca="1">IFERROR(OFFSET([23]Score!$U61,0,$B$1-2011),)</f>
        <v>0</v>
      </c>
      <c r="V59" s="11">
        <f ca="1">IFERROR(OFFSET([24]Score!$U61,0,$B$1-2011),)</f>
        <v>0</v>
      </c>
      <c r="W59" s="11">
        <f ca="1">IFERROR(OFFSET([25]Score!$U61,0,$B$1-2011),)</f>
        <v>0</v>
      </c>
      <c r="X59" s="11">
        <f ca="1">IFERROR(OFFSET([26]Score!$U61,0,$B$1-2011),)</f>
        <v>0</v>
      </c>
      <c r="Y59" s="11">
        <f ca="1">IFERROR(OFFSET([27]Score!$U61,0,$B$1-2011),)</f>
        <v>0</v>
      </c>
      <c r="Z59" s="11">
        <f ca="1">IFERROR(OFFSET([28]Score!$U61,0,$B$1-2011),)</f>
        <v>0</v>
      </c>
      <c r="AA59" s="11">
        <f ca="1">IFERROR(OFFSET([29]Score!$U61,0,$B$1-2011),)</f>
        <v>0</v>
      </c>
      <c r="AB59" s="11">
        <f ca="1">IFERROR(OFFSET([30]Score!$U61,0,$B$1-2011),)</f>
        <v>0</v>
      </c>
      <c r="AC59" s="11">
        <f ca="1">IFERROR(OFFSET([31]GNIpc!$U61,0,$B$1-2011),)</f>
        <v>0</v>
      </c>
    </row>
    <row r="60" spans="1:29">
      <c r="A60" s="13" t="s">
        <v>61</v>
      </c>
      <c r="B60" s="11">
        <f ca="1">IFERROR(OFFSET([4]Score!$U62,0,$B$1-2011),)</f>
        <v>0</v>
      </c>
      <c r="C60" s="11">
        <f ca="1">IFERROR(OFFSET([5]Score!$U62,0,$B$1-2011),)</f>
        <v>0</v>
      </c>
      <c r="D60" s="11">
        <f ca="1">IFERROR(OFFSET([6]Score!$U62,0,$B$1-2011),)</f>
        <v>0</v>
      </c>
      <c r="E60" s="11">
        <f ca="1">IFERROR(OFFSET([7]Score!$U62,0,$B$1-2011),)</f>
        <v>0</v>
      </c>
      <c r="F60" s="11">
        <f ca="1">IFERROR(OFFSET([8]Score!$U62,0,$B$1-2011),)</f>
        <v>0</v>
      </c>
      <c r="G60" s="11">
        <f ca="1">IFERROR(OFFSET([9]Score!$U62,0,$B$1-2011),)</f>
        <v>0</v>
      </c>
      <c r="H60" s="11">
        <f ca="1">IFERROR(OFFSET([10]Score!$U62,0,$B$1-2011),)</f>
        <v>0</v>
      </c>
      <c r="I60" s="11">
        <f ca="1">IFERROR(OFFSET([11]Score!$U62,0,$B$1-2011),)</f>
        <v>0</v>
      </c>
      <c r="J60" s="11">
        <f ca="1">IFERROR(OFFSET([12]Score!$U62,0,$B$1-2011),)</f>
        <v>0</v>
      </c>
      <c r="K60" s="11">
        <f ca="1">IFERROR(OFFSET([13]Score!$U62,0,$B$1-2011),)</f>
        <v>0</v>
      </c>
      <c r="L60" s="11">
        <f ca="1">IFERROR(OFFSET([14]Score!$U62,0,$B$1-2011),)</f>
        <v>0</v>
      </c>
      <c r="M60" s="11">
        <f ca="1">IFERROR(OFFSET([15]Score!$U62,0,$B$1-2011),)</f>
        <v>0</v>
      </c>
      <c r="N60" s="11">
        <f ca="1">IFERROR(OFFSET([16]Score!$U62,0,$B$1-2011),)</f>
        <v>0</v>
      </c>
      <c r="O60" s="11">
        <f ca="1">IFERROR(OFFSET([17]Score!$U62,0,$B$1-2011),)</f>
        <v>0</v>
      </c>
      <c r="P60" s="11">
        <f ca="1">IFERROR(OFFSET([18]Score!$U62,0,$B$1-2011),)</f>
        <v>0</v>
      </c>
      <c r="Q60" s="11">
        <f ca="1">IFERROR(OFFSET([19]Score!$U62,0,$B$1-2011),)</f>
        <v>0</v>
      </c>
      <c r="R60" s="11">
        <f ca="1">IFERROR(OFFSET([20]Score!$U62,0,$B$1-2011),)</f>
        <v>0</v>
      </c>
      <c r="S60" s="11">
        <f ca="1">IFERROR(OFFSET([21]Score!$U62,0,$B$1-2011),)</f>
        <v>0</v>
      </c>
      <c r="T60" s="11">
        <f ca="1">IFERROR(OFFSET([22]Score!$U62,0,$B$1-2011),)</f>
        <v>0</v>
      </c>
      <c r="U60" s="11">
        <f ca="1">IFERROR(OFFSET([23]Score!$U62,0,$B$1-2011),)</f>
        <v>0</v>
      </c>
      <c r="V60" s="11">
        <f ca="1">IFERROR(OFFSET([24]Score!$U62,0,$B$1-2011),)</f>
        <v>0</v>
      </c>
      <c r="W60" s="11">
        <f ca="1">IFERROR(OFFSET([25]Score!$U62,0,$B$1-2011),)</f>
        <v>0</v>
      </c>
      <c r="X60" s="11">
        <f ca="1">IFERROR(OFFSET([26]Score!$U62,0,$B$1-2011),)</f>
        <v>0</v>
      </c>
      <c r="Y60" s="11">
        <f ca="1">IFERROR(OFFSET([27]Score!$U62,0,$B$1-2011),)</f>
        <v>0</v>
      </c>
      <c r="Z60" s="11">
        <f ca="1">IFERROR(OFFSET([28]Score!$U62,0,$B$1-2011),)</f>
        <v>0</v>
      </c>
      <c r="AA60" s="11">
        <f ca="1">IFERROR(OFFSET([29]Score!$U62,0,$B$1-2011),)</f>
        <v>0</v>
      </c>
      <c r="AB60" s="11">
        <f ca="1">IFERROR(OFFSET([30]Score!$U62,0,$B$1-2011),)</f>
        <v>0</v>
      </c>
      <c r="AC60" s="11">
        <f ca="1">IFERROR(OFFSET([31]GNIpc!$U62,0,$B$1-2011),)</f>
        <v>0</v>
      </c>
    </row>
    <row r="61" spans="1:29">
      <c r="A61" s="13" t="s">
        <v>62</v>
      </c>
      <c r="B61" s="11">
        <f ca="1">IFERROR(OFFSET([4]Score!$U63,0,$B$1-2011),)</f>
        <v>0</v>
      </c>
      <c r="C61" s="11">
        <f ca="1">IFERROR(OFFSET([5]Score!$U63,0,$B$1-2011),)</f>
        <v>0</v>
      </c>
      <c r="D61" s="11">
        <f ca="1">IFERROR(OFFSET([6]Score!$U63,0,$B$1-2011),)</f>
        <v>0</v>
      </c>
      <c r="E61" s="11">
        <f ca="1">IFERROR(OFFSET([7]Score!$U63,0,$B$1-2011),)</f>
        <v>0</v>
      </c>
      <c r="F61" s="11">
        <f ca="1">IFERROR(OFFSET([8]Score!$U63,0,$B$1-2011),)</f>
        <v>0</v>
      </c>
      <c r="G61" s="11">
        <f ca="1">IFERROR(OFFSET([9]Score!$U63,0,$B$1-2011),)</f>
        <v>0</v>
      </c>
      <c r="H61" s="11">
        <f ca="1">IFERROR(OFFSET([10]Score!$U63,0,$B$1-2011),)</f>
        <v>0</v>
      </c>
      <c r="I61" s="11">
        <f ca="1">IFERROR(OFFSET([11]Score!$U63,0,$B$1-2011),)</f>
        <v>0</v>
      </c>
      <c r="J61" s="11">
        <f ca="1">IFERROR(OFFSET([12]Score!$U63,0,$B$1-2011),)</f>
        <v>0</v>
      </c>
      <c r="K61" s="11">
        <f ca="1">IFERROR(OFFSET([13]Score!$U63,0,$B$1-2011),)</f>
        <v>0</v>
      </c>
      <c r="L61" s="11">
        <f ca="1">IFERROR(OFFSET([14]Score!$U63,0,$B$1-2011),)</f>
        <v>0</v>
      </c>
      <c r="M61" s="11">
        <f ca="1">IFERROR(OFFSET([15]Score!$U63,0,$B$1-2011),)</f>
        <v>0</v>
      </c>
      <c r="N61" s="11">
        <f ca="1">IFERROR(OFFSET([16]Score!$U63,0,$B$1-2011),)</f>
        <v>0</v>
      </c>
      <c r="O61" s="11">
        <f ca="1">IFERROR(OFFSET([17]Score!$U63,0,$B$1-2011),)</f>
        <v>0</v>
      </c>
      <c r="P61" s="11">
        <f ca="1">IFERROR(OFFSET([18]Score!$U63,0,$B$1-2011),)</f>
        <v>0</v>
      </c>
      <c r="Q61" s="11">
        <f ca="1">IFERROR(OFFSET([19]Score!$U63,0,$B$1-2011),)</f>
        <v>0</v>
      </c>
      <c r="R61" s="11">
        <f ca="1">IFERROR(OFFSET([20]Score!$U63,0,$B$1-2011),)</f>
        <v>0</v>
      </c>
      <c r="S61" s="11">
        <f ca="1">IFERROR(OFFSET([21]Score!$U63,0,$B$1-2011),)</f>
        <v>0</v>
      </c>
      <c r="T61" s="11">
        <f ca="1">IFERROR(OFFSET([22]Score!$U63,0,$B$1-2011),)</f>
        <v>0</v>
      </c>
      <c r="U61" s="11">
        <f ca="1">IFERROR(OFFSET([23]Score!$U63,0,$B$1-2011),)</f>
        <v>0</v>
      </c>
      <c r="V61" s="11">
        <f ca="1">IFERROR(OFFSET([24]Score!$U63,0,$B$1-2011),)</f>
        <v>0</v>
      </c>
      <c r="W61" s="11">
        <f ca="1">IFERROR(OFFSET([25]Score!$U63,0,$B$1-2011),)</f>
        <v>0</v>
      </c>
      <c r="X61" s="11">
        <f ca="1">IFERROR(OFFSET([26]Score!$U63,0,$B$1-2011),)</f>
        <v>0</v>
      </c>
      <c r="Y61" s="11">
        <f ca="1">IFERROR(OFFSET([27]Score!$U63,0,$B$1-2011),)</f>
        <v>0</v>
      </c>
      <c r="Z61" s="11">
        <f ca="1">IFERROR(OFFSET([28]Score!$U63,0,$B$1-2011),)</f>
        <v>0</v>
      </c>
      <c r="AA61" s="11">
        <f ca="1">IFERROR(OFFSET([29]Score!$U63,0,$B$1-2011),)</f>
        <v>0</v>
      </c>
      <c r="AB61" s="11">
        <f ca="1">IFERROR(OFFSET([30]Score!$U63,0,$B$1-2011),)</f>
        <v>0</v>
      </c>
      <c r="AC61" s="11">
        <f ca="1">IFERROR(OFFSET([31]GNIpc!$U63,0,$B$1-2011),)</f>
        <v>0</v>
      </c>
    </row>
    <row r="62" spans="1:29">
      <c r="A62" s="13" t="s">
        <v>63</v>
      </c>
      <c r="B62" s="11">
        <f ca="1">IFERROR(OFFSET([4]Score!$U64,0,$B$1-2011),)</f>
        <v>0</v>
      </c>
      <c r="C62" s="11">
        <f ca="1">IFERROR(OFFSET([5]Score!$U64,0,$B$1-2011),)</f>
        <v>0</v>
      </c>
      <c r="D62" s="11">
        <f ca="1">IFERROR(OFFSET([6]Score!$U64,0,$B$1-2011),)</f>
        <v>0</v>
      </c>
      <c r="E62" s="11">
        <f ca="1">IFERROR(OFFSET([7]Score!$U64,0,$B$1-2011),)</f>
        <v>0</v>
      </c>
      <c r="F62" s="11">
        <f ca="1">IFERROR(OFFSET([8]Score!$U64,0,$B$1-2011),)</f>
        <v>0</v>
      </c>
      <c r="G62" s="11">
        <f ca="1">IFERROR(OFFSET([9]Score!$U64,0,$B$1-2011),)</f>
        <v>0</v>
      </c>
      <c r="H62" s="11">
        <f ca="1">IFERROR(OFFSET([10]Score!$U64,0,$B$1-2011),)</f>
        <v>0</v>
      </c>
      <c r="I62" s="11">
        <f ca="1">IFERROR(OFFSET([11]Score!$U64,0,$B$1-2011),)</f>
        <v>0</v>
      </c>
      <c r="J62" s="11">
        <f ca="1">IFERROR(OFFSET([12]Score!$U64,0,$B$1-2011),)</f>
        <v>0</v>
      </c>
      <c r="K62" s="11">
        <f ca="1">IFERROR(OFFSET([13]Score!$U64,0,$B$1-2011),)</f>
        <v>0</v>
      </c>
      <c r="L62" s="11">
        <f ca="1">IFERROR(OFFSET([14]Score!$U64,0,$B$1-2011),)</f>
        <v>0</v>
      </c>
      <c r="M62" s="11">
        <f ca="1">IFERROR(OFFSET([15]Score!$U64,0,$B$1-2011),)</f>
        <v>0</v>
      </c>
      <c r="N62" s="11">
        <f ca="1">IFERROR(OFFSET([16]Score!$U64,0,$B$1-2011),)</f>
        <v>0</v>
      </c>
      <c r="O62" s="11">
        <f ca="1">IFERROR(OFFSET([17]Score!$U64,0,$B$1-2011),)</f>
        <v>0</v>
      </c>
      <c r="P62" s="11">
        <f ca="1">IFERROR(OFFSET([18]Score!$U64,0,$B$1-2011),)</f>
        <v>0</v>
      </c>
      <c r="Q62" s="11">
        <f ca="1">IFERROR(OFFSET([19]Score!$U64,0,$B$1-2011),)</f>
        <v>0</v>
      </c>
      <c r="R62" s="11">
        <f ca="1">IFERROR(OFFSET([20]Score!$U64,0,$B$1-2011),)</f>
        <v>0</v>
      </c>
      <c r="S62" s="11">
        <f ca="1">IFERROR(OFFSET([21]Score!$U64,0,$B$1-2011),)</f>
        <v>0</v>
      </c>
      <c r="T62" s="11">
        <f ca="1">IFERROR(OFFSET([22]Score!$U64,0,$B$1-2011),)</f>
        <v>0</v>
      </c>
      <c r="U62" s="11">
        <f ca="1">IFERROR(OFFSET([23]Score!$U64,0,$B$1-2011),)</f>
        <v>0</v>
      </c>
      <c r="V62" s="11">
        <f ca="1">IFERROR(OFFSET([24]Score!$U64,0,$B$1-2011),)</f>
        <v>0</v>
      </c>
      <c r="W62" s="11">
        <f ca="1">IFERROR(OFFSET([25]Score!$U64,0,$B$1-2011),)</f>
        <v>0</v>
      </c>
      <c r="X62" s="11">
        <f ca="1">IFERROR(OFFSET([26]Score!$U64,0,$B$1-2011),)</f>
        <v>0</v>
      </c>
      <c r="Y62" s="11">
        <f ca="1">IFERROR(OFFSET([27]Score!$U64,0,$B$1-2011),)</f>
        <v>0</v>
      </c>
      <c r="Z62" s="11">
        <f ca="1">IFERROR(OFFSET([28]Score!$U64,0,$B$1-2011),)</f>
        <v>0</v>
      </c>
      <c r="AA62" s="11">
        <f ca="1">IFERROR(OFFSET([29]Score!$U64,0,$B$1-2011),)</f>
        <v>0</v>
      </c>
      <c r="AB62" s="11">
        <f ca="1">IFERROR(OFFSET([30]Score!$U64,0,$B$1-2011),)</f>
        <v>0</v>
      </c>
      <c r="AC62" s="11">
        <f ca="1">IFERROR(OFFSET([31]GNIpc!$U64,0,$B$1-2011),)</f>
        <v>0</v>
      </c>
    </row>
    <row r="63" spans="1:29">
      <c r="A63" s="13" t="s">
        <v>64</v>
      </c>
      <c r="B63" s="11">
        <f ca="1">IFERROR(OFFSET([4]Score!$U65,0,$B$1-2011),)</f>
        <v>0</v>
      </c>
      <c r="C63" s="11">
        <f ca="1">IFERROR(OFFSET([5]Score!$U65,0,$B$1-2011),)</f>
        <v>0</v>
      </c>
      <c r="D63" s="11">
        <f ca="1">IFERROR(OFFSET([6]Score!$U65,0,$B$1-2011),)</f>
        <v>0</v>
      </c>
      <c r="E63" s="11">
        <f ca="1">IFERROR(OFFSET([7]Score!$U65,0,$B$1-2011),)</f>
        <v>0</v>
      </c>
      <c r="F63" s="11">
        <f ca="1">IFERROR(OFFSET([8]Score!$U65,0,$B$1-2011),)</f>
        <v>0</v>
      </c>
      <c r="G63" s="11">
        <f ca="1">IFERROR(OFFSET([9]Score!$U65,0,$B$1-2011),)</f>
        <v>0</v>
      </c>
      <c r="H63" s="11">
        <f ca="1">IFERROR(OFFSET([10]Score!$U65,0,$B$1-2011),)</f>
        <v>0</v>
      </c>
      <c r="I63" s="11">
        <f ca="1">IFERROR(OFFSET([11]Score!$U65,0,$B$1-2011),)</f>
        <v>0</v>
      </c>
      <c r="J63" s="11">
        <f ca="1">IFERROR(OFFSET([12]Score!$U65,0,$B$1-2011),)</f>
        <v>0</v>
      </c>
      <c r="K63" s="11">
        <f ca="1">IFERROR(OFFSET([13]Score!$U65,0,$B$1-2011),)</f>
        <v>0</v>
      </c>
      <c r="L63" s="11">
        <f ca="1">IFERROR(OFFSET([14]Score!$U65,0,$B$1-2011),)</f>
        <v>0</v>
      </c>
      <c r="M63" s="11">
        <f ca="1">IFERROR(OFFSET([15]Score!$U65,0,$B$1-2011),)</f>
        <v>0</v>
      </c>
      <c r="N63" s="11">
        <f ca="1">IFERROR(OFFSET([16]Score!$U65,0,$B$1-2011),)</f>
        <v>0</v>
      </c>
      <c r="O63" s="11">
        <f ca="1">IFERROR(OFFSET([17]Score!$U65,0,$B$1-2011),)</f>
        <v>0</v>
      </c>
      <c r="P63" s="11">
        <f ca="1">IFERROR(OFFSET([18]Score!$U65,0,$B$1-2011),)</f>
        <v>0</v>
      </c>
      <c r="Q63" s="11">
        <f ca="1">IFERROR(OFFSET([19]Score!$U65,0,$B$1-2011),)</f>
        <v>0</v>
      </c>
      <c r="R63" s="11">
        <f ca="1">IFERROR(OFFSET([20]Score!$U65,0,$B$1-2011),)</f>
        <v>0</v>
      </c>
      <c r="S63" s="11">
        <f ca="1">IFERROR(OFFSET([21]Score!$U65,0,$B$1-2011),)</f>
        <v>0</v>
      </c>
      <c r="T63" s="11">
        <f ca="1">IFERROR(OFFSET([22]Score!$U65,0,$B$1-2011),)</f>
        <v>0</v>
      </c>
      <c r="U63" s="11">
        <f ca="1">IFERROR(OFFSET([23]Score!$U65,0,$B$1-2011),)</f>
        <v>0</v>
      </c>
      <c r="V63" s="11">
        <f ca="1">IFERROR(OFFSET([24]Score!$U65,0,$B$1-2011),)</f>
        <v>0</v>
      </c>
      <c r="W63" s="11">
        <f ca="1">IFERROR(OFFSET([25]Score!$U65,0,$B$1-2011),)</f>
        <v>0</v>
      </c>
      <c r="X63" s="11">
        <f ca="1">IFERROR(OFFSET([26]Score!$U65,0,$B$1-2011),)</f>
        <v>0</v>
      </c>
      <c r="Y63" s="11">
        <f ca="1">IFERROR(OFFSET([27]Score!$U65,0,$B$1-2011),)</f>
        <v>0</v>
      </c>
      <c r="Z63" s="11">
        <f ca="1">IFERROR(OFFSET([28]Score!$U65,0,$B$1-2011),)</f>
        <v>0</v>
      </c>
      <c r="AA63" s="11">
        <f ca="1">IFERROR(OFFSET([29]Score!$U65,0,$B$1-2011),)</f>
        <v>0</v>
      </c>
      <c r="AB63" s="11">
        <f ca="1">IFERROR(OFFSET([30]Score!$U65,0,$B$1-2011),)</f>
        <v>0</v>
      </c>
      <c r="AC63" s="11">
        <f ca="1">IFERROR(OFFSET([31]GNIpc!$U65,0,$B$1-2011),)</f>
        <v>0</v>
      </c>
    </row>
    <row r="64" spans="1:29">
      <c r="A64" s="13" t="s">
        <v>65</v>
      </c>
      <c r="B64" s="11">
        <f ca="1">IFERROR(OFFSET([4]Score!$U66,0,$B$1-2011),)</f>
        <v>0</v>
      </c>
      <c r="C64" s="11">
        <f ca="1">IFERROR(OFFSET([5]Score!$U66,0,$B$1-2011),)</f>
        <v>0</v>
      </c>
      <c r="D64" s="11">
        <f ca="1">IFERROR(OFFSET([6]Score!$U66,0,$B$1-2011),)</f>
        <v>0</v>
      </c>
      <c r="E64" s="11">
        <f ca="1">IFERROR(OFFSET([7]Score!$U66,0,$B$1-2011),)</f>
        <v>0</v>
      </c>
      <c r="F64" s="11">
        <f ca="1">IFERROR(OFFSET([8]Score!$U66,0,$B$1-2011),)</f>
        <v>0</v>
      </c>
      <c r="G64" s="11">
        <f ca="1">IFERROR(OFFSET([9]Score!$U66,0,$B$1-2011),)</f>
        <v>0</v>
      </c>
      <c r="H64" s="11">
        <f ca="1">IFERROR(OFFSET([10]Score!$U66,0,$B$1-2011),)</f>
        <v>0</v>
      </c>
      <c r="I64" s="11">
        <f ca="1">IFERROR(OFFSET([11]Score!$U66,0,$B$1-2011),)</f>
        <v>0</v>
      </c>
      <c r="J64" s="11">
        <f ca="1">IFERROR(OFFSET([12]Score!$U66,0,$B$1-2011),)</f>
        <v>0</v>
      </c>
      <c r="K64" s="11">
        <f ca="1">IFERROR(OFFSET([13]Score!$U66,0,$B$1-2011),)</f>
        <v>0</v>
      </c>
      <c r="L64" s="11">
        <f ca="1">IFERROR(OFFSET([14]Score!$U66,0,$B$1-2011),)</f>
        <v>0</v>
      </c>
      <c r="M64" s="11">
        <f ca="1">IFERROR(OFFSET([15]Score!$U66,0,$B$1-2011),)</f>
        <v>0</v>
      </c>
      <c r="N64" s="11">
        <f ca="1">IFERROR(OFFSET([16]Score!$U66,0,$B$1-2011),)</f>
        <v>0</v>
      </c>
      <c r="O64" s="11">
        <f ca="1">IFERROR(OFFSET([17]Score!$U66,0,$B$1-2011),)</f>
        <v>0</v>
      </c>
      <c r="P64" s="11">
        <f ca="1">IFERROR(OFFSET([18]Score!$U66,0,$B$1-2011),)</f>
        <v>0</v>
      </c>
      <c r="Q64" s="11">
        <f ca="1">IFERROR(OFFSET([19]Score!$U66,0,$B$1-2011),)</f>
        <v>0</v>
      </c>
      <c r="R64" s="11">
        <f ca="1">IFERROR(OFFSET([20]Score!$U66,0,$B$1-2011),)</f>
        <v>0</v>
      </c>
      <c r="S64" s="11">
        <f ca="1">IFERROR(OFFSET([21]Score!$U66,0,$B$1-2011),)</f>
        <v>0</v>
      </c>
      <c r="T64" s="11">
        <f ca="1">IFERROR(OFFSET([22]Score!$U66,0,$B$1-2011),)</f>
        <v>0</v>
      </c>
      <c r="U64" s="11">
        <f ca="1">IFERROR(OFFSET([23]Score!$U66,0,$B$1-2011),)</f>
        <v>0</v>
      </c>
      <c r="V64" s="11">
        <f ca="1">IFERROR(OFFSET([24]Score!$U66,0,$B$1-2011),)</f>
        <v>0</v>
      </c>
      <c r="W64" s="11">
        <f ca="1">IFERROR(OFFSET([25]Score!$U66,0,$B$1-2011),)</f>
        <v>0</v>
      </c>
      <c r="X64" s="11">
        <f ca="1">IFERROR(OFFSET([26]Score!$U66,0,$B$1-2011),)</f>
        <v>0</v>
      </c>
      <c r="Y64" s="11">
        <f ca="1">IFERROR(OFFSET([27]Score!$U66,0,$B$1-2011),)</f>
        <v>0</v>
      </c>
      <c r="Z64" s="11">
        <f ca="1">IFERROR(OFFSET([28]Score!$U66,0,$B$1-2011),)</f>
        <v>0</v>
      </c>
      <c r="AA64" s="11">
        <f ca="1">IFERROR(OFFSET([29]Score!$U66,0,$B$1-2011),)</f>
        <v>0</v>
      </c>
      <c r="AB64" s="11">
        <f ca="1">IFERROR(OFFSET([30]Score!$U66,0,$B$1-2011),)</f>
        <v>0</v>
      </c>
      <c r="AC64" s="11">
        <f ca="1">IFERROR(OFFSET([31]GNIpc!$U66,0,$B$1-2011),)</f>
        <v>0</v>
      </c>
    </row>
    <row r="65" spans="1:29">
      <c r="A65" s="13" t="s">
        <v>66</v>
      </c>
      <c r="B65" s="11">
        <f ca="1">IFERROR(OFFSET([4]Score!$U67,0,$B$1-2011),)</f>
        <v>0</v>
      </c>
      <c r="C65" s="11">
        <f ca="1">IFERROR(OFFSET([5]Score!$U67,0,$B$1-2011),)</f>
        <v>0</v>
      </c>
      <c r="D65" s="11">
        <f ca="1">IFERROR(OFFSET([6]Score!$U67,0,$B$1-2011),)</f>
        <v>0</v>
      </c>
      <c r="E65" s="11">
        <f ca="1">IFERROR(OFFSET([7]Score!$U67,0,$B$1-2011),)</f>
        <v>0</v>
      </c>
      <c r="F65" s="11">
        <f ca="1">IFERROR(OFFSET([8]Score!$U67,0,$B$1-2011),)</f>
        <v>0</v>
      </c>
      <c r="G65" s="11">
        <f ca="1">IFERROR(OFFSET([9]Score!$U67,0,$B$1-2011),)</f>
        <v>0</v>
      </c>
      <c r="H65" s="11">
        <f ca="1">IFERROR(OFFSET([10]Score!$U67,0,$B$1-2011),)</f>
        <v>0</v>
      </c>
      <c r="I65" s="11">
        <f ca="1">IFERROR(OFFSET([11]Score!$U67,0,$B$1-2011),)</f>
        <v>0</v>
      </c>
      <c r="J65" s="11">
        <f ca="1">IFERROR(OFFSET([12]Score!$U67,0,$B$1-2011),)</f>
        <v>0</v>
      </c>
      <c r="K65" s="11">
        <f ca="1">IFERROR(OFFSET([13]Score!$U67,0,$B$1-2011),)</f>
        <v>0</v>
      </c>
      <c r="L65" s="11">
        <f ca="1">IFERROR(OFFSET([14]Score!$U67,0,$B$1-2011),)</f>
        <v>0</v>
      </c>
      <c r="M65" s="11">
        <f ca="1">IFERROR(OFFSET([15]Score!$U67,0,$B$1-2011),)</f>
        <v>0</v>
      </c>
      <c r="N65" s="11">
        <f ca="1">IFERROR(OFFSET([16]Score!$U67,0,$B$1-2011),)</f>
        <v>0</v>
      </c>
      <c r="O65" s="11">
        <f ca="1">IFERROR(OFFSET([17]Score!$U67,0,$B$1-2011),)</f>
        <v>0</v>
      </c>
      <c r="P65" s="11">
        <f ca="1">IFERROR(OFFSET([18]Score!$U67,0,$B$1-2011),)</f>
        <v>0</v>
      </c>
      <c r="Q65" s="11">
        <f ca="1">IFERROR(OFFSET([19]Score!$U67,0,$B$1-2011),)</f>
        <v>0</v>
      </c>
      <c r="R65" s="11">
        <f ca="1">IFERROR(OFFSET([20]Score!$U67,0,$B$1-2011),)</f>
        <v>0</v>
      </c>
      <c r="S65" s="11">
        <f ca="1">IFERROR(OFFSET([21]Score!$U67,0,$B$1-2011),)</f>
        <v>0</v>
      </c>
      <c r="T65" s="11">
        <f ca="1">IFERROR(OFFSET([22]Score!$U67,0,$B$1-2011),)</f>
        <v>0</v>
      </c>
      <c r="U65" s="11">
        <f ca="1">IFERROR(OFFSET([23]Score!$U67,0,$B$1-2011),)</f>
        <v>0</v>
      </c>
      <c r="V65" s="11">
        <f ca="1">IFERROR(OFFSET([24]Score!$U67,0,$B$1-2011),)</f>
        <v>0</v>
      </c>
      <c r="W65" s="11">
        <f ca="1">IFERROR(OFFSET([25]Score!$U67,0,$B$1-2011),)</f>
        <v>0</v>
      </c>
      <c r="X65" s="11">
        <f ca="1">IFERROR(OFFSET([26]Score!$U67,0,$B$1-2011),)</f>
        <v>0</v>
      </c>
      <c r="Y65" s="11">
        <f ca="1">IFERROR(OFFSET([27]Score!$U67,0,$B$1-2011),)</f>
        <v>0</v>
      </c>
      <c r="Z65" s="11">
        <f ca="1">IFERROR(OFFSET([28]Score!$U67,0,$B$1-2011),)</f>
        <v>0</v>
      </c>
      <c r="AA65" s="11">
        <f ca="1">IFERROR(OFFSET([29]Score!$U67,0,$B$1-2011),)</f>
        <v>0</v>
      </c>
      <c r="AB65" s="11">
        <f ca="1">IFERROR(OFFSET([30]Score!$U67,0,$B$1-2011),)</f>
        <v>0</v>
      </c>
      <c r="AC65" s="11">
        <f ca="1">IFERROR(OFFSET([31]GNIpc!$U67,0,$B$1-2011),)</f>
        <v>0</v>
      </c>
    </row>
    <row r="66" spans="1:29">
      <c r="A66" s="13" t="s">
        <v>67</v>
      </c>
      <c r="B66" s="11">
        <f ca="1">IFERROR(OFFSET([4]Score!$U68,0,$B$1-2011),)</f>
        <v>0</v>
      </c>
      <c r="C66" s="11">
        <f ca="1">IFERROR(OFFSET([5]Score!$U68,0,$B$1-2011),)</f>
        <v>0</v>
      </c>
      <c r="D66" s="11">
        <f ca="1">IFERROR(OFFSET([6]Score!$U68,0,$B$1-2011),)</f>
        <v>0</v>
      </c>
      <c r="E66" s="11">
        <f ca="1">IFERROR(OFFSET([7]Score!$U68,0,$B$1-2011),)</f>
        <v>0</v>
      </c>
      <c r="F66" s="11">
        <f ca="1">IFERROR(OFFSET([8]Score!$U68,0,$B$1-2011),)</f>
        <v>0</v>
      </c>
      <c r="G66" s="11">
        <f ca="1">IFERROR(OFFSET([9]Score!$U68,0,$B$1-2011),)</f>
        <v>0</v>
      </c>
      <c r="H66" s="11">
        <f ca="1">IFERROR(OFFSET([10]Score!$U68,0,$B$1-2011),)</f>
        <v>0</v>
      </c>
      <c r="I66" s="11">
        <f ca="1">IFERROR(OFFSET([11]Score!$U68,0,$B$1-2011),)</f>
        <v>0</v>
      </c>
      <c r="J66" s="11">
        <f ca="1">IFERROR(OFFSET([12]Score!$U68,0,$B$1-2011),)</f>
        <v>0</v>
      </c>
      <c r="K66" s="11">
        <f ca="1">IFERROR(OFFSET([13]Score!$U68,0,$B$1-2011),)</f>
        <v>0</v>
      </c>
      <c r="L66" s="11">
        <f ca="1">IFERROR(OFFSET([14]Score!$U68,0,$B$1-2011),)</f>
        <v>0</v>
      </c>
      <c r="M66" s="11">
        <f ca="1">IFERROR(OFFSET([15]Score!$U68,0,$B$1-2011),)</f>
        <v>0</v>
      </c>
      <c r="N66" s="11">
        <f ca="1">IFERROR(OFFSET([16]Score!$U68,0,$B$1-2011),)</f>
        <v>0</v>
      </c>
      <c r="O66" s="11">
        <f ca="1">IFERROR(OFFSET([17]Score!$U68,0,$B$1-2011),)</f>
        <v>0</v>
      </c>
      <c r="P66" s="11">
        <f ca="1">IFERROR(OFFSET([18]Score!$U68,0,$B$1-2011),)</f>
        <v>0</v>
      </c>
      <c r="Q66" s="11">
        <f ca="1">IFERROR(OFFSET([19]Score!$U68,0,$B$1-2011),)</f>
        <v>0</v>
      </c>
      <c r="R66" s="11">
        <f ca="1">IFERROR(OFFSET([20]Score!$U68,0,$B$1-2011),)</f>
        <v>0</v>
      </c>
      <c r="S66" s="11">
        <f ca="1">IFERROR(OFFSET([21]Score!$U68,0,$B$1-2011),)</f>
        <v>0</v>
      </c>
      <c r="T66" s="11">
        <f ca="1">IFERROR(OFFSET([22]Score!$U68,0,$B$1-2011),)</f>
        <v>0</v>
      </c>
      <c r="U66" s="11">
        <f ca="1">IFERROR(OFFSET([23]Score!$U68,0,$B$1-2011),)</f>
        <v>0</v>
      </c>
      <c r="V66" s="11">
        <f ca="1">IFERROR(OFFSET([24]Score!$U68,0,$B$1-2011),)</f>
        <v>0</v>
      </c>
      <c r="W66" s="11">
        <f ca="1">IFERROR(OFFSET([25]Score!$U68,0,$B$1-2011),)</f>
        <v>0</v>
      </c>
      <c r="X66" s="11">
        <f ca="1">IFERROR(OFFSET([26]Score!$U68,0,$B$1-2011),)</f>
        <v>0</v>
      </c>
      <c r="Y66" s="11">
        <f ca="1">IFERROR(OFFSET([27]Score!$U68,0,$B$1-2011),)</f>
        <v>0</v>
      </c>
      <c r="Z66" s="11">
        <f ca="1">IFERROR(OFFSET([28]Score!$U68,0,$B$1-2011),)</f>
        <v>0</v>
      </c>
      <c r="AA66" s="11">
        <f ca="1">IFERROR(OFFSET([29]Score!$U68,0,$B$1-2011),)</f>
        <v>0</v>
      </c>
      <c r="AB66" s="11">
        <f ca="1">IFERROR(OFFSET([30]Score!$U68,0,$B$1-2011),)</f>
        <v>0</v>
      </c>
      <c r="AC66" s="11">
        <f ca="1">IFERROR(OFFSET([31]GNIpc!$U68,0,$B$1-2011),)</f>
        <v>0</v>
      </c>
    </row>
    <row r="67" spans="1:29">
      <c r="A67" s="13" t="s">
        <v>68</v>
      </c>
      <c r="B67" s="11">
        <f ca="1">IFERROR(OFFSET([4]Score!$U69,0,$B$1-2011),)</f>
        <v>0</v>
      </c>
      <c r="C67" s="11">
        <f ca="1">IFERROR(OFFSET([5]Score!$U69,0,$B$1-2011),)</f>
        <v>0</v>
      </c>
      <c r="D67" s="11">
        <f ca="1">IFERROR(OFFSET([6]Score!$U69,0,$B$1-2011),)</f>
        <v>0</v>
      </c>
      <c r="E67" s="11">
        <f ca="1">IFERROR(OFFSET([7]Score!$U69,0,$B$1-2011),)</f>
        <v>0</v>
      </c>
      <c r="F67" s="11">
        <f ca="1">IFERROR(OFFSET([8]Score!$U69,0,$B$1-2011),)</f>
        <v>0</v>
      </c>
      <c r="G67" s="11">
        <f ca="1">IFERROR(OFFSET([9]Score!$U69,0,$B$1-2011),)</f>
        <v>0</v>
      </c>
      <c r="H67" s="11">
        <f ca="1">IFERROR(OFFSET([10]Score!$U69,0,$B$1-2011),)</f>
        <v>0</v>
      </c>
      <c r="I67" s="11">
        <f ca="1">IFERROR(OFFSET([11]Score!$U69,0,$B$1-2011),)</f>
        <v>0</v>
      </c>
      <c r="J67" s="11">
        <f ca="1">IFERROR(OFFSET([12]Score!$U69,0,$B$1-2011),)</f>
        <v>0</v>
      </c>
      <c r="K67" s="11">
        <f ca="1">IFERROR(OFFSET([13]Score!$U69,0,$B$1-2011),)</f>
        <v>0</v>
      </c>
      <c r="L67" s="11">
        <f ca="1">IFERROR(OFFSET([14]Score!$U69,0,$B$1-2011),)</f>
        <v>0</v>
      </c>
      <c r="M67" s="11">
        <f ca="1">IFERROR(OFFSET([15]Score!$U69,0,$B$1-2011),)</f>
        <v>0</v>
      </c>
      <c r="N67" s="11">
        <f ca="1">IFERROR(OFFSET([16]Score!$U69,0,$B$1-2011),)</f>
        <v>0</v>
      </c>
      <c r="O67" s="11">
        <f ca="1">IFERROR(OFFSET([17]Score!$U69,0,$B$1-2011),)</f>
        <v>0</v>
      </c>
      <c r="P67" s="11">
        <f ca="1">IFERROR(OFFSET([18]Score!$U69,0,$B$1-2011),)</f>
        <v>0</v>
      </c>
      <c r="Q67" s="11">
        <f ca="1">IFERROR(OFFSET([19]Score!$U69,0,$B$1-2011),)</f>
        <v>0</v>
      </c>
      <c r="R67" s="11">
        <f ca="1">IFERROR(OFFSET([20]Score!$U69,0,$B$1-2011),)</f>
        <v>0</v>
      </c>
      <c r="S67" s="11">
        <f ca="1">IFERROR(OFFSET([21]Score!$U69,0,$B$1-2011),)</f>
        <v>0</v>
      </c>
      <c r="T67" s="11">
        <f ca="1">IFERROR(OFFSET([22]Score!$U69,0,$B$1-2011),)</f>
        <v>0</v>
      </c>
      <c r="U67" s="11">
        <f ca="1">IFERROR(OFFSET([23]Score!$U69,0,$B$1-2011),)</f>
        <v>0</v>
      </c>
      <c r="V67" s="11">
        <f ca="1">IFERROR(OFFSET([24]Score!$U69,0,$B$1-2011),)</f>
        <v>0</v>
      </c>
      <c r="W67" s="11">
        <f ca="1">IFERROR(OFFSET([25]Score!$U69,0,$B$1-2011),)</f>
        <v>0</v>
      </c>
      <c r="X67" s="11">
        <f ca="1">IFERROR(OFFSET([26]Score!$U69,0,$B$1-2011),)</f>
        <v>0</v>
      </c>
      <c r="Y67" s="11">
        <f ca="1">IFERROR(OFFSET([27]Score!$U69,0,$B$1-2011),)</f>
        <v>0</v>
      </c>
      <c r="Z67" s="11">
        <f ca="1">IFERROR(OFFSET([28]Score!$U69,0,$B$1-2011),)</f>
        <v>0</v>
      </c>
      <c r="AA67" s="11">
        <f ca="1">IFERROR(OFFSET([29]Score!$U69,0,$B$1-2011),)</f>
        <v>0</v>
      </c>
      <c r="AB67" s="11">
        <f ca="1">IFERROR(OFFSET([30]Score!$U69,0,$B$1-2011),)</f>
        <v>0</v>
      </c>
      <c r="AC67" s="11">
        <f ca="1">IFERROR(OFFSET([31]GNIpc!$U69,0,$B$1-2011),)</f>
        <v>0</v>
      </c>
    </row>
    <row r="68" spans="1:29">
      <c r="A68" s="13" t="s">
        <v>69</v>
      </c>
      <c r="B68" s="11">
        <f ca="1">IFERROR(OFFSET([4]Score!$U70,0,$B$1-2011),)</f>
        <v>0</v>
      </c>
      <c r="C68" s="11">
        <f ca="1">IFERROR(OFFSET([5]Score!$U70,0,$B$1-2011),)</f>
        <v>0</v>
      </c>
      <c r="D68" s="11">
        <f ca="1">IFERROR(OFFSET([6]Score!$U70,0,$B$1-2011),)</f>
        <v>0</v>
      </c>
      <c r="E68" s="11">
        <f ca="1">IFERROR(OFFSET([7]Score!$U70,0,$B$1-2011),)</f>
        <v>0</v>
      </c>
      <c r="F68" s="11">
        <f ca="1">IFERROR(OFFSET([8]Score!$U70,0,$B$1-2011),)</f>
        <v>0</v>
      </c>
      <c r="G68" s="11">
        <f ca="1">IFERROR(OFFSET([9]Score!$U70,0,$B$1-2011),)</f>
        <v>0</v>
      </c>
      <c r="H68" s="11">
        <f ca="1">IFERROR(OFFSET([10]Score!$U70,0,$B$1-2011),)</f>
        <v>0</v>
      </c>
      <c r="I68" s="11">
        <f ca="1">IFERROR(OFFSET([11]Score!$U70,0,$B$1-2011),)</f>
        <v>0</v>
      </c>
      <c r="J68" s="11">
        <f ca="1">IFERROR(OFFSET([12]Score!$U70,0,$B$1-2011),)</f>
        <v>0</v>
      </c>
      <c r="K68" s="11">
        <f ca="1">IFERROR(OFFSET([13]Score!$U70,0,$B$1-2011),)</f>
        <v>0</v>
      </c>
      <c r="L68" s="11">
        <f ca="1">IFERROR(OFFSET([14]Score!$U70,0,$B$1-2011),)</f>
        <v>0</v>
      </c>
      <c r="M68" s="11">
        <f ca="1">IFERROR(OFFSET([15]Score!$U70,0,$B$1-2011),)</f>
        <v>0</v>
      </c>
      <c r="N68" s="11">
        <f ca="1">IFERROR(OFFSET([16]Score!$U70,0,$B$1-2011),)</f>
        <v>0</v>
      </c>
      <c r="O68" s="11">
        <f ca="1">IFERROR(OFFSET([17]Score!$U70,0,$B$1-2011),)</f>
        <v>0</v>
      </c>
      <c r="P68" s="11">
        <f ca="1">IFERROR(OFFSET([18]Score!$U70,0,$B$1-2011),)</f>
        <v>0</v>
      </c>
      <c r="Q68" s="11">
        <f ca="1">IFERROR(OFFSET([19]Score!$U70,0,$B$1-2011),)</f>
        <v>0</v>
      </c>
      <c r="R68" s="11">
        <f ca="1">IFERROR(OFFSET([20]Score!$U70,0,$B$1-2011),)</f>
        <v>0</v>
      </c>
      <c r="S68" s="11">
        <f ca="1">IFERROR(OFFSET([21]Score!$U70,0,$B$1-2011),)</f>
        <v>0</v>
      </c>
      <c r="T68" s="11">
        <f ca="1">IFERROR(OFFSET([22]Score!$U70,0,$B$1-2011),)</f>
        <v>0</v>
      </c>
      <c r="U68" s="11">
        <f ca="1">IFERROR(OFFSET([23]Score!$U70,0,$B$1-2011),)</f>
        <v>0</v>
      </c>
      <c r="V68" s="11">
        <f ca="1">IFERROR(OFFSET([24]Score!$U70,0,$B$1-2011),)</f>
        <v>0</v>
      </c>
      <c r="W68" s="11">
        <f ca="1">IFERROR(OFFSET([25]Score!$U70,0,$B$1-2011),)</f>
        <v>0</v>
      </c>
      <c r="X68" s="11">
        <f ca="1">IFERROR(OFFSET([26]Score!$U70,0,$B$1-2011),)</f>
        <v>0</v>
      </c>
      <c r="Y68" s="11">
        <f ca="1">IFERROR(OFFSET([27]Score!$U70,0,$B$1-2011),)</f>
        <v>0</v>
      </c>
      <c r="Z68" s="11">
        <f ca="1">IFERROR(OFFSET([28]Score!$U70,0,$B$1-2011),)</f>
        <v>0</v>
      </c>
      <c r="AA68" s="11">
        <f ca="1">IFERROR(OFFSET([29]Score!$U70,0,$B$1-2011),)</f>
        <v>0</v>
      </c>
      <c r="AB68" s="11">
        <f ca="1">IFERROR(OFFSET([30]Score!$U70,0,$B$1-2011),)</f>
        <v>0</v>
      </c>
      <c r="AC68" s="11">
        <f ca="1">IFERROR(OFFSET([31]GNIpc!$U70,0,$B$1-2011),)</f>
        <v>0</v>
      </c>
    </row>
    <row r="69" spans="1:29">
      <c r="A69" s="13" t="s">
        <v>70</v>
      </c>
      <c r="B69" s="11">
        <f ca="1">IFERROR(OFFSET([4]Score!$U71,0,$B$1-2011),)</f>
        <v>0</v>
      </c>
      <c r="C69" s="11">
        <f ca="1">IFERROR(OFFSET([5]Score!$U71,0,$B$1-2011),)</f>
        <v>0</v>
      </c>
      <c r="D69" s="11">
        <f ca="1">IFERROR(OFFSET([6]Score!$U71,0,$B$1-2011),)</f>
        <v>0</v>
      </c>
      <c r="E69" s="11">
        <f ca="1">IFERROR(OFFSET([7]Score!$U71,0,$B$1-2011),)</f>
        <v>0</v>
      </c>
      <c r="F69" s="11">
        <f ca="1">IFERROR(OFFSET([8]Score!$U71,0,$B$1-2011),)</f>
        <v>0</v>
      </c>
      <c r="G69" s="11">
        <f ca="1">IFERROR(OFFSET([9]Score!$U71,0,$B$1-2011),)</f>
        <v>0</v>
      </c>
      <c r="H69" s="11">
        <f ca="1">IFERROR(OFFSET([10]Score!$U71,0,$B$1-2011),)</f>
        <v>0</v>
      </c>
      <c r="I69" s="11">
        <f ca="1">IFERROR(OFFSET([11]Score!$U71,0,$B$1-2011),)</f>
        <v>0</v>
      </c>
      <c r="J69" s="11">
        <f ca="1">IFERROR(OFFSET([12]Score!$U71,0,$B$1-2011),)</f>
        <v>0</v>
      </c>
      <c r="K69" s="11">
        <f ca="1">IFERROR(OFFSET([13]Score!$U71,0,$B$1-2011),)</f>
        <v>0</v>
      </c>
      <c r="L69" s="11">
        <f ca="1">IFERROR(OFFSET([14]Score!$U71,0,$B$1-2011),)</f>
        <v>0</v>
      </c>
      <c r="M69" s="11">
        <f ca="1">IFERROR(OFFSET([15]Score!$U71,0,$B$1-2011),)</f>
        <v>0</v>
      </c>
      <c r="N69" s="11">
        <f ca="1">IFERROR(OFFSET([16]Score!$U71,0,$B$1-2011),)</f>
        <v>0</v>
      </c>
      <c r="O69" s="11">
        <f ca="1">IFERROR(OFFSET([17]Score!$U71,0,$B$1-2011),)</f>
        <v>0</v>
      </c>
      <c r="P69" s="11">
        <f ca="1">IFERROR(OFFSET([18]Score!$U71,0,$B$1-2011),)</f>
        <v>0</v>
      </c>
      <c r="Q69" s="11">
        <f ca="1">IFERROR(OFFSET([19]Score!$U71,0,$B$1-2011),)</f>
        <v>0</v>
      </c>
      <c r="R69" s="11">
        <f ca="1">IFERROR(OFFSET([20]Score!$U71,0,$B$1-2011),)</f>
        <v>0</v>
      </c>
      <c r="S69" s="11">
        <f ca="1">IFERROR(OFFSET([21]Score!$U71,0,$B$1-2011),)</f>
        <v>0</v>
      </c>
      <c r="T69" s="11">
        <f ca="1">IFERROR(OFFSET([22]Score!$U71,0,$B$1-2011),)</f>
        <v>0</v>
      </c>
      <c r="U69" s="11">
        <f ca="1">IFERROR(OFFSET([23]Score!$U71,0,$B$1-2011),)</f>
        <v>0</v>
      </c>
      <c r="V69" s="11">
        <f ca="1">IFERROR(OFFSET([24]Score!$U71,0,$B$1-2011),)</f>
        <v>0</v>
      </c>
      <c r="W69" s="11">
        <f ca="1">IFERROR(OFFSET([25]Score!$U71,0,$B$1-2011),)</f>
        <v>0</v>
      </c>
      <c r="X69" s="11">
        <f ca="1">IFERROR(OFFSET([26]Score!$U71,0,$B$1-2011),)</f>
        <v>0</v>
      </c>
      <c r="Y69" s="11">
        <f ca="1">IFERROR(OFFSET([27]Score!$U71,0,$B$1-2011),)</f>
        <v>0</v>
      </c>
      <c r="Z69" s="11">
        <f ca="1">IFERROR(OFFSET([28]Score!$U71,0,$B$1-2011),)</f>
        <v>0</v>
      </c>
      <c r="AA69" s="11">
        <f ca="1">IFERROR(OFFSET([29]Score!$U71,0,$B$1-2011),)</f>
        <v>0</v>
      </c>
      <c r="AB69" s="11">
        <f ca="1">IFERROR(OFFSET([30]Score!$U71,0,$B$1-2011),)</f>
        <v>0</v>
      </c>
      <c r="AC69" s="11">
        <f ca="1">IFERROR(OFFSET([31]GNIpc!$U71,0,$B$1-2011),)</f>
        <v>0</v>
      </c>
    </row>
    <row r="70" spans="1:29">
      <c r="A70" s="13" t="s">
        <v>71</v>
      </c>
      <c r="B70" s="11">
        <f ca="1">IFERROR(OFFSET([4]Score!$U72,0,$B$1-2011),)</f>
        <v>0</v>
      </c>
      <c r="C70" s="11">
        <f ca="1">IFERROR(OFFSET([5]Score!$U72,0,$B$1-2011),)</f>
        <v>0</v>
      </c>
      <c r="D70" s="11">
        <f ca="1">IFERROR(OFFSET([6]Score!$U72,0,$B$1-2011),)</f>
        <v>0</v>
      </c>
      <c r="E70" s="11">
        <f ca="1">IFERROR(OFFSET([7]Score!$U72,0,$B$1-2011),)</f>
        <v>0</v>
      </c>
      <c r="F70" s="11">
        <f ca="1">IFERROR(OFFSET([8]Score!$U72,0,$B$1-2011),)</f>
        <v>0</v>
      </c>
      <c r="G70" s="11">
        <f ca="1">IFERROR(OFFSET([9]Score!$U72,0,$B$1-2011),)</f>
        <v>0</v>
      </c>
      <c r="H70" s="11">
        <f ca="1">IFERROR(OFFSET([10]Score!$U72,0,$B$1-2011),)</f>
        <v>0</v>
      </c>
      <c r="I70" s="11">
        <f ca="1">IFERROR(OFFSET([11]Score!$U72,0,$B$1-2011),)</f>
        <v>0</v>
      </c>
      <c r="J70" s="11">
        <f ca="1">IFERROR(OFFSET([12]Score!$U72,0,$B$1-2011),)</f>
        <v>0</v>
      </c>
      <c r="K70" s="11">
        <f ca="1">IFERROR(OFFSET([13]Score!$U72,0,$B$1-2011),)</f>
        <v>0</v>
      </c>
      <c r="L70" s="11">
        <f ca="1">IFERROR(OFFSET([14]Score!$U72,0,$B$1-2011),)</f>
        <v>0</v>
      </c>
      <c r="M70" s="11">
        <f ca="1">IFERROR(OFFSET([15]Score!$U72,0,$B$1-2011),)</f>
        <v>0</v>
      </c>
      <c r="N70" s="11">
        <f ca="1">IFERROR(OFFSET([16]Score!$U72,0,$B$1-2011),)</f>
        <v>0</v>
      </c>
      <c r="O70" s="11">
        <f ca="1">IFERROR(OFFSET([17]Score!$U72,0,$B$1-2011),)</f>
        <v>0</v>
      </c>
      <c r="P70" s="11">
        <f ca="1">IFERROR(OFFSET([18]Score!$U72,0,$B$1-2011),)</f>
        <v>0</v>
      </c>
      <c r="Q70" s="11">
        <f ca="1">IFERROR(OFFSET([19]Score!$U72,0,$B$1-2011),)</f>
        <v>0</v>
      </c>
      <c r="R70" s="11">
        <f ca="1">IFERROR(OFFSET([20]Score!$U72,0,$B$1-2011),)</f>
        <v>0</v>
      </c>
      <c r="S70" s="11">
        <f ca="1">IFERROR(OFFSET([21]Score!$U72,0,$B$1-2011),)</f>
        <v>0</v>
      </c>
      <c r="T70" s="11">
        <f ca="1">IFERROR(OFFSET([22]Score!$U72,0,$B$1-2011),)</f>
        <v>0</v>
      </c>
      <c r="U70" s="11">
        <f ca="1">IFERROR(OFFSET([23]Score!$U72,0,$B$1-2011),)</f>
        <v>0</v>
      </c>
      <c r="V70" s="11">
        <f ca="1">IFERROR(OFFSET([24]Score!$U72,0,$B$1-2011),)</f>
        <v>0</v>
      </c>
      <c r="W70" s="11">
        <f ca="1">IFERROR(OFFSET([25]Score!$U72,0,$B$1-2011),)</f>
        <v>0</v>
      </c>
      <c r="X70" s="11">
        <f ca="1">IFERROR(OFFSET([26]Score!$U72,0,$B$1-2011),)</f>
        <v>0</v>
      </c>
      <c r="Y70" s="11">
        <f ca="1">IFERROR(OFFSET([27]Score!$U72,0,$B$1-2011),)</f>
        <v>0</v>
      </c>
      <c r="Z70" s="11">
        <f ca="1">IFERROR(OFFSET([28]Score!$U72,0,$B$1-2011),)</f>
        <v>0</v>
      </c>
      <c r="AA70" s="11">
        <f ca="1">IFERROR(OFFSET([29]Score!$U72,0,$B$1-2011),)</f>
        <v>0</v>
      </c>
      <c r="AB70" s="11">
        <f ca="1">IFERROR(OFFSET([30]Score!$U72,0,$B$1-2011),)</f>
        <v>0</v>
      </c>
      <c r="AC70" s="11">
        <f ca="1">IFERROR(OFFSET([31]GNIpc!$U72,0,$B$1-2011),)</f>
        <v>0</v>
      </c>
    </row>
    <row r="71" spans="1:29">
      <c r="A71" s="13" t="s">
        <v>72</v>
      </c>
      <c r="B71" s="11">
        <f ca="1">IFERROR(OFFSET([4]Score!$U73,0,$B$1-2011),)</f>
        <v>0</v>
      </c>
      <c r="C71" s="11">
        <f ca="1">IFERROR(OFFSET([5]Score!$U73,0,$B$1-2011),)</f>
        <v>0</v>
      </c>
      <c r="D71" s="11">
        <f ca="1">IFERROR(OFFSET([6]Score!$U73,0,$B$1-2011),)</f>
        <v>0</v>
      </c>
      <c r="E71" s="11">
        <f ca="1">IFERROR(OFFSET([7]Score!$U73,0,$B$1-2011),)</f>
        <v>0</v>
      </c>
      <c r="F71" s="11">
        <f ca="1">IFERROR(OFFSET([8]Score!$U73,0,$B$1-2011),)</f>
        <v>0</v>
      </c>
      <c r="G71" s="11">
        <f ca="1">IFERROR(OFFSET([9]Score!$U73,0,$B$1-2011),)</f>
        <v>0</v>
      </c>
      <c r="H71" s="11">
        <f ca="1">IFERROR(OFFSET([10]Score!$U73,0,$B$1-2011),)</f>
        <v>0</v>
      </c>
      <c r="I71" s="11">
        <f ca="1">IFERROR(OFFSET([11]Score!$U73,0,$B$1-2011),)</f>
        <v>0</v>
      </c>
      <c r="J71" s="11">
        <f ca="1">IFERROR(OFFSET([12]Score!$U73,0,$B$1-2011),)</f>
        <v>0</v>
      </c>
      <c r="K71" s="11">
        <f ca="1">IFERROR(OFFSET([13]Score!$U73,0,$B$1-2011),)</f>
        <v>0</v>
      </c>
      <c r="L71" s="11">
        <f ca="1">IFERROR(OFFSET([14]Score!$U73,0,$B$1-2011),)</f>
        <v>0</v>
      </c>
      <c r="M71" s="11">
        <f ca="1">IFERROR(OFFSET([15]Score!$U73,0,$B$1-2011),)</f>
        <v>0</v>
      </c>
      <c r="N71" s="11">
        <f ca="1">IFERROR(OFFSET([16]Score!$U73,0,$B$1-2011),)</f>
        <v>0</v>
      </c>
      <c r="O71" s="11">
        <f ca="1">IFERROR(OFFSET([17]Score!$U73,0,$B$1-2011),)</f>
        <v>0</v>
      </c>
      <c r="P71" s="11">
        <f ca="1">IFERROR(OFFSET([18]Score!$U73,0,$B$1-2011),)</f>
        <v>0</v>
      </c>
      <c r="Q71" s="11">
        <f ca="1">IFERROR(OFFSET([19]Score!$U73,0,$B$1-2011),)</f>
        <v>0</v>
      </c>
      <c r="R71" s="11">
        <f ca="1">IFERROR(OFFSET([20]Score!$U73,0,$B$1-2011),)</f>
        <v>0</v>
      </c>
      <c r="S71" s="11">
        <f ca="1">IFERROR(OFFSET([21]Score!$U73,0,$B$1-2011),)</f>
        <v>0</v>
      </c>
      <c r="T71" s="11">
        <f ca="1">IFERROR(OFFSET([22]Score!$U73,0,$B$1-2011),)</f>
        <v>0</v>
      </c>
      <c r="U71" s="11">
        <f ca="1">IFERROR(OFFSET([23]Score!$U73,0,$B$1-2011),)</f>
        <v>0</v>
      </c>
      <c r="V71" s="11">
        <f ca="1">IFERROR(OFFSET([24]Score!$U73,0,$B$1-2011),)</f>
        <v>0</v>
      </c>
      <c r="W71" s="11">
        <f ca="1">IFERROR(OFFSET([25]Score!$U73,0,$B$1-2011),)</f>
        <v>0</v>
      </c>
      <c r="X71" s="11">
        <f ca="1">IFERROR(OFFSET([26]Score!$U73,0,$B$1-2011),)</f>
        <v>0</v>
      </c>
      <c r="Y71" s="11">
        <f ca="1">IFERROR(OFFSET([27]Score!$U73,0,$B$1-2011),)</f>
        <v>0</v>
      </c>
      <c r="Z71" s="11">
        <f ca="1">IFERROR(OFFSET([28]Score!$U73,0,$B$1-2011),)</f>
        <v>0</v>
      </c>
      <c r="AA71" s="11">
        <f ca="1">IFERROR(OFFSET([29]Score!$U73,0,$B$1-2011),)</f>
        <v>0</v>
      </c>
      <c r="AB71" s="11">
        <f ca="1">IFERROR(OFFSET([30]Score!$U73,0,$B$1-2011),)</f>
        <v>0</v>
      </c>
      <c r="AC71" s="11">
        <f ca="1">IFERROR(OFFSET([31]GNIpc!$U73,0,$B$1-2011),)</f>
        <v>0</v>
      </c>
    </row>
    <row r="72" spans="1:29">
      <c r="A72" s="13" t="s">
        <v>73</v>
      </c>
      <c r="B72" s="11">
        <f ca="1">IFERROR(OFFSET([4]Score!$U74,0,$B$1-2011),)</f>
        <v>0</v>
      </c>
      <c r="C72" s="11">
        <f ca="1">IFERROR(OFFSET([5]Score!$U74,0,$B$1-2011),)</f>
        <v>0</v>
      </c>
      <c r="D72" s="11">
        <f ca="1">IFERROR(OFFSET([6]Score!$U74,0,$B$1-2011),)</f>
        <v>0</v>
      </c>
      <c r="E72" s="11">
        <f ca="1">IFERROR(OFFSET([7]Score!$U74,0,$B$1-2011),)</f>
        <v>0</v>
      </c>
      <c r="F72" s="11">
        <f ca="1">IFERROR(OFFSET([8]Score!$U74,0,$B$1-2011),)</f>
        <v>0</v>
      </c>
      <c r="G72" s="11">
        <f ca="1">IFERROR(OFFSET([9]Score!$U74,0,$B$1-2011),)</f>
        <v>0</v>
      </c>
      <c r="H72" s="11">
        <f ca="1">IFERROR(OFFSET([10]Score!$U74,0,$B$1-2011),)</f>
        <v>0</v>
      </c>
      <c r="I72" s="11">
        <f ca="1">IFERROR(OFFSET([11]Score!$U74,0,$B$1-2011),)</f>
        <v>0</v>
      </c>
      <c r="J72" s="11">
        <f ca="1">IFERROR(OFFSET([12]Score!$U74,0,$B$1-2011),)</f>
        <v>0</v>
      </c>
      <c r="K72" s="11">
        <f ca="1">IFERROR(OFFSET([13]Score!$U74,0,$B$1-2011),)</f>
        <v>0</v>
      </c>
      <c r="L72" s="11">
        <f ca="1">IFERROR(OFFSET([14]Score!$U74,0,$B$1-2011),)</f>
        <v>0</v>
      </c>
      <c r="M72" s="11">
        <f ca="1">IFERROR(OFFSET([15]Score!$U74,0,$B$1-2011),)</f>
        <v>0</v>
      </c>
      <c r="N72" s="11">
        <f ca="1">IFERROR(OFFSET([16]Score!$U74,0,$B$1-2011),)</f>
        <v>0</v>
      </c>
      <c r="O72" s="11">
        <f ca="1">IFERROR(OFFSET([17]Score!$U74,0,$B$1-2011),)</f>
        <v>0</v>
      </c>
      <c r="P72" s="11">
        <f ca="1">IFERROR(OFFSET([18]Score!$U74,0,$B$1-2011),)</f>
        <v>0</v>
      </c>
      <c r="Q72" s="11">
        <f ca="1">IFERROR(OFFSET([19]Score!$U74,0,$B$1-2011),)</f>
        <v>0</v>
      </c>
      <c r="R72" s="11">
        <f ca="1">IFERROR(OFFSET([20]Score!$U74,0,$B$1-2011),)</f>
        <v>0</v>
      </c>
      <c r="S72" s="11">
        <f ca="1">IFERROR(OFFSET([21]Score!$U74,0,$B$1-2011),)</f>
        <v>0</v>
      </c>
      <c r="T72" s="11">
        <f ca="1">IFERROR(OFFSET([22]Score!$U74,0,$B$1-2011),)</f>
        <v>0</v>
      </c>
      <c r="U72" s="11">
        <f ca="1">IFERROR(OFFSET([23]Score!$U74,0,$B$1-2011),)</f>
        <v>0</v>
      </c>
      <c r="V72" s="11">
        <f ca="1">IFERROR(OFFSET([24]Score!$U74,0,$B$1-2011),)</f>
        <v>0</v>
      </c>
      <c r="W72" s="11">
        <f ca="1">IFERROR(OFFSET([25]Score!$U74,0,$B$1-2011),)</f>
        <v>0</v>
      </c>
      <c r="X72" s="11">
        <f ca="1">IFERROR(OFFSET([26]Score!$U74,0,$B$1-2011),)</f>
        <v>0</v>
      </c>
      <c r="Y72" s="11">
        <f ca="1">IFERROR(OFFSET([27]Score!$U74,0,$B$1-2011),)</f>
        <v>0</v>
      </c>
      <c r="Z72" s="11">
        <f ca="1">IFERROR(OFFSET([28]Score!$U74,0,$B$1-2011),)</f>
        <v>0</v>
      </c>
      <c r="AA72" s="11">
        <f ca="1">IFERROR(OFFSET([29]Score!$U74,0,$B$1-2011),)</f>
        <v>0</v>
      </c>
      <c r="AB72" s="11">
        <f ca="1">IFERROR(OFFSET([30]Score!$U74,0,$B$1-2011),)</f>
        <v>0</v>
      </c>
      <c r="AC72" s="11">
        <f ca="1">IFERROR(OFFSET([31]GNIpc!$U74,0,$B$1-2011),)</f>
        <v>0</v>
      </c>
    </row>
    <row r="73" spans="1:29">
      <c r="A73" s="13" t="s">
        <v>74</v>
      </c>
      <c r="B73" s="11">
        <f ca="1">IFERROR(OFFSET([4]Score!$U75,0,$B$1-2011),)</f>
        <v>0</v>
      </c>
      <c r="C73" s="11">
        <f ca="1">IFERROR(OFFSET([5]Score!$U75,0,$B$1-2011),)</f>
        <v>0</v>
      </c>
      <c r="D73" s="11">
        <f ca="1">IFERROR(OFFSET([6]Score!$U75,0,$B$1-2011),)</f>
        <v>0</v>
      </c>
      <c r="E73" s="11">
        <f ca="1">IFERROR(OFFSET([7]Score!$U75,0,$B$1-2011),)</f>
        <v>0</v>
      </c>
      <c r="F73" s="11">
        <f ca="1">IFERROR(OFFSET([8]Score!$U75,0,$B$1-2011),)</f>
        <v>0</v>
      </c>
      <c r="G73" s="11">
        <f ca="1">IFERROR(OFFSET([9]Score!$U75,0,$B$1-2011),)</f>
        <v>0</v>
      </c>
      <c r="H73" s="11">
        <f ca="1">IFERROR(OFFSET([10]Score!$U75,0,$B$1-2011),)</f>
        <v>0</v>
      </c>
      <c r="I73" s="11">
        <f ca="1">IFERROR(OFFSET([11]Score!$U75,0,$B$1-2011),)</f>
        <v>0</v>
      </c>
      <c r="J73" s="11">
        <f ca="1">IFERROR(OFFSET([12]Score!$U75,0,$B$1-2011),)</f>
        <v>0</v>
      </c>
      <c r="K73" s="11">
        <f ca="1">IFERROR(OFFSET([13]Score!$U75,0,$B$1-2011),)</f>
        <v>0</v>
      </c>
      <c r="L73" s="11">
        <f ca="1">IFERROR(OFFSET([14]Score!$U75,0,$B$1-2011),)</f>
        <v>0</v>
      </c>
      <c r="M73" s="11">
        <f ca="1">IFERROR(OFFSET([15]Score!$U75,0,$B$1-2011),)</f>
        <v>0</v>
      </c>
      <c r="N73" s="11">
        <f ca="1">IFERROR(OFFSET([16]Score!$U75,0,$B$1-2011),)</f>
        <v>0</v>
      </c>
      <c r="O73" s="11">
        <f ca="1">IFERROR(OFFSET([17]Score!$U75,0,$B$1-2011),)</f>
        <v>0</v>
      </c>
      <c r="P73" s="11">
        <f ca="1">IFERROR(OFFSET([18]Score!$U75,0,$B$1-2011),)</f>
        <v>0</v>
      </c>
      <c r="Q73" s="11">
        <f ca="1">IFERROR(OFFSET([19]Score!$U75,0,$B$1-2011),)</f>
        <v>0</v>
      </c>
      <c r="R73" s="11">
        <f ca="1">IFERROR(OFFSET([20]Score!$U75,0,$B$1-2011),)</f>
        <v>0</v>
      </c>
      <c r="S73" s="11">
        <f ca="1">IFERROR(OFFSET([21]Score!$U75,0,$B$1-2011),)</f>
        <v>0</v>
      </c>
      <c r="T73" s="11">
        <f ca="1">IFERROR(OFFSET([22]Score!$U75,0,$B$1-2011),)</f>
        <v>0</v>
      </c>
      <c r="U73" s="11">
        <f ca="1">IFERROR(OFFSET([23]Score!$U75,0,$B$1-2011),)</f>
        <v>0</v>
      </c>
      <c r="V73" s="11">
        <f ca="1">IFERROR(OFFSET([24]Score!$U75,0,$B$1-2011),)</f>
        <v>0</v>
      </c>
      <c r="W73" s="11">
        <f ca="1">IFERROR(OFFSET([25]Score!$U75,0,$B$1-2011),)</f>
        <v>0</v>
      </c>
      <c r="X73" s="11">
        <f ca="1">IFERROR(OFFSET([26]Score!$U75,0,$B$1-2011),)</f>
        <v>0</v>
      </c>
      <c r="Y73" s="11">
        <f ca="1">IFERROR(OFFSET([27]Score!$U75,0,$B$1-2011),)</f>
        <v>0</v>
      </c>
      <c r="Z73" s="11">
        <f ca="1">IFERROR(OFFSET([28]Score!$U75,0,$B$1-2011),)</f>
        <v>0</v>
      </c>
      <c r="AA73" s="11">
        <f ca="1">IFERROR(OFFSET([29]Score!$U75,0,$B$1-2011),)</f>
        <v>0</v>
      </c>
      <c r="AB73" s="11">
        <f ca="1">IFERROR(OFFSET([30]Score!$U75,0,$B$1-2011),)</f>
        <v>0</v>
      </c>
      <c r="AC73" s="11">
        <f ca="1">IFERROR(OFFSET([31]GNIpc!$U75,0,$B$1-2011),)</f>
        <v>0</v>
      </c>
    </row>
    <row r="74" spans="1:29">
      <c r="A74" s="13" t="s">
        <v>75</v>
      </c>
      <c r="B74" s="11">
        <f ca="1">IFERROR(OFFSET([4]Score!$U76,0,$B$1-2011),)</f>
        <v>0</v>
      </c>
      <c r="C74" s="11">
        <f ca="1">IFERROR(OFFSET([5]Score!$U76,0,$B$1-2011),)</f>
        <v>0</v>
      </c>
      <c r="D74" s="11">
        <f ca="1">IFERROR(OFFSET([6]Score!$U76,0,$B$1-2011),)</f>
        <v>0</v>
      </c>
      <c r="E74" s="11">
        <f ca="1">IFERROR(OFFSET([7]Score!$U76,0,$B$1-2011),)</f>
        <v>0</v>
      </c>
      <c r="F74" s="11">
        <f ca="1">IFERROR(OFFSET([8]Score!$U76,0,$B$1-2011),)</f>
        <v>0</v>
      </c>
      <c r="G74" s="11">
        <f ca="1">IFERROR(OFFSET([9]Score!$U76,0,$B$1-2011),)</f>
        <v>0</v>
      </c>
      <c r="H74" s="11">
        <f ca="1">IFERROR(OFFSET([10]Score!$U76,0,$B$1-2011),)</f>
        <v>0</v>
      </c>
      <c r="I74" s="11">
        <f ca="1">IFERROR(OFFSET([11]Score!$U76,0,$B$1-2011),)</f>
        <v>0</v>
      </c>
      <c r="J74" s="11">
        <f ca="1">IFERROR(OFFSET([12]Score!$U76,0,$B$1-2011),)</f>
        <v>0</v>
      </c>
      <c r="K74" s="11">
        <f ca="1">IFERROR(OFFSET([13]Score!$U76,0,$B$1-2011),)</f>
        <v>0</v>
      </c>
      <c r="L74" s="11">
        <f ca="1">IFERROR(OFFSET([14]Score!$U76,0,$B$1-2011),)</f>
        <v>0</v>
      </c>
      <c r="M74" s="11">
        <f ca="1">IFERROR(OFFSET([15]Score!$U76,0,$B$1-2011),)</f>
        <v>0</v>
      </c>
      <c r="N74" s="11">
        <f ca="1">IFERROR(OFFSET([16]Score!$U76,0,$B$1-2011),)</f>
        <v>0</v>
      </c>
      <c r="O74" s="11">
        <f ca="1">IFERROR(OFFSET([17]Score!$U76,0,$B$1-2011),)</f>
        <v>0</v>
      </c>
      <c r="P74" s="11">
        <f ca="1">IFERROR(OFFSET([18]Score!$U76,0,$B$1-2011),)</f>
        <v>0</v>
      </c>
      <c r="Q74" s="11">
        <f ca="1">IFERROR(OFFSET([19]Score!$U76,0,$B$1-2011),)</f>
        <v>0</v>
      </c>
      <c r="R74" s="11">
        <f ca="1">IFERROR(OFFSET([20]Score!$U76,0,$B$1-2011),)</f>
        <v>0</v>
      </c>
      <c r="S74" s="11">
        <f ca="1">IFERROR(OFFSET([21]Score!$U76,0,$B$1-2011),)</f>
        <v>0</v>
      </c>
      <c r="T74" s="11">
        <f ca="1">IFERROR(OFFSET([22]Score!$U76,0,$B$1-2011),)</f>
        <v>0</v>
      </c>
      <c r="U74" s="11">
        <f ca="1">IFERROR(OFFSET([23]Score!$U76,0,$B$1-2011),)</f>
        <v>0</v>
      </c>
      <c r="V74" s="11">
        <f ca="1">IFERROR(OFFSET([24]Score!$U76,0,$B$1-2011),)</f>
        <v>0</v>
      </c>
      <c r="W74" s="11">
        <f ca="1">IFERROR(OFFSET([25]Score!$U76,0,$B$1-2011),)</f>
        <v>0</v>
      </c>
      <c r="X74" s="11">
        <f ca="1">IFERROR(OFFSET([26]Score!$U76,0,$B$1-2011),)</f>
        <v>0</v>
      </c>
      <c r="Y74" s="11">
        <f ca="1">IFERROR(OFFSET([27]Score!$U76,0,$B$1-2011),)</f>
        <v>0</v>
      </c>
      <c r="Z74" s="11">
        <f ca="1">IFERROR(OFFSET([28]Score!$U76,0,$B$1-2011),)</f>
        <v>0</v>
      </c>
      <c r="AA74" s="11">
        <f ca="1">IFERROR(OFFSET([29]Score!$U76,0,$B$1-2011),)</f>
        <v>0</v>
      </c>
      <c r="AB74" s="11">
        <f ca="1">IFERROR(OFFSET([30]Score!$U76,0,$B$1-2011),)</f>
        <v>0</v>
      </c>
      <c r="AC74" s="11">
        <f ca="1">IFERROR(OFFSET([31]GNIpc!$U76,0,$B$1-2011),)</f>
        <v>0</v>
      </c>
    </row>
    <row r="75" spans="1:29">
      <c r="A75" s="13" t="s">
        <v>76</v>
      </c>
      <c r="B75" s="11">
        <f ca="1">IFERROR(OFFSET([4]Score!$U77,0,$B$1-2011),)</f>
        <v>0</v>
      </c>
      <c r="C75" s="11">
        <f ca="1">IFERROR(OFFSET([5]Score!$U77,0,$B$1-2011),)</f>
        <v>0</v>
      </c>
      <c r="D75" s="11">
        <f ca="1">IFERROR(OFFSET([6]Score!$U77,0,$B$1-2011),)</f>
        <v>0</v>
      </c>
      <c r="E75" s="11">
        <f ca="1">IFERROR(OFFSET([7]Score!$U77,0,$B$1-2011),)</f>
        <v>0</v>
      </c>
      <c r="F75" s="11">
        <f ca="1">IFERROR(OFFSET([8]Score!$U77,0,$B$1-2011),)</f>
        <v>0</v>
      </c>
      <c r="G75" s="11">
        <f ca="1">IFERROR(OFFSET([9]Score!$U77,0,$B$1-2011),)</f>
        <v>0</v>
      </c>
      <c r="H75" s="11">
        <f ca="1">IFERROR(OFFSET([10]Score!$U77,0,$B$1-2011),)</f>
        <v>0</v>
      </c>
      <c r="I75" s="11">
        <f ca="1">IFERROR(OFFSET([11]Score!$U77,0,$B$1-2011),)</f>
        <v>0</v>
      </c>
      <c r="J75" s="11">
        <f ca="1">IFERROR(OFFSET([12]Score!$U77,0,$B$1-2011),)</f>
        <v>0</v>
      </c>
      <c r="K75" s="11">
        <f ca="1">IFERROR(OFFSET([13]Score!$U77,0,$B$1-2011),)</f>
        <v>0</v>
      </c>
      <c r="L75" s="11">
        <f ca="1">IFERROR(OFFSET([14]Score!$U77,0,$B$1-2011),)</f>
        <v>0</v>
      </c>
      <c r="M75" s="11">
        <f ca="1">IFERROR(OFFSET([15]Score!$U77,0,$B$1-2011),)</f>
        <v>0</v>
      </c>
      <c r="N75" s="11">
        <f ca="1">IFERROR(OFFSET([16]Score!$U77,0,$B$1-2011),)</f>
        <v>0</v>
      </c>
      <c r="O75" s="11">
        <f ca="1">IFERROR(OFFSET([17]Score!$U77,0,$B$1-2011),)</f>
        <v>0</v>
      </c>
      <c r="P75" s="11">
        <f ca="1">IFERROR(OFFSET([18]Score!$U77,0,$B$1-2011),)</f>
        <v>0</v>
      </c>
      <c r="Q75" s="11">
        <f ca="1">IFERROR(OFFSET([19]Score!$U77,0,$B$1-2011),)</f>
        <v>0</v>
      </c>
      <c r="R75" s="11">
        <f ca="1">IFERROR(OFFSET([20]Score!$U77,0,$B$1-2011),)</f>
        <v>0</v>
      </c>
      <c r="S75" s="11">
        <f ca="1">IFERROR(OFFSET([21]Score!$U77,0,$B$1-2011),)</f>
        <v>0</v>
      </c>
      <c r="T75" s="11">
        <f ca="1">IFERROR(OFFSET([22]Score!$U77,0,$B$1-2011),)</f>
        <v>0</v>
      </c>
      <c r="U75" s="11">
        <f ca="1">IFERROR(OFFSET([23]Score!$U77,0,$B$1-2011),)</f>
        <v>0</v>
      </c>
      <c r="V75" s="11">
        <f ca="1">IFERROR(OFFSET([24]Score!$U77,0,$B$1-2011),)</f>
        <v>0</v>
      </c>
      <c r="W75" s="11">
        <f ca="1">IFERROR(OFFSET([25]Score!$U77,0,$B$1-2011),)</f>
        <v>0</v>
      </c>
      <c r="X75" s="11">
        <f ca="1">IFERROR(OFFSET([26]Score!$U77,0,$B$1-2011),)</f>
        <v>0</v>
      </c>
      <c r="Y75" s="11">
        <f ca="1">IFERROR(OFFSET([27]Score!$U77,0,$B$1-2011),)</f>
        <v>0</v>
      </c>
      <c r="Z75" s="11">
        <f ca="1">IFERROR(OFFSET([28]Score!$U77,0,$B$1-2011),)</f>
        <v>0</v>
      </c>
      <c r="AA75" s="11">
        <f ca="1">IFERROR(OFFSET([29]Score!$U77,0,$B$1-2011),)</f>
        <v>0</v>
      </c>
      <c r="AB75" s="11">
        <f ca="1">IFERROR(OFFSET([30]Score!$U77,0,$B$1-2011),)</f>
        <v>0</v>
      </c>
      <c r="AC75" s="11">
        <f ca="1">IFERROR(OFFSET([31]GNIpc!$U77,0,$B$1-2011),)</f>
        <v>0</v>
      </c>
    </row>
    <row r="76" spans="1:29">
      <c r="A76" s="13" t="s">
        <v>77</v>
      </c>
      <c r="B76" s="11">
        <f ca="1">IFERROR(OFFSET([4]Score!$U78,0,$B$1-2011),)</f>
        <v>0</v>
      </c>
      <c r="C76" s="11">
        <f ca="1">IFERROR(OFFSET([5]Score!$U78,0,$B$1-2011),)</f>
        <v>0</v>
      </c>
      <c r="D76" s="11">
        <f ca="1">IFERROR(OFFSET([6]Score!$U78,0,$B$1-2011),)</f>
        <v>0</v>
      </c>
      <c r="E76" s="11">
        <f ca="1">IFERROR(OFFSET([7]Score!$U78,0,$B$1-2011),)</f>
        <v>0</v>
      </c>
      <c r="F76" s="11">
        <f ca="1">IFERROR(OFFSET([8]Score!$U78,0,$B$1-2011),)</f>
        <v>0</v>
      </c>
      <c r="G76" s="11">
        <f ca="1">IFERROR(OFFSET([9]Score!$U78,0,$B$1-2011),)</f>
        <v>0</v>
      </c>
      <c r="H76" s="11">
        <f ca="1">IFERROR(OFFSET([10]Score!$U78,0,$B$1-2011),)</f>
        <v>0</v>
      </c>
      <c r="I76" s="11">
        <f ca="1">IFERROR(OFFSET([11]Score!$U78,0,$B$1-2011),)</f>
        <v>0</v>
      </c>
      <c r="J76" s="11">
        <f ca="1">IFERROR(OFFSET([12]Score!$U78,0,$B$1-2011),)</f>
        <v>0</v>
      </c>
      <c r="K76" s="11">
        <f ca="1">IFERROR(OFFSET([13]Score!$U78,0,$B$1-2011),)</f>
        <v>0</v>
      </c>
      <c r="L76" s="11">
        <f ca="1">IFERROR(OFFSET([14]Score!$U78,0,$B$1-2011),)</f>
        <v>0</v>
      </c>
      <c r="M76" s="11">
        <f ca="1">IFERROR(OFFSET([15]Score!$U78,0,$B$1-2011),)</f>
        <v>0</v>
      </c>
      <c r="N76" s="11">
        <f ca="1">IFERROR(OFFSET([16]Score!$U78,0,$B$1-2011),)</f>
        <v>0</v>
      </c>
      <c r="O76" s="11">
        <f ca="1">IFERROR(OFFSET([17]Score!$U78,0,$B$1-2011),)</f>
        <v>0</v>
      </c>
      <c r="P76" s="11">
        <f ca="1">IFERROR(OFFSET([18]Score!$U78,0,$B$1-2011),)</f>
        <v>0</v>
      </c>
      <c r="Q76" s="11">
        <f ca="1">IFERROR(OFFSET([19]Score!$U78,0,$B$1-2011),)</f>
        <v>0</v>
      </c>
      <c r="R76" s="11">
        <f ca="1">IFERROR(OFFSET([20]Score!$U78,0,$B$1-2011),)</f>
        <v>0</v>
      </c>
      <c r="S76" s="11">
        <f ca="1">IFERROR(OFFSET([21]Score!$U78,0,$B$1-2011),)</f>
        <v>0</v>
      </c>
      <c r="T76" s="11">
        <f ca="1">IFERROR(OFFSET([22]Score!$U78,0,$B$1-2011),)</f>
        <v>0</v>
      </c>
      <c r="U76" s="11">
        <f ca="1">IFERROR(OFFSET([23]Score!$U78,0,$B$1-2011),)</f>
        <v>0</v>
      </c>
      <c r="V76" s="11">
        <f ca="1">IFERROR(OFFSET([24]Score!$U78,0,$B$1-2011),)</f>
        <v>0</v>
      </c>
      <c r="W76" s="11">
        <f ca="1">IFERROR(OFFSET([25]Score!$U78,0,$B$1-2011),)</f>
        <v>0</v>
      </c>
      <c r="X76" s="11">
        <f ca="1">IFERROR(OFFSET([26]Score!$U78,0,$B$1-2011),)</f>
        <v>0</v>
      </c>
      <c r="Y76" s="11">
        <f ca="1">IFERROR(OFFSET([27]Score!$U78,0,$B$1-2011),)</f>
        <v>0</v>
      </c>
      <c r="Z76" s="11">
        <f ca="1">IFERROR(OFFSET([28]Score!$U78,0,$B$1-2011),)</f>
        <v>0</v>
      </c>
      <c r="AA76" s="11">
        <f ca="1">IFERROR(OFFSET([29]Score!$U78,0,$B$1-2011),)</f>
        <v>0</v>
      </c>
      <c r="AB76" s="11">
        <f ca="1">IFERROR(OFFSET([30]Score!$U78,0,$B$1-2011),)</f>
        <v>0</v>
      </c>
      <c r="AC76" s="11">
        <f ca="1">IFERROR(OFFSET([31]GNIpc!$U78,0,$B$1-2011),)</f>
        <v>0</v>
      </c>
    </row>
    <row r="77" spans="1:29">
      <c r="A77" s="13" t="s">
        <v>78</v>
      </c>
      <c r="B77" s="11">
        <f ca="1">IFERROR(OFFSET([4]Score!$U79,0,$B$1-2011),)</f>
        <v>0</v>
      </c>
      <c r="C77" s="11">
        <f ca="1">IFERROR(OFFSET([5]Score!$U79,0,$B$1-2011),)</f>
        <v>0</v>
      </c>
      <c r="D77" s="11">
        <f ca="1">IFERROR(OFFSET([6]Score!$U79,0,$B$1-2011),)</f>
        <v>0</v>
      </c>
      <c r="E77" s="11">
        <f ca="1">IFERROR(OFFSET([7]Score!$U79,0,$B$1-2011),)</f>
        <v>0</v>
      </c>
      <c r="F77" s="11">
        <f ca="1">IFERROR(OFFSET([8]Score!$U79,0,$B$1-2011),)</f>
        <v>0</v>
      </c>
      <c r="G77" s="11">
        <f ca="1">IFERROR(OFFSET([9]Score!$U79,0,$B$1-2011),)</f>
        <v>0</v>
      </c>
      <c r="H77" s="11">
        <f ca="1">IFERROR(OFFSET([10]Score!$U79,0,$B$1-2011),)</f>
        <v>0</v>
      </c>
      <c r="I77" s="11">
        <f ca="1">IFERROR(OFFSET([11]Score!$U79,0,$B$1-2011),)</f>
        <v>0</v>
      </c>
      <c r="J77" s="11">
        <f ca="1">IFERROR(OFFSET([12]Score!$U79,0,$B$1-2011),)</f>
        <v>0</v>
      </c>
      <c r="K77" s="11">
        <f ca="1">IFERROR(OFFSET([13]Score!$U79,0,$B$1-2011),)</f>
        <v>0</v>
      </c>
      <c r="L77" s="11">
        <f ca="1">IFERROR(OFFSET([14]Score!$U79,0,$B$1-2011),)</f>
        <v>0</v>
      </c>
      <c r="M77" s="11">
        <f ca="1">IFERROR(OFFSET([15]Score!$U79,0,$B$1-2011),)</f>
        <v>0</v>
      </c>
      <c r="N77" s="11">
        <f ca="1">IFERROR(OFFSET([16]Score!$U79,0,$B$1-2011),)</f>
        <v>0</v>
      </c>
      <c r="O77" s="11">
        <f ca="1">IFERROR(OFFSET([17]Score!$U79,0,$B$1-2011),)</f>
        <v>0</v>
      </c>
      <c r="P77" s="11">
        <f ca="1">IFERROR(OFFSET([18]Score!$U79,0,$B$1-2011),)</f>
        <v>0</v>
      </c>
      <c r="Q77" s="11">
        <f ca="1">IFERROR(OFFSET([19]Score!$U79,0,$B$1-2011),)</f>
        <v>0</v>
      </c>
      <c r="R77" s="11">
        <f ca="1">IFERROR(OFFSET([20]Score!$U79,0,$B$1-2011),)</f>
        <v>0</v>
      </c>
      <c r="S77" s="11">
        <f ca="1">IFERROR(OFFSET([21]Score!$U79,0,$B$1-2011),)</f>
        <v>0</v>
      </c>
      <c r="T77" s="11">
        <f ca="1">IFERROR(OFFSET([22]Score!$U79,0,$B$1-2011),)</f>
        <v>0</v>
      </c>
      <c r="U77" s="11">
        <f ca="1">IFERROR(OFFSET([23]Score!$U79,0,$B$1-2011),)</f>
        <v>0</v>
      </c>
      <c r="V77" s="11">
        <f ca="1">IFERROR(OFFSET([24]Score!$U79,0,$B$1-2011),)</f>
        <v>0</v>
      </c>
      <c r="W77" s="11">
        <f ca="1">IFERROR(OFFSET([25]Score!$U79,0,$B$1-2011),)</f>
        <v>0</v>
      </c>
      <c r="X77" s="11">
        <f ca="1">IFERROR(OFFSET([26]Score!$U79,0,$B$1-2011),)</f>
        <v>0</v>
      </c>
      <c r="Y77" s="11">
        <f ca="1">IFERROR(OFFSET([27]Score!$U79,0,$B$1-2011),)</f>
        <v>0</v>
      </c>
      <c r="Z77" s="11">
        <f ca="1">IFERROR(OFFSET([28]Score!$U79,0,$B$1-2011),)</f>
        <v>0</v>
      </c>
      <c r="AA77" s="11">
        <f ca="1">IFERROR(OFFSET([29]Score!$U79,0,$B$1-2011),)</f>
        <v>0</v>
      </c>
      <c r="AB77" s="11">
        <f ca="1">IFERROR(OFFSET([30]Score!$U79,0,$B$1-2011),)</f>
        <v>0</v>
      </c>
      <c r="AC77" s="11">
        <f ca="1">IFERROR(OFFSET([31]GNIpc!$U79,0,$B$1-2011),)</f>
        <v>0</v>
      </c>
    </row>
    <row r="78" spans="1:29">
      <c r="A78" s="13" t="s">
        <v>79</v>
      </c>
      <c r="B78" s="11">
        <f ca="1">IFERROR(OFFSET([4]Score!$U80,0,$B$1-2011),)</f>
        <v>0</v>
      </c>
      <c r="C78" s="11">
        <f ca="1">IFERROR(OFFSET([5]Score!$U80,0,$B$1-2011),)</f>
        <v>0</v>
      </c>
      <c r="D78" s="11">
        <f ca="1">IFERROR(OFFSET([6]Score!$U80,0,$B$1-2011),)</f>
        <v>0</v>
      </c>
      <c r="E78" s="11">
        <f ca="1">IFERROR(OFFSET([7]Score!$U80,0,$B$1-2011),)</f>
        <v>0</v>
      </c>
      <c r="F78" s="11">
        <f ca="1">IFERROR(OFFSET([8]Score!$U80,0,$B$1-2011),)</f>
        <v>0</v>
      </c>
      <c r="G78" s="11">
        <f ca="1">IFERROR(OFFSET([9]Score!$U80,0,$B$1-2011),)</f>
        <v>0</v>
      </c>
      <c r="H78" s="11">
        <f ca="1">IFERROR(OFFSET([10]Score!$U80,0,$B$1-2011),)</f>
        <v>0</v>
      </c>
      <c r="I78" s="11">
        <f ca="1">IFERROR(OFFSET([11]Score!$U80,0,$B$1-2011),)</f>
        <v>0</v>
      </c>
      <c r="J78" s="11">
        <f ca="1">IFERROR(OFFSET([12]Score!$U80,0,$B$1-2011),)</f>
        <v>0</v>
      </c>
      <c r="K78" s="11">
        <f ca="1">IFERROR(OFFSET([13]Score!$U80,0,$B$1-2011),)</f>
        <v>0</v>
      </c>
      <c r="L78" s="11">
        <f ca="1">IFERROR(OFFSET([14]Score!$U80,0,$B$1-2011),)</f>
        <v>0</v>
      </c>
      <c r="M78" s="11">
        <f ca="1">IFERROR(OFFSET([15]Score!$U80,0,$B$1-2011),)</f>
        <v>0</v>
      </c>
      <c r="N78" s="11">
        <f ca="1">IFERROR(OFFSET([16]Score!$U80,0,$B$1-2011),)</f>
        <v>0</v>
      </c>
      <c r="O78" s="11">
        <f ca="1">IFERROR(OFFSET([17]Score!$U80,0,$B$1-2011),)</f>
        <v>0</v>
      </c>
      <c r="P78" s="11">
        <f ca="1">IFERROR(OFFSET([18]Score!$U80,0,$B$1-2011),)</f>
        <v>0</v>
      </c>
      <c r="Q78" s="11">
        <f ca="1">IFERROR(OFFSET([19]Score!$U80,0,$B$1-2011),)</f>
        <v>0</v>
      </c>
      <c r="R78" s="11">
        <f ca="1">IFERROR(OFFSET([20]Score!$U80,0,$B$1-2011),)</f>
        <v>0</v>
      </c>
      <c r="S78" s="11">
        <f ca="1">IFERROR(OFFSET([21]Score!$U80,0,$B$1-2011),)</f>
        <v>0</v>
      </c>
      <c r="T78" s="11">
        <f ca="1">IFERROR(OFFSET([22]Score!$U80,0,$B$1-2011),)</f>
        <v>0</v>
      </c>
      <c r="U78" s="11">
        <f ca="1">IFERROR(OFFSET([23]Score!$U80,0,$B$1-2011),)</f>
        <v>0</v>
      </c>
      <c r="V78" s="11">
        <f ca="1">IFERROR(OFFSET([24]Score!$U80,0,$B$1-2011),)</f>
        <v>0</v>
      </c>
      <c r="W78" s="11">
        <f ca="1">IFERROR(OFFSET([25]Score!$U80,0,$B$1-2011),)</f>
        <v>0</v>
      </c>
      <c r="X78" s="11">
        <f ca="1">IFERROR(OFFSET([26]Score!$U80,0,$B$1-2011),)</f>
        <v>0</v>
      </c>
      <c r="Y78" s="11">
        <f ca="1">IFERROR(OFFSET([27]Score!$U80,0,$B$1-2011),)</f>
        <v>0</v>
      </c>
      <c r="Z78" s="11">
        <f ca="1">IFERROR(OFFSET([28]Score!$U80,0,$B$1-2011),)</f>
        <v>0</v>
      </c>
      <c r="AA78" s="11">
        <f ca="1">IFERROR(OFFSET([29]Score!$U80,0,$B$1-2011),)</f>
        <v>0</v>
      </c>
      <c r="AB78" s="11">
        <f ca="1">IFERROR(OFFSET([30]Score!$U80,0,$B$1-2011),)</f>
        <v>0</v>
      </c>
      <c r="AC78" s="11">
        <f ca="1">IFERROR(OFFSET([31]GNIpc!$U80,0,$B$1-2011),)</f>
        <v>0</v>
      </c>
    </row>
    <row r="79" spans="1:29">
      <c r="A79" s="13" t="s">
        <v>80</v>
      </c>
      <c r="B79" s="11">
        <f ca="1">IFERROR(OFFSET([4]Score!$U81,0,$B$1-2011),)</f>
        <v>0</v>
      </c>
      <c r="C79" s="11">
        <f ca="1">IFERROR(OFFSET([5]Score!$U81,0,$B$1-2011),)</f>
        <v>0</v>
      </c>
      <c r="D79" s="11">
        <f ca="1">IFERROR(OFFSET([6]Score!$U81,0,$B$1-2011),)</f>
        <v>0</v>
      </c>
      <c r="E79" s="11">
        <f ca="1">IFERROR(OFFSET([7]Score!$U81,0,$B$1-2011),)</f>
        <v>0</v>
      </c>
      <c r="F79" s="11">
        <f ca="1">IFERROR(OFFSET([8]Score!$U81,0,$B$1-2011),)</f>
        <v>0</v>
      </c>
      <c r="G79" s="11">
        <f ca="1">IFERROR(OFFSET([9]Score!$U81,0,$B$1-2011),)</f>
        <v>0</v>
      </c>
      <c r="H79" s="11">
        <f ca="1">IFERROR(OFFSET([10]Score!$U81,0,$B$1-2011),)</f>
        <v>0</v>
      </c>
      <c r="I79" s="11">
        <f ca="1">IFERROR(OFFSET([11]Score!$U81,0,$B$1-2011),)</f>
        <v>0</v>
      </c>
      <c r="J79" s="11">
        <f ca="1">IFERROR(OFFSET([12]Score!$U81,0,$B$1-2011),)</f>
        <v>0</v>
      </c>
      <c r="K79" s="11">
        <f ca="1">IFERROR(OFFSET([13]Score!$U81,0,$B$1-2011),)</f>
        <v>0</v>
      </c>
      <c r="L79" s="11">
        <f ca="1">IFERROR(OFFSET([14]Score!$U81,0,$B$1-2011),)</f>
        <v>0</v>
      </c>
      <c r="M79" s="11">
        <f ca="1">IFERROR(OFFSET([15]Score!$U81,0,$B$1-2011),)</f>
        <v>0</v>
      </c>
      <c r="N79" s="11">
        <f ca="1">IFERROR(OFFSET([16]Score!$U81,0,$B$1-2011),)</f>
        <v>0</v>
      </c>
      <c r="O79" s="11">
        <f ca="1">IFERROR(OFFSET([17]Score!$U81,0,$B$1-2011),)</f>
        <v>0</v>
      </c>
      <c r="P79" s="11">
        <f ca="1">IFERROR(OFFSET([18]Score!$U81,0,$B$1-2011),)</f>
        <v>0</v>
      </c>
      <c r="Q79" s="11">
        <f ca="1">IFERROR(OFFSET([19]Score!$U81,0,$B$1-2011),)</f>
        <v>0</v>
      </c>
      <c r="R79" s="11">
        <f ca="1">IFERROR(OFFSET([20]Score!$U81,0,$B$1-2011),)</f>
        <v>0</v>
      </c>
      <c r="S79" s="11">
        <f ca="1">IFERROR(OFFSET([21]Score!$U81,0,$B$1-2011),)</f>
        <v>0</v>
      </c>
      <c r="T79" s="11">
        <f ca="1">IFERROR(OFFSET([22]Score!$U81,0,$B$1-2011),)</f>
        <v>0</v>
      </c>
      <c r="U79" s="11">
        <f ca="1">IFERROR(OFFSET([23]Score!$U81,0,$B$1-2011),)</f>
        <v>0</v>
      </c>
      <c r="V79" s="11">
        <f ca="1">IFERROR(OFFSET([24]Score!$U81,0,$B$1-2011),)</f>
        <v>0</v>
      </c>
      <c r="W79" s="11">
        <f ca="1">IFERROR(OFFSET([25]Score!$U81,0,$B$1-2011),)</f>
        <v>0</v>
      </c>
      <c r="X79" s="11">
        <f ca="1">IFERROR(OFFSET([26]Score!$U81,0,$B$1-2011),)</f>
        <v>0</v>
      </c>
      <c r="Y79" s="11">
        <f ca="1">IFERROR(OFFSET([27]Score!$U81,0,$B$1-2011),)</f>
        <v>0</v>
      </c>
      <c r="Z79" s="11">
        <f ca="1">IFERROR(OFFSET([28]Score!$U81,0,$B$1-2011),)</f>
        <v>0</v>
      </c>
      <c r="AA79" s="11">
        <f ca="1">IFERROR(OFFSET([29]Score!$U81,0,$B$1-2011),)</f>
        <v>0</v>
      </c>
      <c r="AB79" s="11">
        <f ca="1">IFERROR(OFFSET([30]Score!$U81,0,$B$1-2011),)</f>
        <v>0</v>
      </c>
      <c r="AC79" s="11">
        <f ca="1">IFERROR(OFFSET([31]GNIpc!$U81,0,$B$1-2011),)</f>
        <v>0</v>
      </c>
    </row>
    <row r="80" spans="1:29">
      <c r="A80" s="13" t="s">
        <v>81</v>
      </c>
      <c r="B80" s="11">
        <f ca="1">IFERROR(OFFSET([4]Score!$U82,0,$B$1-2011),)</f>
        <v>0</v>
      </c>
      <c r="C80" s="11">
        <f ca="1">IFERROR(OFFSET([5]Score!$U82,0,$B$1-2011),)</f>
        <v>0</v>
      </c>
      <c r="D80" s="11">
        <f ca="1">IFERROR(OFFSET([6]Score!$U82,0,$B$1-2011),)</f>
        <v>0</v>
      </c>
      <c r="E80" s="11">
        <f ca="1">IFERROR(OFFSET([7]Score!$U82,0,$B$1-2011),)</f>
        <v>0</v>
      </c>
      <c r="F80" s="11">
        <f ca="1">IFERROR(OFFSET([8]Score!$U82,0,$B$1-2011),)</f>
        <v>0</v>
      </c>
      <c r="G80" s="11">
        <f ca="1">IFERROR(OFFSET([9]Score!$U82,0,$B$1-2011),)</f>
        <v>0</v>
      </c>
      <c r="H80" s="11">
        <f ca="1">IFERROR(OFFSET([10]Score!$U82,0,$B$1-2011),)</f>
        <v>0</v>
      </c>
      <c r="I80" s="11">
        <f ca="1">IFERROR(OFFSET([11]Score!$U82,0,$B$1-2011),)</f>
        <v>0</v>
      </c>
      <c r="J80" s="11">
        <f ca="1">IFERROR(OFFSET([12]Score!$U82,0,$B$1-2011),)</f>
        <v>0</v>
      </c>
      <c r="K80" s="11">
        <f ca="1">IFERROR(OFFSET([13]Score!$U82,0,$B$1-2011),)</f>
        <v>0</v>
      </c>
      <c r="L80" s="11">
        <f ca="1">IFERROR(OFFSET([14]Score!$U82,0,$B$1-2011),)</f>
        <v>0</v>
      </c>
      <c r="M80" s="11">
        <f ca="1">IFERROR(OFFSET([15]Score!$U82,0,$B$1-2011),)</f>
        <v>0</v>
      </c>
      <c r="N80" s="11">
        <f ca="1">IFERROR(OFFSET([16]Score!$U82,0,$B$1-2011),)</f>
        <v>0</v>
      </c>
      <c r="O80" s="11">
        <f ca="1">IFERROR(OFFSET([17]Score!$U82,0,$B$1-2011),)</f>
        <v>0</v>
      </c>
      <c r="P80" s="11">
        <f ca="1">IFERROR(OFFSET([18]Score!$U82,0,$B$1-2011),)</f>
        <v>0</v>
      </c>
      <c r="Q80" s="11">
        <f ca="1">IFERROR(OFFSET([19]Score!$U82,0,$B$1-2011),)</f>
        <v>0</v>
      </c>
      <c r="R80" s="11">
        <f ca="1">IFERROR(OFFSET([20]Score!$U82,0,$B$1-2011),)</f>
        <v>0</v>
      </c>
      <c r="S80" s="11">
        <f ca="1">IFERROR(OFFSET([21]Score!$U82,0,$B$1-2011),)</f>
        <v>0</v>
      </c>
      <c r="T80" s="11">
        <f ca="1">IFERROR(OFFSET([22]Score!$U82,0,$B$1-2011),)</f>
        <v>0</v>
      </c>
      <c r="U80" s="11">
        <f ca="1">IFERROR(OFFSET([23]Score!$U82,0,$B$1-2011),)</f>
        <v>0</v>
      </c>
      <c r="V80" s="11">
        <f ca="1">IFERROR(OFFSET([24]Score!$U82,0,$B$1-2011),)</f>
        <v>0</v>
      </c>
      <c r="W80" s="11">
        <f ca="1">IFERROR(OFFSET([25]Score!$U82,0,$B$1-2011),)</f>
        <v>0</v>
      </c>
      <c r="X80" s="11">
        <f ca="1">IFERROR(OFFSET([26]Score!$U82,0,$B$1-2011),)</f>
        <v>0</v>
      </c>
      <c r="Y80" s="11">
        <f ca="1">IFERROR(OFFSET([27]Score!$U82,0,$B$1-2011),)</f>
        <v>0</v>
      </c>
      <c r="Z80" s="11">
        <f ca="1">IFERROR(OFFSET([28]Score!$U82,0,$B$1-2011),)</f>
        <v>0</v>
      </c>
      <c r="AA80" s="11">
        <f ca="1">IFERROR(OFFSET([29]Score!$U82,0,$B$1-2011),)</f>
        <v>0</v>
      </c>
      <c r="AB80" s="11">
        <f ca="1">IFERROR(OFFSET([30]Score!$U82,0,$B$1-2011),)</f>
        <v>0</v>
      </c>
      <c r="AC80" s="11">
        <f ca="1">IFERROR(OFFSET([31]GNIpc!$U82,0,$B$1-2011),)</f>
        <v>0</v>
      </c>
    </row>
    <row r="81" spans="1:29">
      <c r="A81" s="13" t="s">
        <v>82</v>
      </c>
      <c r="B81" s="11">
        <f ca="1">IFERROR(OFFSET([4]Score!$U83,0,$B$1-2011),)</f>
        <v>0</v>
      </c>
      <c r="C81" s="11">
        <f ca="1">IFERROR(OFFSET([5]Score!$U83,0,$B$1-2011),)</f>
        <v>0</v>
      </c>
      <c r="D81" s="11">
        <f ca="1">IFERROR(OFFSET([6]Score!$U83,0,$B$1-2011),)</f>
        <v>0</v>
      </c>
      <c r="E81" s="11">
        <f ca="1">IFERROR(OFFSET([7]Score!$U83,0,$B$1-2011),)</f>
        <v>0</v>
      </c>
      <c r="F81" s="11">
        <f ca="1">IFERROR(OFFSET([8]Score!$U83,0,$B$1-2011),)</f>
        <v>0</v>
      </c>
      <c r="G81" s="11">
        <f ca="1">IFERROR(OFFSET([9]Score!$U83,0,$B$1-2011),)</f>
        <v>0</v>
      </c>
      <c r="H81" s="11">
        <f ca="1">IFERROR(OFFSET([10]Score!$U83,0,$B$1-2011),)</f>
        <v>0</v>
      </c>
      <c r="I81" s="11">
        <f ca="1">IFERROR(OFFSET([11]Score!$U83,0,$B$1-2011),)</f>
        <v>0</v>
      </c>
      <c r="J81" s="11">
        <f ca="1">IFERROR(OFFSET([12]Score!$U83,0,$B$1-2011),)</f>
        <v>0</v>
      </c>
      <c r="K81" s="11">
        <f ca="1">IFERROR(OFFSET([13]Score!$U83,0,$B$1-2011),)</f>
        <v>0</v>
      </c>
      <c r="L81" s="11">
        <f ca="1">IFERROR(OFFSET([14]Score!$U83,0,$B$1-2011),)</f>
        <v>0</v>
      </c>
      <c r="M81" s="11">
        <f ca="1">IFERROR(OFFSET([15]Score!$U83,0,$B$1-2011),)</f>
        <v>0</v>
      </c>
      <c r="N81" s="11">
        <f ca="1">IFERROR(OFFSET([16]Score!$U83,0,$B$1-2011),)</f>
        <v>0</v>
      </c>
      <c r="O81" s="11">
        <f ca="1">IFERROR(OFFSET([17]Score!$U83,0,$B$1-2011),)</f>
        <v>0</v>
      </c>
      <c r="P81" s="11">
        <f ca="1">IFERROR(OFFSET([18]Score!$U83,0,$B$1-2011),)</f>
        <v>0</v>
      </c>
      <c r="Q81" s="11">
        <f ca="1">IFERROR(OFFSET([19]Score!$U83,0,$B$1-2011),)</f>
        <v>0</v>
      </c>
      <c r="R81" s="11">
        <f ca="1">IFERROR(OFFSET([20]Score!$U83,0,$B$1-2011),)</f>
        <v>0</v>
      </c>
      <c r="S81" s="11">
        <f ca="1">IFERROR(OFFSET([21]Score!$U83,0,$B$1-2011),)</f>
        <v>0</v>
      </c>
      <c r="T81" s="11">
        <f ca="1">IFERROR(OFFSET([22]Score!$U83,0,$B$1-2011),)</f>
        <v>0</v>
      </c>
      <c r="U81" s="11">
        <f ca="1">IFERROR(OFFSET([23]Score!$U83,0,$B$1-2011),)</f>
        <v>0</v>
      </c>
      <c r="V81" s="11">
        <f ca="1">IFERROR(OFFSET([24]Score!$U83,0,$B$1-2011),)</f>
        <v>0</v>
      </c>
      <c r="W81" s="11">
        <f ca="1">IFERROR(OFFSET([25]Score!$U83,0,$B$1-2011),)</f>
        <v>0</v>
      </c>
      <c r="X81" s="11">
        <f ca="1">IFERROR(OFFSET([26]Score!$U83,0,$B$1-2011),)</f>
        <v>0</v>
      </c>
      <c r="Y81" s="11">
        <f ca="1">IFERROR(OFFSET([27]Score!$U83,0,$B$1-2011),)</f>
        <v>0</v>
      </c>
      <c r="Z81" s="11">
        <f ca="1">IFERROR(OFFSET([28]Score!$U83,0,$B$1-2011),)</f>
        <v>0</v>
      </c>
      <c r="AA81" s="11">
        <f ca="1">IFERROR(OFFSET([29]Score!$U83,0,$B$1-2011),)</f>
        <v>0</v>
      </c>
      <c r="AB81" s="11">
        <f ca="1">IFERROR(OFFSET([30]Score!$U83,0,$B$1-2011),)</f>
        <v>0</v>
      </c>
      <c r="AC81" s="11">
        <f ca="1">IFERROR(OFFSET([31]GNIpc!$U83,0,$B$1-2011),)</f>
        <v>0</v>
      </c>
    </row>
    <row r="82" spans="1:29">
      <c r="A82" s="13" t="s">
        <v>83</v>
      </c>
      <c r="B82" s="11">
        <f ca="1">IFERROR(OFFSET([4]Score!$U84,0,$B$1-2011),)</f>
        <v>0</v>
      </c>
      <c r="C82" s="11">
        <f ca="1">IFERROR(OFFSET([5]Score!$U84,0,$B$1-2011),)</f>
        <v>0</v>
      </c>
      <c r="D82" s="11">
        <f ca="1">IFERROR(OFFSET([6]Score!$U84,0,$B$1-2011),)</f>
        <v>0</v>
      </c>
      <c r="E82" s="11">
        <f ca="1">IFERROR(OFFSET([7]Score!$U84,0,$B$1-2011),)</f>
        <v>0</v>
      </c>
      <c r="F82" s="11">
        <f ca="1">IFERROR(OFFSET([8]Score!$U84,0,$B$1-2011),)</f>
        <v>0</v>
      </c>
      <c r="G82" s="11">
        <f ca="1">IFERROR(OFFSET([9]Score!$U84,0,$B$1-2011),)</f>
        <v>0</v>
      </c>
      <c r="H82" s="11">
        <f ca="1">IFERROR(OFFSET([10]Score!$U84,0,$B$1-2011),)</f>
        <v>0</v>
      </c>
      <c r="I82" s="11">
        <f ca="1">IFERROR(OFFSET([11]Score!$U84,0,$B$1-2011),)</f>
        <v>0</v>
      </c>
      <c r="J82" s="11">
        <f ca="1">IFERROR(OFFSET([12]Score!$U84,0,$B$1-2011),)</f>
        <v>0</v>
      </c>
      <c r="K82" s="11">
        <f ca="1">IFERROR(OFFSET([13]Score!$U84,0,$B$1-2011),)</f>
        <v>0</v>
      </c>
      <c r="L82" s="11">
        <f ca="1">IFERROR(OFFSET([14]Score!$U84,0,$B$1-2011),)</f>
        <v>0</v>
      </c>
      <c r="M82" s="11">
        <f ca="1">IFERROR(OFFSET([15]Score!$U84,0,$B$1-2011),)</f>
        <v>0</v>
      </c>
      <c r="N82" s="11">
        <f ca="1">IFERROR(OFFSET([16]Score!$U84,0,$B$1-2011),)</f>
        <v>0</v>
      </c>
      <c r="O82" s="11">
        <f ca="1">IFERROR(OFFSET([17]Score!$U84,0,$B$1-2011),)</f>
        <v>0</v>
      </c>
      <c r="P82" s="11">
        <f ca="1">IFERROR(OFFSET([18]Score!$U84,0,$B$1-2011),)</f>
        <v>0</v>
      </c>
      <c r="Q82" s="11">
        <f ca="1">IFERROR(OFFSET([19]Score!$U84,0,$B$1-2011),)</f>
        <v>0</v>
      </c>
      <c r="R82" s="11">
        <f ca="1">IFERROR(OFFSET([20]Score!$U84,0,$B$1-2011),)</f>
        <v>0</v>
      </c>
      <c r="S82" s="11">
        <f ca="1">IFERROR(OFFSET([21]Score!$U84,0,$B$1-2011),)</f>
        <v>0</v>
      </c>
      <c r="T82" s="11">
        <f ca="1">IFERROR(OFFSET([22]Score!$U84,0,$B$1-2011),)</f>
        <v>0</v>
      </c>
      <c r="U82" s="11">
        <f ca="1">IFERROR(OFFSET([23]Score!$U84,0,$B$1-2011),)</f>
        <v>0</v>
      </c>
      <c r="V82" s="11">
        <f ca="1">IFERROR(OFFSET([24]Score!$U84,0,$B$1-2011),)</f>
        <v>0</v>
      </c>
      <c r="W82" s="11">
        <f ca="1">IFERROR(OFFSET([25]Score!$U84,0,$B$1-2011),)</f>
        <v>0</v>
      </c>
      <c r="X82" s="11">
        <f ca="1">IFERROR(OFFSET([26]Score!$U84,0,$B$1-2011),)</f>
        <v>0</v>
      </c>
      <c r="Y82" s="11">
        <f ca="1">IFERROR(OFFSET([27]Score!$U84,0,$B$1-2011),)</f>
        <v>0</v>
      </c>
      <c r="Z82" s="11">
        <f ca="1">IFERROR(OFFSET([28]Score!$U84,0,$B$1-2011),)</f>
        <v>0</v>
      </c>
      <c r="AA82" s="11">
        <f ca="1">IFERROR(OFFSET([29]Score!$U84,0,$B$1-2011),)</f>
        <v>0</v>
      </c>
      <c r="AB82" s="11">
        <f ca="1">IFERROR(OFFSET([30]Score!$U84,0,$B$1-2011),)</f>
        <v>0</v>
      </c>
      <c r="AC82" s="11">
        <f ca="1">IFERROR(OFFSET([31]GNIpc!$U84,0,$B$1-2011),)</f>
        <v>0</v>
      </c>
    </row>
    <row r="83" spans="1:29">
      <c r="A83" s="13" t="s">
        <v>84</v>
      </c>
      <c r="B83" s="11">
        <f ca="1">IFERROR(OFFSET([4]Score!$U85,0,$B$1-2011),)</f>
        <v>0</v>
      </c>
      <c r="C83" s="11">
        <f ca="1">IFERROR(OFFSET([5]Score!$U85,0,$B$1-2011),)</f>
        <v>0</v>
      </c>
      <c r="D83" s="11">
        <f ca="1">IFERROR(OFFSET([6]Score!$U85,0,$B$1-2011),)</f>
        <v>0</v>
      </c>
      <c r="E83" s="11">
        <f ca="1">IFERROR(OFFSET([7]Score!$U85,0,$B$1-2011),)</f>
        <v>0</v>
      </c>
      <c r="F83" s="11">
        <f ca="1">IFERROR(OFFSET([8]Score!$U85,0,$B$1-2011),)</f>
        <v>0</v>
      </c>
      <c r="G83" s="11">
        <f ca="1">IFERROR(OFFSET([9]Score!$U85,0,$B$1-2011),)</f>
        <v>0</v>
      </c>
      <c r="H83" s="11">
        <f ca="1">IFERROR(OFFSET([10]Score!$U85,0,$B$1-2011),)</f>
        <v>0</v>
      </c>
      <c r="I83" s="11">
        <f ca="1">IFERROR(OFFSET([11]Score!$U85,0,$B$1-2011),)</f>
        <v>0</v>
      </c>
      <c r="J83" s="11">
        <f ca="1">IFERROR(OFFSET([12]Score!$U85,0,$B$1-2011),)</f>
        <v>0</v>
      </c>
      <c r="K83" s="11">
        <f ca="1">IFERROR(OFFSET([13]Score!$U85,0,$B$1-2011),)</f>
        <v>0</v>
      </c>
      <c r="L83" s="11">
        <f ca="1">IFERROR(OFFSET([14]Score!$U85,0,$B$1-2011),)</f>
        <v>0</v>
      </c>
      <c r="M83" s="11">
        <f ca="1">IFERROR(OFFSET([15]Score!$U85,0,$B$1-2011),)</f>
        <v>0</v>
      </c>
      <c r="N83" s="11">
        <f ca="1">IFERROR(OFFSET([16]Score!$U85,0,$B$1-2011),)</f>
        <v>0</v>
      </c>
      <c r="O83" s="11">
        <f ca="1">IFERROR(OFFSET([17]Score!$U85,0,$B$1-2011),)</f>
        <v>0</v>
      </c>
      <c r="P83" s="11">
        <f ca="1">IFERROR(OFFSET([18]Score!$U85,0,$B$1-2011),)</f>
        <v>0</v>
      </c>
      <c r="Q83" s="11">
        <f ca="1">IFERROR(OFFSET([19]Score!$U85,0,$B$1-2011),)</f>
        <v>0</v>
      </c>
      <c r="R83" s="11">
        <f ca="1">IFERROR(OFFSET([20]Score!$U85,0,$B$1-2011),)</f>
        <v>0</v>
      </c>
      <c r="S83" s="11">
        <f ca="1">IFERROR(OFFSET([21]Score!$U85,0,$B$1-2011),)</f>
        <v>0</v>
      </c>
      <c r="T83" s="11">
        <f ca="1">IFERROR(OFFSET([22]Score!$U85,0,$B$1-2011),)</f>
        <v>0</v>
      </c>
      <c r="U83" s="11">
        <f ca="1">IFERROR(OFFSET([23]Score!$U85,0,$B$1-2011),)</f>
        <v>0</v>
      </c>
      <c r="V83" s="11">
        <f ca="1">IFERROR(OFFSET([24]Score!$U85,0,$B$1-2011),)</f>
        <v>0</v>
      </c>
      <c r="W83" s="11">
        <f ca="1">IFERROR(OFFSET([25]Score!$U85,0,$B$1-2011),)</f>
        <v>0</v>
      </c>
      <c r="X83" s="11">
        <f ca="1">IFERROR(OFFSET([26]Score!$U85,0,$B$1-2011),)</f>
        <v>0</v>
      </c>
      <c r="Y83" s="11">
        <f ca="1">IFERROR(OFFSET([27]Score!$U85,0,$B$1-2011),)</f>
        <v>0</v>
      </c>
      <c r="Z83" s="11">
        <f ca="1">IFERROR(OFFSET([28]Score!$U85,0,$B$1-2011),)</f>
        <v>0</v>
      </c>
      <c r="AA83" s="11">
        <f ca="1">IFERROR(OFFSET([29]Score!$U85,0,$B$1-2011),)</f>
        <v>0</v>
      </c>
      <c r="AB83" s="11">
        <f ca="1">IFERROR(OFFSET([30]Score!$U85,0,$B$1-2011),)</f>
        <v>0</v>
      </c>
      <c r="AC83" s="11">
        <f ca="1">IFERROR(OFFSET([31]GNIpc!$U85,0,$B$1-2011),)</f>
        <v>0</v>
      </c>
    </row>
    <row r="84" spans="1:29">
      <c r="A84" s="13" t="s">
        <v>85</v>
      </c>
      <c r="B84" s="11">
        <f ca="1">IFERROR(OFFSET([4]Score!$U86,0,$B$1-2011),)</f>
        <v>0</v>
      </c>
      <c r="C84" s="11">
        <f ca="1">IFERROR(OFFSET([5]Score!$U86,0,$B$1-2011),)</f>
        <v>0</v>
      </c>
      <c r="D84" s="11">
        <f ca="1">IFERROR(OFFSET([6]Score!$U86,0,$B$1-2011),)</f>
        <v>0</v>
      </c>
      <c r="E84" s="11">
        <f ca="1">IFERROR(OFFSET([7]Score!$U86,0,$B$1-2011),)</f>
        <v>0</v>
      </c>
      <c r="F84" s="11">
        <f ca="1">IFERROR(OFFSET([8]Score!$U86,0,$B$1-2011),)</f>
        <v>0</v>
      </c>
      <c r="G84" s="11">
        <f ca="1">IFERROR(OFFSET([9]Score!$U86,0,$B$1-2011),)</f>
        <v>0</v>
      </c>
      <c r="H84" s="11">
        <f ca="1">IFERROR(OFFSET([10]Score!$U86,0,$B$1-2011),)</f>
        <v>0</v>
      </c>
      <c r="I84" s="11">
        <f ca="1">IFERROR(OFFSET([11]Score!$U86,0,$B$1-2011),)</f>
        <v>0</v>
      </c>
      <c r="J84" s="11">
        <f ca="1">IFERROR(OFFSET([12]Score!$U86,0,$B$1-2011),)</f>
        <v>0</v>
      </c>
      <c r="K84" s="11">
        <f ca="1">IFERROR(OFFSET([13]Score!$U86,0,$B$1-2011),)</f>
        <v>0</v>
      </c>
      <c r="L84" s="11">
        <f ca="1">IFERROR(OFFSET([14]Score!$U86,0,$B$1-2011),)</f>
        <v>0</v>
      </c>
      <c r="M84" s="11">
        <f ca="1">IFERROR(OFFSET([15]Score!$U86,0,$B$1-2011),)</f>
        <v>0</v>
      </c>
      <c r="N84" s="11">
        <f ca="1">IFERROR(OFFSET([16]Score!$U86,0,$B$1-2011),)</f>
        <v>0</v>
      </c>
      <c r="O84" s="11">
        <f ca="1">IFERROR(OFFSET([17]Score!$U86,0,$B$1-2011),)</f>
        <v>0</v>
      </c>
      <c r="P84" s="11">
        <f ca="1">IFERROR(OFFSET([18]Score!$U86,0,$B$1-2011),)</f>
        <v>0</v>
      </c>
      <c r="Q84" s="11">
        <f ca="1">IFERROR(OFFSET([19]Score!$U86,0,$B$1-2011),)</f>
        <v>0</v>
      </c>
      <c r="R84" s="11">
        <f ca="1">IFERROR(OFFSET([20]Score!$U86,0,$B$1-2011),)</f>
        <v>0</v>
      </c>
      <c r="S84" s="11">
        <f ca="1">IFERROR(OFFSET([21]Score!$U86,0,$B$1-2011),)</f>
        <v>0</v>
      </c>
      <c r="T84" s="11">
        <f ca="1">IFERROR(OFFSET([22]Score!$U86,0,$B$1-2011),)</f>
        <v>0</v>
      </c>
      <c r="U84" s="11">
        <f ca="1">IFERROR(OFFSET([23]Score!$U86,0,$B$1-2011),)</f>
        <v>0</v>
      </c>
      <c r="V84" s="11">
        <f ca="1">IFERROR(OFFSET([24]Score!$U86,0,$B$1-2011),)</f>
        <v>0</v>
      </c>
      <c r="W84" s="11">
        <f ca="1">IFERROR(OFFSET([25]Score!$U86,0,$B$1-2011),)</f>
        <v>0</v>
      </c>
      <c r="X84" s="11">
        <f ca="1">IFERROR(OFFSET([26]Score!$U86,0,$B$1-2011),)</f>
        <v>0</v>
      </c>
      <c r="Y84" s="11">
        <f ca="1">IFERROR(OFFSET([27]Score!$U86,0,$B$1-2011),)</f>
        <v>0</v>
      </c>
      <c r="Z84" s="11">
        <f ca="1">IFERROR(OFFSET([28]Score!$U86,0,$B$1-2011),)</f>
        <v>0</v>
      </c>
      <c r="AA84" s="11">
        <f ca="1">IFERROR(OFFSET([29]Score!$U86,0,$B$1-2011),)</f>
        <v>0</v>
      </c>
      <c r="AB84" s="11">
        <f ca="1">IFERROR(OFFSET([30]Score!$U86,0,$B$1-2011),)</f>
        <v>0</v>
      </c>
      <c r="AC84" s="11">
        <f ca="1">IFERROR(OFFSET([31]GNIpc!$U86,0,$B$1-2011),)</f>
        <v>0</v>
      </c>
    </row>
    <row r="85" spans="1:29">
      <c r="A85" s="13" t="s">
        <v>86</v>
      </c>
      <c r="B85" s="11">
        <f ca="1">IFERROR(OFFSET([4]Score!$U87,0,$B$1-2011),)</f>
        <v>0</v>
      </c>
      <c r="C85" s="11">
        <f ca="1">IFERROR(OFFSET([5]Score!$U87,0,$B$1-2011),)</f>
        <v>0</v>
      </c>
      <c r="D85" s="11">
        <f ca="1">IFERROR(OFFSET([6]Score!$U87,0,$B$1-2011),)</f>
        <v>0</v>
      </c>
      <c r="E85" s="11">
        <f ca="1">IFERROR(OFFSET([7]Score!$U87,0,$B$1-2011),)</f>
        <v>0</v>
      </c>
      <c r="F85" s="11">
        <f ca="1">IFERROR(OFFSET([8]Score!$U87,0,$B$1-2011),)</f>
        <v>0</v>
      </c>
      <c r="G85" s="11">
        <f ca="1">IFERROR(OFFSET([9]Score!$U87,0,$B$1-2011),)</f>
        <v>0</v>
      </c>
      <c r="H85" s="11">
        <f ca="1">IFERROR(OFFSET([10]Score!$U87,0,$B$1-2011),)</f>
        <v>0</v>
      </c>
      <c r="I85" s="11">
        <f ca="1">IFERROR(OFFSET([11]Score!$U87,0,$B$1-2011),)</f>
        <v>0</v>
      </c>
      <c r="J85" s="11">
        <f ca="1">IFERROR(OFFSET([12]Score!$U87,0,$B$1-2011),)</f>
        <v>0</v>
      </c>
      <c r="K85" s="11">
        <f ca="1">IFERROR(OFFSET([13]Score!$U87,0,$B$1-2011),)</f>
        <v>0</v>
      </c>
      <c r="L85" s="11">
        <f ca="1">IFERROR(OFFSET([14]Score!$U87,0,$B$1-2011),)</f>
        <v>0</v>
      </c>
      <c r="M85" s="11">
        <f ca="1">IFERROR(OFFSET([15]Score!$U87,0,$B$1-2011),)</f>
        <v>0</v>
      </c>
      <c r="N85" s="11">
        <f ca="1">IFERROR(OFFSET([16]Score!$U87,0,$B$1-2011),)</f>
        <v>0</v>
      </c>
      <c r="O85" s="11">
        <f ca="1">IFERROR(OFFSET([17]Score!$U87,0,$B$1-2011),)</f>
        <v>0</v>
      </c>
      <c r="P85" s="11">
        <f ca="1">IFERROR(OFFSET([18]Score!$U87,0,$B$1-2011),)</f>
        <v>0</v>
      </c>
      <c r="Q85" s="11">
        <f ca="1">IFERROR(OFFSET([19]Score!$U87,0,$B$1-2011),)</f>
        <v>0</v>
      </c>
      <c r="R85" s="11">
        <f ca="1">IFERROR(OFFSET([20]Score!$U87,0,$B$1-2011),)</f>
        <v>0</v>
      </c>
      <c r="S85" s="11">
        <f ca="1">IFERROR(OFFSET([21]Score!$U87,0,$B$1-2011),)</f>
        <v>0</v>
      </c>
      <c r="T85" s="11">
        <f ca="1">IFERROR(OFFSET([22]Score!$U87,0,$B$1-2011),)</f>
        <v>0</v>
      </c>
      <c r="U85" s="11">
        <f ca="1">IFERROR(OFFSET([23]Score!$U87,0,$B$1-2011),)</f>
        <v>0</v>
      </c>
      <c r="V85" s="11">
        <f ca="1">IFERROR(OFFSET([24]Score!$U87,0,$B$1-2011),)</f>
        <v>0</v>
      </c>
      <c r="W85" s="11">
        <f ca="1">IFERROR(OFFSET([25]Score!$U87,0,$B$1-2011),)</f>
        <v>0</v>
      </c>
      <c r="X85" s="11">
        <f ca="1">IFERROR(OFFSET([26]Score!$U87,0,$B$1-2011),)</f>
        <v>0</v>
      </c>
      <c r="Y85" s="11">
        <f ca="1">IFERROR(OFFSET([27]Score!$U87,0,$B$1-2011),)</f>
        <v>0</v>
      </c>
      <c r="Z85" s="11">
        <f ca="1">IFERROR(OFFSET([28]Score!$U87,0,$B$1-2011),)</f>
        <v>0</v>
      </c>
      <c r="AA85" s="11">
        <f ca="1">IFERROR(OFFSET([29]Score!$U87,0,$B$1-2011),)</f>
        <v>0</v>
      </c>
      <c r="AB85" s="11">
        <f ca="1">IFERROR(OFFSET([30]Score!$U87,0,$B$1-2011),)</f>
        <v>0</v>
      </c>
      <c r="AC85" s="11">
        <f ca="1">IFERROR(OFFSET([31]GNIpc!$U87,0,$B$1-2011),)</f>
        <v>0</v>
      </c>
    </row>
    <row r="86" spans="1:29">
      <c r="A86" s="13" t="s">
        <v>87</v>
      </c>
      <c r="B86" s="11">
        <f ca="1">IFERROR(OFFSET([4]Score!$U88,0,$B$1-2011),)</f>
        <v>0</v>
      </c>
      <c r="C86" s="11">
        <f ca="1">IFERROR(OFFSET([5]Score!$U88,0,$B$1-2011),)</f>
        <v>0</v>
      </c>
      <c r="D86" s="11">
        <f ca="1">IFERROR(OFFSET([6]Score!$U88,0,$B$1-2011),)</f>
        <v>0</v>
      </c>
      <c r="E86" s="11">
        <f ca="1">IFERROR(OFFSET([7]Score!$U88,0,$B$1-2011),)</f>
        <v>0</v>
      </c>
      <c r="F86" s="11">
        <f ca="1">IFERROR(OFFSET([8]Score!$U88,0,$B$1-2011),)</f>
        <v>0</v>
      </c>
      <c r="G86" s="11">
        <f ca="1">IFERROR(OFFSET([9]Score!$U88,0,$B$1-2011),)</f>
        <v>0</v>
      </c>
      <c r="H86" s="11">
        <f ca="1">IFERROR(OFFSET([10]Score!$U88,0,$B$1-2011),)</f>
        <v>0</v>
      </c>
      <c r="I86" s="11">
        <f ca="1">IFERROR(OFFSET([11]Score!$U88,0,$B$1-2011),)</f>
        <v>0</v>
      </c>
      <c r="J86" s="11">
        <f ca="1">IFERROR(OFFSET([12]Score!$U88,0,$B$1-2011),)</f>
        <v>0</v>
      </c>
      <c r="K86" s="11">
        <f ca="1">IFERROR(OFFSET([13]Score!$U88,0,$B$1-2011),)</f>
        <v>0</v>
      </c>
      <c r="L86" s="11">
        <f ca="1">IFERROR(OFFSET([14]Score!$U88,0,$B$1-2011),)</f>
        <v>0</v>
      </c>
      <c r="M86" s="11">
        <f ca="1">IFERROR(OFFSET([15]Score!$U88,0,$B$1-2011),)</f>
        <v>0</v>
      </c>
      <c r="N86" s="11">
        <f ca="1">IFERROR(OFFSET([16]Score!$U88,0,$B$1-2011),)</f>
        <v>0</v>
      </c>
      <c r="O86" s="11">
        <f ca="1">IFERROR(OFFSET([17]Score!$U88,0,$B$1-2011),)</f>
        <v>0</v>
      </c>
      <c r="P86" s="11">
        <f ca="1">IFERROR(OFFSET([18]Score!$U88,0,$B$1-2011),)</f>
        <v>0</v>
      </c>
      <c r="Q86" s="11">
        <f ca="1">IFERROR(OFFSET([19]Score!$U88,0,$B$1-2011),)</f>
        <v>0</v>
      </c>
      <c r="R86" s="11">
        <f ca="1">IFERROR(OFFSET([20]Score!$U88,0,$B$1-2011),)</f>
        <v>0</v>
      </c>
      <c r="S86" s="11">
        <f ca="1">IFERROR(OFFSET([21]Score!$U88,0,$B$1-2011),)</f>
        <v>0</v>
      </c>
      <c r="T86" s="11">
        <f ca="1">IFERROR(OFFSET([22]Score!$U88,0,$B$1-2011),)</f>
        <v>0</v>
      </c>
      <c r="U86" s="11">
        <f ca="1">IFERROR(OFFSET([23]Score!$U88,0,$B$1-2011),)</f>
        <v>0</v>
      </c>
      <c r="V86" s="11">
        <f ca="1">IFERROR(OFFSET([24]Score!$U88,0,$B$1-2011),)</f>
        <v>0</v>
      </c>
      <c r="W86" s="11">
        <f ca="1">IFERROR(OFFSET([25]Score!$U88,0,$B$1-2011),)</f>
        <v>0</v>
      </c>
      <c r="X86" s="11">
        <f ca="1">IFERROR(OFFSET([26]Score!$U88,0,$B$1-2011),)</f>
        <v>0</v>
      </c>
      <c r="Y86" s="11">
        <f ca="1">IFERROR(OFFSET([27]Score!$U88,0,$B$1-2011),)</f>
        <v>0</v>
      </c>
      <c r="Z86" s="11">
        <f ca="1">IFERROR(OFFSET([28]Score!$U88,0,$B$1-2011),)</f>
        <v>0</v>
      </c>
      <c r="AA86" s="11">
        <f ca="1">IFERROR(OFFSET([29]Score!$U88,0,$B$1-2011),)</f>
        <v>0</v>
      </c>
      <c r="AB86" s="11">
        <f ca="1">IFERROR(OFFSET([30]Score!$U88,0,$B$1-2011),)</f>
        <v>0</v>
      </c>
      <c r="AC86" s="11">
        <f ca="1">IFERROR(OFFSET([31]GNIpc!$U88,0,$B$1-2011),)</f>
        <v>0</v>
      </c>
    </row>
    <row r="87" spans="1:29">
      <c r="A87" s="13" t="s">
        <v>88</v>
      </c>
      <c r="B87" s="11">
        <f ca="1">IFERROR(OFFSET([4]Score!$U89,0,$B$1-2011),)</f>
        <v>0</v>
      </c>
      <c r="C87" s="11">
        <f ca="1">IFERROR(OFFSET([5]Score!$U89,0,$B$1-2011),)</f>
        <v>0</v>
      </c>
      <c r="D87" s="11">
        <f ca="1">IFERROR(OFFSET([6]Score!$U89,0,$B$1-2011),)</f>
        <v>0</v>
      </c>
      <c r="E87" s="11">
        <f ca="1">IFERROR(OFFSET([7]Score!$U89,0,$B$1-2011),)</f>
        <v>0</v>
      </c>
      <c r="F87" s="11">
        <f ca="1">IFERROR(OFFSET([8]Score!$U89,0,$B$1-2011),)</f>
        <v>0</v>
      </c>
      <c r="G87" s="11">
        <f ca="1">IFERROR(OFFSET([9]Score!$U89,0,$B$1-2011),)</f>
        <v>0</v>
      </c>
      <c r="H87" s="11">
        <f ca="1">IFERROR(OFFSET([10]Score!$U89,0,$B$1-2011),)</f>
        <v>0</v>
      </c>
      <c r="I87" s="11">
        <f ca="1">IFERROR(OFFSET([11]Score!$U89,0,$B$1-2011),)</f>
        <v>0</v>
      </c>
      <c r="J87" s="11">
        <f ca="1">IFERROR(OFFSET([12]Score!$U89,0,$B$1-2011),)</f>
        <v>0</v>
      </c>
      <c r="K87" s="11">
        <f ca="1">IFERROR(OFFSET([13]Score!$U89,0,$B$1-2011),)</f>
        <v>0</v>
      </c>
      <c r="L87" s="11">
        <f ca="1">IFERROR(OFFSET([14]Score!$U89,0,$B$1-2011),)</f>
        <v>0</v>
      </c>
      <c r="M87" s="11">
        <f ca="1">IFERROR(OFFSET([15]Score!$U89,0,$B$1-2011),)</f>
        <v>0</v>
      </c>
      <c r="N87" s="11">
        <f ca="1">IFERROR(OFFSET([16]Score!$U89,0,$B$1-2011),)</f>
        <v>0</v>
      </c>
      <c r="O87" s="11">
        <f ca="1">IFERROR(OFFSET([17]Score!$U89,0,$B$1-2011),)</f>
        <v>0</v>
      </c>
      <c r="P87" s="11">
        <f ca="1">IFERROR(OFFSET([18]Score!$U89,0,$B$1-2011),)</f>
        <v>0</v>
      </c>
      <c r="Q87" s="11">
        <f ca="1">IFERROR(OFFSET([19]Score!$U89,0,$B$1-2011),)</f>
        <v>0</v>
      </c>
      <c r="R87" s="11">
        <f ca="1">IFERROR(OFFSET([20]Score!$U89,0,$B$1-2011),)</f>
        <v>0</v>
      </c>
      <c r="S87" s="11">
        <f ca="1">IFERROR(OFFSET([21]Score!$U89,0,$B$1-2011),)</f>
        <v>0</v>
      </c>
      <c r="T87" s="11">
        <f ca="1">IFERROR(OFFSET([22]Score!$U89,0,$B$1-2011),)</f>
        <v>0</v>
      </c>
      <c r="U87" s="11">
        <f ca="1">IFERROR(OFFSET([23]Score!$U89,0,$B$1-2011),)</f>
        <v>0</v>
      </c>
      <c r="V87" s="11">
        <f ca="1">IFERROR(OFFSET([24]Score!$U89,0,$B$1-2011),)</f>
        <v>0</v>
      </c>
      <c r="W87" s="11">
        <f ca="1">IFERROR(OFFSET([25]Score!$U89,0,$B$1-2011),)</f>
        <v>0</v>
      </c>
      <c r="X87" s="11">
        <f ca="1">IFERROR(OFFSET([26]Score!$U89,0,$B$1-2011),)</f>
        <v>0</v>
      </c>
      <c r="Y87" s="11">
        <f ca="1">IFERROR(OFFSET([27]Score!$U89,0,$B$1-2011),)</f>
        <v>0</v>
      </c>
      <c r="Z87" s="11">
        <f ca="1">IFERROR(OFFSET([28]Score!$U89,0,$B$1-2011),)</f>
        <v>0</v>
      </c>
      <c r="AA87" s="11">
        <f ca="1">IFERROR(OFFSET([29]Score!$U89,0,$B$1-2011),)</f>
        <v>0</v>
      </c>
      <c r="AB87" s="11">
        <f ca="1">IFERROR(OFFSET([30]Score!$U89,0,$B$1-2011),)</f>
        <v>0</v>
      </c>
      <c r="AC87" s="11">
        <f ca="1">IFERROR(OFFSET([31]GNIpc!$U89,0,$B$1-2011),)</f>
        <v>0</v>
      </c>
    </row>
    <row r="88" spans="1:29">
      <c r="A88" s="13" t="s">
        <v>89</v>
      </c>
      <c r="B88" s="11">
        <f ca="1">IFERROR(OFFSET([4]Score!$U90,0,$B$1-2011),)</f>
        <v>0</v>
      </c>
      <c r="C88" s="11">
        <f ca="1">IFERROR(OFFSET([5]Score!$U90,0,$B$1-2011),)</f>
        <v>0</v>
      </c>
      <c r="D88" s="11">
        <f ca="1">IFERROR(OFFSET([6]Score!$U90,0,$B$1-2011),)</f>
        <v>0</v>
      </c>
      <c r="E88" s="11">
        <f ca="1">IFERROR(OFFSET([7]Score!$U90,0,$B$1-2011),)</f>
        <v>0</v>
      </c>
      <c r="F88" s="11">
        <f ca="1">IFERROR(OFFSET([8]Score!$U90,0,$B$1-2011),)</f>
        <v>0</v>
      </c>
      <c r="G88" s="11">
        <f ca="1">IFERROR(OFFSET([9]Score!$U90,0,$B$1-2011),)</f>
        <v>0</v>
      </c>
      <c r="H88" s="11">
        <f ca="1">IFERROR(OFFSET([10]Score!$U90,0,$B$1-2011),)</f>
        <v>0</v>
      </c>
      <c r="I88" s="11">
        <f ca="1">IFERROR(OFFSET([11]Score!$U90,0,$B$1-2011),)</f>
        <v>0</v>
      </c>
      <c r="J88" s="11">
        <f ca="1">IFERROR(OFFSET([12]Score!$U90,0,$B$1-2011),)</f>
        <v>0</v>
      </c>
      <c r="K88" s="11">
        <f ca="1">IFERROR(OFFSET([13]Score!$U90,0,$B$1-2011),)</f>
        <v>0</v>
      </c>
      <c r="L88" s="11">
        <f ca="1">IFERROR(OFFSET([14]Score!$U90,0,$B$1-2011),)</f>
        <v>0</v>
      </c>
      <c r="M88" s="11">
        <f ca="1">IFERROR(OFFSET([15]Score!$U90,0,$B$1-2011),)</f>
        <v>0</v>
      </c>
      <c r="N88" s="11">
        <f ca="1">IFERROR(OFFSET([16]Score!$U90,0,$B$1-2011),)</f>
        <v>0</v>
      </c>
      <c r="O88" s="11">
        <f ca="1">IFERROR(OFFSET([17]Score!$U90,0,$B$1-2011),)</f>
        <v>0</v>
      </c>
      <c r="P88" s="11">
        <f ca="1">IFERROR(OFFSET([18]Score!$U90,0,$B$1-2011),)</f>
        <v>0</v>
      </c>
      <c r="Q88" s="11">
        <f ca="1">IFERROR(OFFSET([19]Score!$U90,0,$B$1-2011),)</f>
        <v>0</v>
      </c>
      <c r="R88" s="11">
        <f ca="1">IFERROR(OFFSET([20]Score!$U90,0,$B$1-2011),)</f>
        <v>0</v>
      </c>
      <c r="S88" s="11">
        <f ca="1">IFERROR(OFFSET([21]Score!$U90,0,$B$1-2011),)</f>
        <v>0</v>
      </c>
      <c r="T88" s="11">
        <f ca="1">IFERROR(OFFSET([22]Score!$U90,0,$B$1-2011),)</f>
        <v>0</v>
      </c>
      <c r="U88" s="11">
        <f ca="1">IFERROR(OFFSET([23]Score!$U90,0,$B$1-2011),)</f>
        <v>0</v>
      </c>
      <c r="V88" s="11">
        <f ca="1">IFERROR(OFFSET([24]Score!$U90,0,$B$1-2011),)</f>
        <v>0</v>
      </c>
      <c r="W88" s="11">
        <f ca="1">IFERROR(OFFSET([25]Score!$U90,0,$B$1-2011),)</f>
        <v>0</v>
      </c>
      <c r="X88" s="11">
        <f ca="1">IFERROR(OFFSET([26]Score!$U90,0,$B$1-2011),)</f>
        <v>0</v>
      </c>
      <c r="Y88" s="11">
        <f ca="1">IFERROR(OFFSET([27]Score!$U90,0,$B$1-2011),)</f>
        <v>0</v>
      </c>
      <c r="Z88" s="11">
        <f ca="1">IFERROR(OFFSET([28]Score!$U90,0,$B$1-2011),)</f>
        <v>0</v>
      </c>
      <c r="AA88" s="11">
        <f ca="1">IFERROR(OFFSET([29]Score!$U90,0,$B$1-2011),)</f>
        <v>0</v>
      </c>
      <c r="AB88" s="11">
        <f ca="1">IFERROR(OFFSET([30]Score!$U90,0,$B$1-2011),)</f>
        <v>0</v>
      </c>
      <c r="AC88" s="11">
        <f ca="1">IFERROR(OFFSET([31]GNIpc!$U90,0,$B$1-2011),)</f>
        <v>0</v>
      </c>
    </row>
    <row r="89" spans="1:29">
      <c r="A89" s="13" t="s">
        <v>90</v>
      </c>
      <c r="B89" s="11">
        <f ca="1">IFERROR(OFFSET([4]Score!$U91,0,$B$1-2011),)</f>
        <v>0</v>
      </c>
      <c r="C89" s="11">
        <f ca="1">IFERROR(OFFSET([5]Score!$U91,0,$B$1-2011),)</f>
        <v>0</v>
      </c>
      <c r="D89" s="11">
        <f ca="1">IFERROR(OFFSET([6]Score!$U91,0,$B$1-2011),)</f>
        <v>0</v>
      </c>
      <c r="E89" s="11">
        <f ca="1">IFERROR(OFFSET([7]Score!$U91,0,$B$1-2011),)</f>
        <v>0</v>
      </c>
      <c r="F89" s="11">
        <f ca="1">IFERROR(OFFSET([8]Score!$U91,0,$B$1-2011),)</f>
        <v>0</v>
      </c>
      <c r="G89" s="11">
        <f ca="1">IFERROR(OFFSET([9]Score!$U91,0,$B$1-2011),)</f>
        <v>0</v>
      </c>
      <c r="H89" s="11">
        <f ca="1">IFERROR(OFFSET([10]Score!$U91,0,$B$1-2011),)</f>
        <v>0</v>
      </c>
      <c r="I89" s="11">
        <f ca="1">IFERROR(OFFSET([11]Score!$U91,0,$B$1-2011),)</f>
        <v>0</v>
      </c>
      <c r="J89" s="11">
        <f ca="1">IFERROR(OFFSET([12]Score!$U91,0,$B$1-2011),)</f>
        <v>0</v>
      </c>
      <c r="K89" s="11">
        <f ca="1">IFERROR(OFFSET([13]Score!$U91,0,$B$1-2011),)</f>
        <v>0</v>
      </c>
      <c r="L89" s="11">
        <f ca="1">IFERROR(OFFSET([14]Score!$U91,0,$B$1-2011),)</f>
        <v>0</v>
      </c>
      <c r="M89" s="11">
        <f ca="1">IFERROR(OFFSET([15]Score!$U91,0,$B$1-2011),)</f>
        <v>0</v>
      </c>
      <c r="N89" s="11">
        <f ca="1">IFERROR(OFFSET([16]Score!$U91,0,$B$1-2011),)</f>
        <v>0</v>
      </c>
      <c r="O89" s="11">
        <f ca="1">IFERROR(OFFSET([17]Score!$U91,0,$B$1-2011),)</f>
        <v>0</v>
      </c>
      <c r="P89" s="11">
        <f ca="1">IFERROR(OFFSET([18]Score!$U91,0,$B$1-2011),)</f>
        <v>0</v>
      </c>
      <c r="Q89" s="11">
        <f ca="1">IFERROR(OFFSET([19]Score!$U91,0,$B$1-2011),)</f>
        <v>0</v>
      </c>
      <c r="R89" s="11">
        <f ca="1">IFERROR(OFFSET([20]Score!$U91,0,$B$1-2011),)</f>
        <v>0</v>
      </c>
      <c r="S89" s="11">
        <f ca="1">IFERROR(OFFSET([21]Score!$U91,0,$B$1-2011),)</f>
        <v>0</v>
      </c>
      <c r="T89" s="11">
        <f ca="1">IFERROR(OFFSET([22]Score!$U91,0,$B$1-2011),)</f>
        <v>0</v>
      </c>
      <c r="U89" s="11">
        <f ca="1">IFERROR(OFFSET([23]Score!$U91,0,$B$1-2011),)</f>
        <v>0</v>
      </c>
      <c r="V89" s="11">
        <f ca="1">IFERROR(OFFSET([24]Score!$U91,0,$B$1-2011),)</f>
        <v>0</v>
      </c>
      <c r="W89" s="11">
        <f ca="1">IFERROR(OFFSET([25]Score!$U91,0,$B$1-2011),)</f>
        <v>0</v>
      </c>
      <c r="X89" s="11">
        <f ca="1">IFERROR(OFFSET([26]Score!$U91,0,$B$1-2011),)</f>
        <v>0</v>
      </c>
      <c r="Y89" s="11">
        <f ca="1">IFERROR(OFFSET([27]Score!$U91,0,$B$1-2011),)</f>
        <v>0</v>
      </c>
      <c r="Z89" s="11">
        <f ca="1">IFERROR(OFFSET([28]Score!$U91,0,$B$1-2011),)</f>
        <v>0</v>
      </c>
      <c r="AA89" s="11">
        <f ca="1">IFERROR(OFFSET([29]Score!$U91,0,$B$1-2011),)</f>
        <v>0</v>
      </c>
      <c r="AB89" s="11">
        <f ca="1">IFERROR(OFFSET([30]Score!$U91,0,$B$1-2011),)</f>
        <v>0</v>
      </c>
      <c r="AC89" s="11">
        <f ca="1">IFERROR(OFFSET([31]GNIpc!$U91,0,$B$1-2011),)</f>
        <v>0</v>
      </c>
    </row>
    <row r="90" spans="1:29">
      <c r="A90" s="13" t="s">
        <v>91</v>
      </c>
      <c r="B90" s="11">
        <f ca="1">IFERROR(OFFSET([4]Score!$U92,0,$B$1-2011),)</f>
        <v>0</v>
      </c>
      <c r="C90" s="11">
        <f ca="1">IFERROR(OFFSET([5]Score!$U92,0,$B$1-2011),)</f>
        <v>0</v>
      </c>
      <c r="D90" s="11">
        <f ca="1">IFERROR(OFFSET([6]Score!$U92,0,$B$1-2011),)</f>
        <v>0</v>
      </c>
      <c r="E90" s="11">
        <f ca="1">IFERROR(OFFSET([7]Score!$U92,0,$B$1-2011),)</f>
        <v>0</v>
      </c>
      <c r="F90" s="11">
        <f ca="1">IFERROR(OFFSET([8]Score!$U92,0,$B$1-2011),)</f>
        <v>0</v>
      </c>
      <c r="G90" s="11">
        <f ca="1">IFERROR(OFFSET([9]Score!$U92,0,$B$1-2011),)</f>
        <v>0</v>
      </c>
      <c r="H90" s="11">
        <f ca="1">IFERROR(OFFSET([10]Score!$U92,0,$B$1-2011),)</f>
        <v>0</v>
      </c>
      <c r="I90" s="11">
        <f ca="1">IFERROR(OFFSET([11]Score!$U92,0,$B$1-2011),)</f>
        <v>0</v>
      </c>
      <c r="J90" s="11">
        <f ca="1">IFERROR(OFFSET([12]Score!$U92,0,$B$1-2011),)</f>
        <v>0</v>
      </c>
      <c r="K90" s="11">
        <f ca="1">IFERROR(OFFSET([13]Score!$U92,0,$B$1-2011),)</f>
        <v>0</v>
      </c>
      <c r="L90" s="11">
        <f ca="1">IFERROR(OFFSET([14]Score!$U92,0,$B$1-2011),)</f>
        <v>0</v>
      </c>
      <c r="M90" s="11">
        <f ca="1">IFERROR(OFFSET([15]Score!$U92,0,$B$1-2011),)</f>
        <v>0</v>
      </c>
      <c r="N90" s="11">
        <f ca="1">IFERROR(OFFSET([16]Score!$U92,0,$B$1-2011),)</f>
        <v>0</v>
      </c>
      <c r="O90" s="11">
        <f ca="1">IFERROR(OFFSET([17]Score!$U92,0,$B$1-2011),)</f>
        <v>0</v>
      </c>
      <c r="P90" s="11">
        <f ca="1">IFERROR(OFFSET([18]Score!$U92,0,$B$1-2011),)</f>
        <v>0</v>
      </c>
      <c r="Q90" s="11">
        <f ca="1">IFERROR(OFFSET([19]Score!$U92,0,$B$1-2011),)</f>
        <v>0</v>
      </c>
      <c r="R90" s="11">
        <f ca="1">IFERROR(OFFSET([20]Score!$U92,0,$B$1-2011),)</f>
        <v>0</v>
      </c>
      <c r="S90" s="11">
        <f ca="1">IFERROR(OFFSET([21]Score!$U92,0,$B$1-2011),)</f>
        <v>0</v>
      </c>
      <c r="T90" s="11">
        <f ca="1">IFERROR(OFFSET([22]Score!$U92,0,$B$1-2011),)</f>
        <v>0</v>
      </c>
      <c r="U90" s="11">
        <f ca="1">IFERROR(OFFSET([23]Score!$U92,0,$B$1-2011),)</f>
        <v>0</v>
      </c>
      <c r="V90" s="11">
        <f ca="1">IFERROR(OFFSET([24]Score!$U92,0,$B$1-2011),)</f>
        <v>0</v>
      </c>
      <c r="W90" s="11">
        <f ca="1">IFERROR(OFFSET([25]Score!$U92,0,$B$1-2011),)</f>
        <v>0</v>
      </c>
      <c r="X90" s="11">
        <f ca="1">IFERROR(OFFSET([26]Score!$U92,0,$B$1-2011),)</f>
        <v>0</v>
      </c>
      <c r="Y90" s="11">
        <f ca="1">IFERROR(OFFSET([27]Score!$U92,0,$B$1-2011),)</f>
        <v>0</v>
      </c>
      <c r="Z90" s="11">
        <f ca="1">IFERROR(OFFSET([28]Score!$U92,0,$B$1-2011),)</f>
        <v>0</v>
      </c>
      <c r="AA90" s="11">
        <f ca="1">IFERROR(OFFSET([29]Score!$U92,0,$B$1-2011),)</f>
        <v>0</v>
      </c>
      <c r="AB90" s="11">
        <f ca="1">IFERROR(OFFSET([30]Score!$U92,0,$B$1-2011),)</f>
        <v>0</v>
      </c>
      <c r="AC90" s="11">
        <f ca="1">IFERROR(OFFSET([31]GNIpc!$U92,0,$B$1-2011),)</f>
        <v>0</v>
      </c>
    </row>
    <row r="91" spans="1:29">
      <c r="A91" s="13" t="s">
        <v>92</v>
      </c>
      <c r="B91" s="11">
        <f ca="1">IFERROR(OFFSET([4]Score!$U93,0,$B$1-2011),)</f>
        <v>0</v>
      </c>
      <c r="C91" s="11">
        <f ca="1">IFERROR(OFFSET([5]Score!$U93,0,$B$1-2011),)</f>
        <v>0</v>
      </c>
      <c r="D91" s="11">
        <f ca="1">IFERROR(OFFSET([6]Score!$U93,0,$B$1-2011),)</f>
        <v>0</v>
      </c>
      <c r="E91" s="11">
        <f ca="1">IFERROR(OFFSET([7]Score!$U93,0,$B$1-2011),)</f>
        <v>0</v>
      </c>
      <c r="F91" s="11">
        <f ca="1">IFERROR(OFFSET([8]Score!$U93,0,$B$1-2011),)</f>
        <v>0</v>
      </c>
      <c r="G91" s="11">
        <f ca="1">IFERROR(OFFSET([9]Score!$U93,0,$B$1-2011),)</f>
        <v>0</v>
      </c>
      <c r="H91" s="11">
        <f ca="1">IFERROR(OFFSET([10]Score!$U93,0,$B$1-2011),)</f>
        <v>0</v>
      </c>
      <c r="I91" s="11">
        <f ca="1">IFERROR(OFFSET([11]Score!$U93,0,$B$1-2011),)</f>
        <v>0</v>
      </c>
      <c r="J91" s="11">
        <f ca="1">IFERROR(OFFSET([12]Score!$U93,0,$B$1-2011),)</f>
        <v>0</v>
      </c>
      <c r="K91" s="11">
        <f ca="1">IFERROR(OFFSET([13]Score!$U93,0,$B$1-2011),)</f>
        <v>0</v>
      </c>
      <c r="L91" s="11">
        <f ca="1">IFERROR(OFFSET([14]Score!$U93,0,$B$1-2011),)</f>
        <v>0</v>
      </c>
      <c r="M91" s="11">
        <f ca="1">IFERROR(OFFSET([15]Score!$U93,0,$B$1-2011),)</f>
        <v>0</v>
      </c>
      <c r="N91" s="11">
        <f ca="1">IFERROR(OFFSET([16]Score!$U93,0,$B$1-2011),)</f>
        <v>0</v>
      </c>
      <c r="O91" s="11">
        <f ca="1">IFERROR(OFFSET([17]Score!$U93,0,$B$1-2011),)</f>
        <v>0</v>
      </c>
      <c r="P91" s="11">
        <f ca="1">IFERROR(OFFSET([18]Score!$U93,0,$B$1-2011),)</f>
        <v>0</v>
      </c>
      <c r="Q91" s="11">
        <f ca="1">IFERROR(OFFSET([19]Score!$U93,0,$B$1-2011),)</f>
        <v>0</v>
      </c>
      <c r="R91" s="11">
        <f ca="1">IFERROR(OFFSET([20]Score!$U93,0,$B$1-2011),)</f>
        <v>0</v>
      </c>
      <c r="S91" s="11">
        <f ca="1">IFERROR(OFFSET([21]Score!$U93,0,$B$1-2011),)</f>
        <v>0</v>
      </c>
      <c r="T91" s="11">
        <f ca="1">IFERROR(OFFSET([22]Score!$U93,0,$B$1-2011),)</f>
        <v>0</v>
      </c>
      <c r="U91" s="11">
        <f ca="1">IFERROR(OFFSET([23]Score!$U93,0,$B$1-2011),)</f>
        <v>0</v>
      </c>
      <c r="V91" s="11">
        <f ca="1">IFERROR(OFFSET([24]Score!$U93,0,$B$1-2011),)</f>
        <v>0</v>
      </c>
      <c r="W91" s="11">
        <f ca="1">IFERROR(OFFSET([25]Score!$U93,0,$B$1-2011),)</f>
        <v>0</v>
      </c>
      <c r="X91" s="11">
        <f ca="1">IFERROR(OFFSET([26]Score!$U93,0,$B$1-2011),)</f>
        <v>0</v>
      </c>
      <c r="Y91" s="11">
        <f ca="1">IFERROR(OFFSET([27]Score!$U93,0,$B$1-2011),)</f>
        <v>0</v>
      </c>
      <c r="Z91" s="11">
        <f ca="1">IFERROR(OFFSET([28]Score!$U93,0,$B$1-2011),)</f>
        <v>0</v>
      </c>
      <c r="AA91" s="11">
        <f ca="1">IFERROR(OFFSET([29]Score!$U93,0,$B$1-2011),)</f>
        <v>0</v>
      </c>
      <c r="AB91" s="11">
        <f ca="1">IFERROR(OFFSET([30]Score!$U93,0,$B$1-2011),)</f>
        <v>0</v>
      </c>
      <c r="AC91" s="11">
        <f ca="1">IFERROR(OFFSET([31]GNIpc!$U93,0,$B$1-2011),)</f>
        <v>0</v>
      </c>
    </row>
    <row r="92" spans="1:29">
      <c r="A92" s="13" t="s">
        <v>93</v>
      </c>
      <c r="B92" s="11">
        <f ca="1">IFERROR(OFFSET([4]Score!$U94,0,$B$1-2011),)</f>
        <v>0</v>
      </c>
      <c r="C92" s="11">
        <f ca="1">IFERROR(OFFSET([5]Score!$U94,0,$B$1-2011),)</f>
        <v>0</v>
      </c>
      <c r="D92" s="11">
        <f ca="1">IFERROR(OFFSET([6]Score!$U94,0,$B$1-2011),)</f>
        <v>0</v>
      </c>
      <c r="E92" s="11">
        <f ca="1">IFERROR(OFFSET([7]Score!$U94,0,$B$1-2011),)</f>
        <v>0</v>
      </c>
      <c r="F92" s="11">
        <f ca="1">IFERROR(OFFSET([8]Score!$U94,0,$B$1-2011),)</f>
        <v>0</v>
      </c>
      <c r="G92" s="11">
        <f ca="1">IFERROR(OFFSET([9]Score!$U94,0,$B$1-2011),)</f>
        <v>0</v>
      </c>
      <c r="H92" s="11">
        <f ca="1">IFERROR(OFFSET([10]Score!$U94,0,$B$1-2011),)</f>
        <v>0</v>
      </c>
      <c r="I92" s="11">
        <f ca="1">IFERROR(OFFSET([11]Score!$U94,0,$B$1-2011),)</f>
        <v>0</v>
      </c>
      <c r="J92" s="11">
        <f ca="1">IFERROR(OFFSET([12]Score!$U94,0,$B$1-2011),)</f>
        <v>0</v>
      </c>
      <c r="K92" s="11">
        <f ca="1">IFERROR(OFFSET([13]Score!$U94,0,$B$1-2011),)</f>
        <v>0</v>
      </c>
      <c r="L92" s="11">
        <f ca="1">IFERROR(OFFSET([14]Score!$U94,0,$B$1-2011),)</f>
        <v>0</v>
      </c>
      <c r="M92" s="11">
        <f ca="1">IFERROR(OFFSET([15]Score!$U94,0,$B$1-2011),)</f>
        <v>0</v>
      </c>
      <c r="N92" s="11">
        <f ca="1">IFERROR(OFFSET([16]Score!$U94,0,$B$1-2011),)</f>
        <v>0</v>
      </c>
      <c r="O92" s="11">
        <f ca="1">IFERROR(OFFSET([17]Score!$U94,0,$B$1-2011),)</f>
        <v>0</v>
      </c>
      <c r="P92" s="11">
        <f ca="1">IFERROR(OFFSET([18]Score!$U94,0,$B$1-2011),)</f>
        <v>0</v>
      </c>
      <c r="Q92" s="11">
        <f ca="1">IFERROR(OFFSET([19]Score!$U94,0,$B$1-2011),)</f>
        <v>0</v>
      </c>
      <c r="R92" s="11">
        <f ca="1">IFERROR(OFFSET([20]Score!$U94,0,$B$1-2011),)</f>
        <v>0</v>
      </c>
      <c r="S92" s="11">
        <f ca="1">IFERROR(OFFSET([21]Score!$U94,0,$B$1-2011),)</f>
        <v>0</v>
      </c>
      <c r="T92" s="11">
        <f ca="1">IFERROR(OFFSET([22]Score!$U94,0,$B$1-2011),)</f>
        <v>0</v>
      </c>
      <c r="U92" s="11">
        <f ca="1">IFERROR(OFFSET([23]Score!$U94,0,$B$1-2011),)</f>
        <v>0</v>
      </c>
      <c r="V92" s="11">
        <f ca="1">IFERROR(OFFSET([24]Score!$U94,0,$B$1-2011),)</f>
        <v>0</v>
      </c>
      <c r="W92" s="11">
        <f ca="1">IFERROR(OFFSET([25]Score!$U94,0,$B$1-2011),)</f>
        <v>0</v>
      </c>
      <c r="X92" s="11">
        <f ca="1">IFERROR(OFFSET([26]Score!$U94,0,$B$1-2011),)</f>
        <v>0</v>
      </c>
      <c r="Y92" s="11">
        <f ca="1">IFERROR(OFFSET([27]Score!$U94,0,$B$1-2011),)</f>
        <v>0</v>
      </c>
      <c r="Z92" s="11">
        <f ca="1">IFERROR(OFFSET([28]Score!$U94,0,$B$1-2011),)</f>
        <v>0</v>
      </c>
      <c r="AA92" s="11">
        <f ca="1">IFERROR(OFFSET([29]Score!$U94,0,$B$1-2011),)</f>
        <v>0</v>
      </c>
      <c r="AB92" s="11">
        <f ca="1">IFERROR(OFFSET([30]Score!$U94,0,$B$1-2011),)</f>
        <v>0</v>
      </c>
      <c r="AC92" s="11">
        <f ca="1">IFERROR(OFFSET([31]GNIpc!$U94,0,$B$1-2011),)</f>
        <v>0</v>
      </c>
    </row>
    <row r="93" spans="1:29">
      <c r="A93" s="13" t="s">
        <v>94</v>
      </c>
      <c r="B93" s="11">
        <f ca="1">IFERROR(OFFSET([4]Score!$U95,0,$B$1-2011),)</f>
        <v>0</v>
      </c>
      <c r="C93" s="11">
        <f ca="1">IFERROR(OFFSET([5]Score!$U95,0,$B$1-2011),)</f>
        <v>0</v>
      </c>
      <c r="D93" s="11">
        <f ca="1">IFERROR(OFFSET([6]Score!$U95,0,$B$1-2011),)</f>
        <v>0</v>
      </c>
      <c r="E93" s="11">
        <f ca="1">IFERROR(OFFSET([7]Score!$U95,0,$B$1-2011),)</f>
        <v>0</v>
      </c>
      <c r="F93" s="11">
        <f ca="1">IFERROR(OFFSET([8]Score!$U95,0,$B$1-2011),)</f>
        <v>0</v>
      </c>
      <c r="G93" s="11">
        <f ca="1">IFERROR(OFFSET([9]Score!$U95,0,$B$1-2011),)</f>
        <v>0</v>
      </c>
      <c r="H93" s="11">
        <f ca="1">IFERROR(OFFSET([10]Score!$U95,0,$B$1-2011),)</f>
        <v>0</v>
      </c>
      <c r="I93" s="11">
        <f ca="1">IFERROR(OFFSET([11]Score!$U95,0,$B$1-2011),)</f>
        <v>0</v>
      </c>
      <c r="J93" s="11">
        <f ca="1">IFERROR(OFFSET([12]Score!$U95,0,$B$1-2011),)</f>
        <v>0</v>
      </c>
      <c r="K93" s="11">
        <f ca="1">IFERROR(OFFSET([13]Score!$U95,0,$B$1-2011),)</f>
        <v>0</v>
      </c>
      <c r="L93" s="11">
        <f ca="1">IFERROR(OFFSET([14]Score!$U95,0,$B$1-2011),)</f>
        <v>0</v>
      </c>
      <c r="M93" s="11">
        <f ca="1">IFERROR(OFFSET([15]Score!$U95,0,$B$1-2011),)</f>
        <v>0</v>
      </c>
      <c r="N93" s="11">
        <f ca="1">IFERROR(OFFSET([16]Score!$U95,0,$B$1-2011),)</f>
        <v>0</v>
      </c>
      <c r="O93" s="11">
        <f ca="1">IFERROR(OFFSET([17]Score!$U95,0,$B$1-2011),)</f>
        <v>0</v>
      </c>
      <c r="P93" s="11">
        <f ca="1">IFERROR(OFFSET([18]Score!$U95,0,$B$1-2011),)</f>
        <v>0</v>
      </c>
      <c r="Q93" s="11">
        <f ca="1">IFERROR(OFFSET([19]Score!$U95,0,$B$1-2011),)</f>
        <v>0</v>
      </c>
      <c r="R93" s="11">
        <f ca="1">IFERROR(OFFSET([20]Score!$U95,0,$B$1-2011),)</f>
        <v>0</v>
      </c>
      <c r="S93" s="11">
        <f ca="1">IFERROR(OFFSET([21]Score!$U95,0,$B$1-2011),)</f>
        <v>0</v>
      </c>
      <c r="T93" s="11">
        <f ca="1">IFERROR(OFFSET([22]Score!$U95,0,$B$1-2011),)</f>
        <v>0</v>
      </c>
      <c r="U93" s="11">
        <f ca="1">IFERROR(OFFSET([23]Score!$U95,0,$B$1-2011),)</f>
        <v>0</v>
      </c>
      <c r="V93" s="11">
        <f ca="1">IFERROR(OFFSET([24]Score!$U95,0,$B$1-2011),)</f>
        <v>0</v>
      </c>
      <c r="W93" s="11">
        <f ca="1">IFERROR(OFFSET([25]Score!$U95,0,$B$1-2011),)</f>
        <v>0</v>
      </c>
      <c r="X93" s="11">
        <f ca="1">IFERROR(OFFSET([26]Score!$U95,0,$B$1-2011),)</f>
        <v>0</v>
      </c>
      <c r="Y93" s="11">
        <f ca="1">IFERROR(OFFSET([27]Score!$U95,0,$B$1-2011),)</f>
        <v>0</v>
      </c>
      <c r="Z93" s="11">
        <f ca="1">IFERROR(OFFSET([28]Score!$U95,0,$B$1-2011),)</f>
        <v>0</v>
      </c>
      <c r="AA93" s="11">
        <f ca="1">IFERROR(OFFSET([29]Score!$U95,0,$B$1-2011),)</f>
        <v>0</v>
      </c>
      <c r="AB93" s="11">
        <f ca="1">IFERROR(OFFSET([30]Score!$U95,0,$B$1-2011),)</f>
        <v>0</v>
      </c>
      <c r="AC93" s="11">
        <f ca="1">IFERROR(OFFSET([31]GNIpc!$U95,0,$B$1-2011),)</f>
        <v>0</v>
      </c>
    </row>
    <row r="94" spans="1:29">
      <c r="A94" s="13" t="s">
        <v>95</v>
      </c>
      <c r="B94" s="11">
        <f ca="1">IFERROR(OFFSET([4]Score!$U96,0,$B$1-2011),)</f>
        <v>0</v>
      </c>
      <c r="C94" s="11">
        <f ca="1">IFERROR(OFFSET([5]Score!$U96,0,$B$1-2011),)</f>
        <v>0</v>
      </c>
      <c r="D94" s="11">
        <f ca="1">IFERROR(OFFSET([6]Score!$U96,0,$B$1-2011),)</f>
        <v>0</v>
      </c>
      <c r="E94" s="11">
        <f ca="1">IFERROR(OFFSET([7]Score!$U96,0,$B$1-2011),)</f>
        <v>0</v>
      </c>
      <c r="F94" s="11">
        <f ca="1">IFERROR(OFFSET([8]Score!$U96,0,$B$1-2011),)</f>
        <v>0</v>
      </c>
      <c r="G94" s="11">
        <f ca="1">IFERROR(OFFSET([9]Score!$U96,0,$B$1-2011),)</f>
        <v>0</v>
      </c>
      <c r="H94" s="11">
        <f ca="1">IFERROR(OFFSET([10]Score!$U96,0,$B$1-2011),)</f>
        <v>0</v>
      </c>
      <c r="I94" s="11">
        <f ca="1">IFERROR(OFFSET([11]Score!$U96,0,$B$1-2011),)</f>
        <v>0</v>
      </c>
      <c r="J94" s="11">
        <f ca="1">IFERROR(OFFSET([12]Score!$U96,0,$B$1-2011),)</f>
        <v>0</v>
      </c>
      <c r="K94" s="11">
        <f ca="1">IFERROR(OFFSET([13]Score!$U96,0,$B$1-2011),)</f>
        <v>0</v>
      </c>
      <c r="L94" s="11">
        <f ca="1">IFERROR(OFFSET([14]Score!$U96,0,$B$1-2011),)</f>
        <v>0</v>
      </c>
      <c r="M94" s="11">
        <f ca="1">IFERROR(OFFSET([15]Score!$U96,0,$B$1-2011),)</f>
        <v>0</v>
      </c>
      <c r="N94" s="11">
        <f ca="1">IFERROR(OFFSET([16]Score!$U96,0,$B$1-2011),)</f>
        <v>0</v>
      </c>
      <c r="O94" s="11">
        <f ca="1">IFERROR(OFFSET([17]Score!$U96,0,$B$1-2011),)</f>
        <v>0</v>
      </c>
      <c r="P94" s="11">
        <f ca="1">IFERROR(OFFSET([18]Score!$U96,0,$B$1-2011),)</f>
        <v>0</v>
      </c>
      <c r="Q94" s="11">
        <f ca="1">IFERROR(OFFSET([19]Score!$U96,0,$B$1-2011),)</f>
        <v>0</v>
      </c>
      <c r="R94" s="11">
        <f ca="1">IFERROR(OFFSET([20]Score!$U96,0,$B$1-2011),)</f>
        <v>0</v>
      </c>
      <c r="S94" s="11">
        <f ca="1">IFERROR(OFFSET([21]Score!$U96,0,$B$1-2011),)</f>
        <v>0</v>
      </c>
      <c r="T94" s="11">
        <f ca="1">IFERROR(OFFSET([22]Score!$U96,0,$B$1-2011),)</f>
        <v>0</v>
      </c>
      <c r="U94" s="11">
        <f ca="1">IFERROR(OFFSET([23]Score!$U96,0,$B$1-2011),)</f>
        <v>0</v>
      </c>
      <c r="V94" s="11">
        <f ca="1">IFERROR(OFFSET([24]Score!$U96,0,$B$1-2011),)</f>
        <v>0</v>
      </c>
      <c r="W94" s="11">
        <f ca="1">IFERROR(OFFSET([25]Score!$U96,0,$B$1-2011),)</f>
        <v>0</v>
      </c>
      <c r="X94" s="11">
        <f ca="1">IFERROR(OFFSET([26]Score!$U96,0,$B$1-2011),)</f>
        <v>0</v>
      </c>
      <c r="Y94" s="11">
        <f ca="1">IFERROR(OFFSET([27]Score!$U96,0,$B$1-2011),)</f>
        <v>0</v>
      </c>
      <c r="Z94" s="11">
        <f ca="1">IFERROR(OFFSET([28]Score!$U96,0,$B$1-2011),)</f>
        <v>0</v>
      </c>
      <c r="AA94" s="11">
        <f ca="1">IFERROR(OFFSET([29]Score!$U96,0,$B$1-2011),)</f>
        <v>0</v>
      </c>
      <c r="AB94" s="11">
        <f ca="1">IFERROR(OFFSET([30]Score!$U96,0,$B$1-2011),)</f>
        <v>0</v>
      </c>
      <c r="AC94" s="11">
        <f ca="1">IFERROR(OFFSET([31]GNIpc!$U96,0,$B$1-2011),)</f>
        <v>0</v>
      </c>
    </row>
    <row r="95" spans="1:29">
      <c r="A95" s="13" t="s">
        <v>96</v>
      </c>
      <c r="B95" s="11">
        <f ca="1">IFERROR(OFFSET([4]Score!$U97,0,$B$1-2011),)</f>
        <v>0</v>
      </c>
      <c r="C95" s="11">
        <f ca="1">IFERROR(OFFSET([5]Score!$U97,0,$B$1-2011),)</f>
        <v>0</v>
      </c>
      <c r="D95" s="11">
        <f ca="1">IFERROR(OFFSET([6]Score!$U97,0,$B$1-2011),)</f>
        <v>0</v>
      </c>
      <c r="E95" s="11">
        <f ca="1">IFERROR(OFFSET([7]Score!$U97,0,$B$1-2011),)</f>
        <v>0</v>
      </c>
      <c r="F95" s="11">
        <f ca="1">IFERROR(OFFSET([8]Score!$U97,0,$B$1-2011),)</f>
        <v>0</v>
      </c>
      <c r="G95" s="11">
        <f ca="1">IFERROR(OFFSET([9]Score!$U97,0,$B$1-2011),)</f>
        <v>0</v>
      </c>
      <c r="H95" s="11">
        <f ca="1">IFERROR(OFFSET([10]Score!$U97,0,$B$1-2011),)</f>
        <v>0</v>
      </c>
      <c r="I95" s="11">
        <f ca="1">IFERROR(OFFSET([11]Score!$U97,0,$B$1-2011),)</f>
        <v>0</v>
      </c>
      <c r="J95" s="11">
        <f ca="1">IFERROR(OFFSET([12]Score!$U97,0,$B$1-2011),)</f>
        <v>0</v>
      </c>
      <c r="K95" s="11">
        <f ca="1">IFERROR(OFFSET([13]Score!$U97,0,$B$1-2011),)</f>
        <v>0</v>
      </c>
      <c r="L95" s="11">
        <f ca="1">IFERROR(OFFSET([14]Score!$U97,0,$B$1-2011),)</f>
        <v>0</v>
      </c>
      <c r="M95" s="11">
        <f ca="1">IFERROR(OFFSET([15]Score!$U97,0,$B$1-2011),)</f>
        <v>0</v>
      </c>
      <c r="N95" s="11">
        <f ca="1">IFERROR(OFFSET([16]Score!$U97,0,$B$1-2011),)</f>
        <v>0</v>
      </c>
      <c r="O95" s="11">
        <f ca="1">IFERROR(OFFSET([17]Score!$U97,0,$B$1-2011),)</f>
        <v>0</v>
      </c>
      <c r="P95" s="11">
        <f ca="1">IFERROR(OFFSET([18]Score!$U97,0,$B$1-2011),)</f>
        <v>0</v>
      </c>
      <c r="Q95" s="11">
        <f ca="1">IFERROR(OFFSET([19]Score!$U97,0,$B$1-2011),)</f>
        <v>0</v>
      </c>
      <c r="R95" s="11">
        <f ca="1">IFERROR(OFFSET([20]Score!$U97,0,$B$1-2011),)</f>
        <v>0</v>
      </c>
      <c r="S95" s="11">
        <f ca="1">IFERROR(OFFSET([21]Score!$U97,0,$B$1-2011),)</f>
        <v>0</v>
      </c>
      <c r="T95" s="11">
        <f ca="1">IFERROR(OFFSET([22]Score!$U97,0,$B$1-2011),)</f>
        <v>0</v>
      </c>
      <c r="U95" s="11">
        <f ca="1">IFERROR(OFFSET([23]Score!$U97,0,$B$1-2011),)</f>
        <v>0</v>
      </c>
      <c r="V95" s="11">
        <f ca="1">IFERROR(OFFSET([24]Score!$U97,0,$B$1-2011),)</f>
        <v>0</v>
      </c>
      <c r="W95" s="11">
        <f ca="1">IFERROR(OFFSET([25]Score!$U97,0,$B$1-2011),)</f>
        <v>0</v>
      </c>
      <c r="X95" s="11">
        <f ca="1">IFERROR(OFFSET([26]Score!$U97,0,$B$1-2011),)</f>
        <v>0</v>
      </c>
      <c r="Y95" s="11">
        <f ca="1">IFERROR(OFFSET([27]Score!$U97,0,$B$1-2011),)</f>
        <v>0</v>
      </c>
      <c r="Z95" s="11">
        <f ca="1">IFERROR(OFFSET([28]Score!$U97,0,$B$1-2011),)</f>
        <v>0</v>
      </c>
      <c r="AA95" s="11">
        <f ca="1">IFERROR(OFFSET([29]Score!$U97,0,$B$1-2011),)</f>
        <v>0</v>
      </c>
      <c r="AB95" s="11">
        <f ca="1">IFERROR(OFFSET([30]Score!$U97,0,$B$1-2011),)</f>
        <v>0</v>
      </c>
      <c r="AC95" s="11">
        <f ca="1">IFERROR(OFFSET([31]GNIpc!$U97,0,$B$1-2011),)</f>
        <v>0</v>
      </c>
    </row>
    <row r="96" spans="1:29">
      <c r="A96" s="13" t="s">
        <v>97</v>
      </c>
      <c r="B96" s="11">
        <f ca="1">IFERROR(OFFSET([4]Score!$U98,0,$B$1-2011),)</f>
        <v>0</v>
      </c>
      <c r="C96" s="11">
        <f ca="1">IFERROR(OFFSET([5]Score!$U98,0,$B$1-2011),)</f>
        <v>0</v>
      </c>
      <c r="D96" s="11">
        <f ca="1">IFERROR(OFFSET([6]Score!$U98,0,$B$1-2011),)</f>
        <v>0</v>
      </c>
      <c r="E96" s="11">
        <f ca="1">IFERROR(OFFSET([7]Score!$U98,0,$B$1-2011),)</f>
        <v>0</v>
      </c>
      <c r="F96" s="11">
        <f ca="1">IFERROR(OFFSET([8]Score!$U98,0,$B$1-2011),)</f>
        <v>0</v>
      </c>
      <c r="G96" s="11">
        <f ca="1">IFERROR(OFFSET([9]Score!$U98,0,$B$1-2011),)</f>
        <v>0</v>
      </c>
      <c r="H96" s="11">
        <f ca="1">IFERROR(OFFSET([10]Score!$U98,0,$B$1-2011),)</f>
        <v>0</v>
      </c>
      <c r="I96" s="11">
        <f ca="1">IFERROR(OFFSET([11]Score!$U98,0,$B$1-2011),)</f>
        <v>0</v>
      </c>
      <c r="J96" s="11">
        <f ca="1">IFERROR(OFFSET([12]Score!$U98,0,$B$1-2011),)</f>
        <v>0</v>
      </c>
      <c r="K96" s="11">
        <f ca="1">IFERROR(OFFSET([13]Score!$U98,0,$B$1-2011),)</f>
        <v>0</v>
      </c>
      <c r="L96" s="11">
        <f ca="1">IFERROR(OFFSET([14]Score!$U98,0,$B$1-2011),)</f>
        <v>0</v>
      </c>
      <c r="M96" s="11">
        <f ca="1">IFERROR(OFFSET([15]Score!$U98,0,$B$1-2011),)</f>
        <v>0</v>
      </c>
      <c r="N96" s="11">
        <f ca="1">IFERROR(OFFSET([16]Score!$U98,0,$B$1-2011),)</f>
        <v>0</v>
      </c>
      <c r="O96" s="11">
        <f ca="1">IFERROR(OFFSET([17]Score!$U98,0,$B$1-2011),)</f>
        <v>0</v>
      </c>
      <c r="P96" s="11">
        <f ca="1">IFERROR(OFFSET([18]Score!$U98,0,$B$1-2011),)</f>
        <v>0</v>
      </c>
      <c r="Q96" s="11">
        <f ca="1">IFERROR(OFFSET([19]Score!$U98,0,$B$1-2011),)</f>
        <v>0</v>
      </c>
      <c r="R96" s="11">
        <f ca="1">IFERROR(OFFSET([20]Score!$U98,0,$B$1-2011),)</f>
        <v>0</v>
      </c>
      <c r="S96" s="11">
        <f ca="1">IFERROR(OFFSET([21]Score!$U98,0,$B$1-2011),)</f>
        <v>0</v>
      </c>
      <c r="T96" s="11">
        <f ca="1">IFERROR(OFFSET([22]Score!$U98,0,$B$1-2011),)</f>
        <v>0</v>
      </c>
      <c r="U96" s="11">
        <f ca="1">IFERROR(OFFSET([23]Score!$U98,0,$B$1-2011),)</f>
        <v>0</v>
      </c>
      <c r="V96" s="11">
        <f ca="1">IFERROR(OFFSET([24]Score!$U98,0,$B$1-2011),)</f>
        <v>0</v>
      </c>
      <c r="W96" s="11">
        <f ca="1">IFERROR(OFFSET([25]Score!$U98,0,$B$1-2011),)</f>
        <v>0</v>
      </c>
      <c r="X96" s="11">
        <f ca="1">IFERROR(OFFSET([26]Score!$U98,0,$B$1-2011),)</f>
        <v>0</v>
      </c>
      <c r="Y96" s="11">
        <f ca="1">IFERROR(OFFSET([27]Score!$U98,0,$B$1-2011),)</f>
        <v>0</v>
      </c>
      <c r="Z96" s="11">
        <f ca="1">IFERROR(OFFSET([28]Score!$U98,0,$B$1-2011),)</f>
        <v>0</v>
      </c>
      <c r="AA96" s="11">
        <f ca="1">IFERROR(OFFSET([29]Score!$U98,0,$B$1-2011),)</f>
        <v>0</v>
      </c>
      <c r="AB96" s="11">
        <f ca="1">IFERROR(OFFSET([30]Score!$U98,0,$B$1-2011),)</f>
        <v>0</v>
      </c>
      <c r="AC96" s="11">
        <f ca="1">IFERROR(OFFSET([31]GNIpc!$U98,0,$B$1-2011),)</f>
        <v>0</v>
      </c>
    </row>
    <row r="97" spans="1:29">
      <c r="A97" s="13" t="s">
        <v>98</v>
      </c>
      <c r="B97" s="11">
        <f ca="1">IFERROR(OFFSET([4]Score!$U99,0,$B$1-2011),)</f>
        <v>0</v>
      </c>
      <c r="C97" s="11">
        <f ca="1">IFERROR(OFFSET([5]Score!$U99,0,$B$1-2011),)</f>
        <v>0</v>
      </c>
      <c r="D97" s="11">
        <f ca="1">IFERROR(OFFSET([6]Score!$U99,0,$B$1-2011),)</f>
        <v>0</v>
      </c>
      <c r="E97" s="11">
        <f ca="1">IFERROR(OFFSET([7]Score!$U99,0,$B$1-2011),)</f>
        <v>0</v>
      </c>
      <c r="F97" s="11">
        <f ca="1">IFERROR(OFFSET([8]Score!$U99,0,$B$1-2011),)</f>
        <v>0</v>
      </c>
      <c r="G97" s="11">
        <f ca="1">IFERROR(OFFSET([9]Score!$U99,0,$B$1-2011),)</f>
        <v>0</v>
      </c>
      <c r="H97" s="11">
        <f ca="1">IFERROR(OFFSET([10]Score!$U99,0,$B$1-2011),)</f>
        <v>0</v>
      </c>
      <c r="I97" s="11">
        <f ca="1">IFERROR(OFFSET([11]Score!$U99,0,$B$1-2011),)</f>
        <v>0</v>
      </c>
      <c r="J97" s="11">
        <f ca="1">IFERROR(OFFSET([12]Score!$U99,0,$B$1-2011),)</f>
        <v>0</v>
      </c>
      <c r="K97" s="11">
        <f ca="1">IFERROR(OFFSET([13]Score!$U99,0,$B$1-2011),)</f>
        <v>0</v>
      </c>
      <c r="L97" s="11">
        <f ca="1">IFERROR(OFFSET([14]Score!$U99,0,$B$1-2011),)</f>
        <v>0</v>
      </c>
      <c r="M97" s="11">
        <f ca="1">IFERROR(OFFSET([15]Score!$U99,0,$B$1-2011),)</f>
        <v>0</v>
      </c>
      <c r="N97" s="11">
        <f ca="1">IFERROR(OFFSET([16]Score!$U99,0,$B$1-2011),)</f>
        <v>0</v>
      </c>
      <c r="O97" s="11">
        <f ca="1">IFERROR(OFFSET([17]Score!$U99,0,$B$1-2011),)</f>
        <v>0</v>
      </c>
      <c r="P97" s="11">
        <f ca="1">IFERROR(OFFSET([18]Score!$U99,0,$B$1-2011),)</f>
        <v>0</v>
      </c>
      <c r="Q97" s="11">
        <f ca="1">IFERROR(OFFSET([19]Score!$U99,0,$B$1-2011),)</f>
        <v>0</v>
      </c>
      <c r="R97" s="11">
        <f ca="1">IFERROR(OFFSET([20]Score!$U99,0,$B$1-2011),)</f>
        <v>0</v>
      </c>
      <c r="S97" s="11">
        <f ca="1">IFERROR(OFFSET([21]Score!$U99,0,$B$1-2011),)</f>
        <v>0</v>
      </c>
      <c r="T97" s="11">
        <f ca="1">IFERROR(OFFSET([22]Score!$U99,0,$B$1-2011),)</f>
        <v>0</v>
      </c>
      <c r="U97" s="11">
        <f ca="1">IFERROR(OFFSET([23]Score!$U99,0,$B$1-2011),)</f>
        <v>0</v>
      </c>
      <c r="V97" s="11">
        <f ca="1">IFERROR(OFFSET([24]Score!$U99,0,$B$1-2011),)</f>
        <v>0</v>
      </c>
      <c r="W97" s="11">
        <f ca="1">IFERROR(OFFSET([25]Score!$U99,0,$B$1-2011),)</f>
        <v>0</v>
      </c>
      <c r="X97" s="11">
        <f ca="1">IFERROR(OFFSET([26]Score!$U99,0,$B$1-2011),)</f>
        <v>0</v>
      </c>
      <c r="Y97" s="11">
        <f ca="1">IFERROR(OFFSET([27]Score!$U99,0,$B$1-2011),)</f>
        <v>0</v>
      </c>
      <c r="Z97" s="11">
        <f ca="1">IFERROR(OFFSET([28]Score!$U99,0,$B$1-2011),)</f>
        <v>0</v>
      </c>
      <c r="AA97" s="11">
        <f ca="1">IFERROR(OFFSET([29]Score!$U99,0,$B$1-2011),)</f>
        <v>0</v>
      </c>
      <c r="AB97" s="11">
        <f ca="1">IFERROR(OFFSET([30]Score!$U99,0,$B$1-2011),)</f>
        <v>0</v>
      </c>
      <c r="AC97" s="11">
        <f ca="1">IFERROR(OFFSET([31]GNIpc!$U99,0,$B$1-2011),)</f>
        <v>0</v>
      </c>
    </row>
    <row r="98" spans="1:29">
      <c r="A98" s="13" t="s">
        <v>99</v>
      </c>
      <c r="B98" s="11">
        <f ca="1">IFERROR(OFFSET([4]Score!$U100,0,$B$1-2011),)</f>
        <v>0</v>
      </c>
      <c r="C98" s="11">
        <f ca="1">IFERROR(OFFSET([5]Score!$U100,0,$B$1-2011),)</f>
        <v>0</v>
      </c>
      <c r="D98" s="11">
        <f ca="1">IFERROR(OFFSET([6]Score!$U100,0,$B$1-2011),)</f>
        <v>0</v>
      </c>
      <c r="E98" s="11">
        <f ca="1">IFERROR(OFFSET([7]Score!$U100,0,$B$1-2011),)</f>
        <v>0</v>
      </c>
      <c r="F98" s="11">
        <f ca="1">IFERROR(OFFSET([8]Score!$U100,0,$B$1-2011),)</f>
        <v>0</v>
      </c>
      <c r="G98" s="11">
        <f ca="1">IFERROR(OFFSET([9]Score!$U100,0,$B$1-2011),)</f>
        <v>0</v>
      </c>
      <c r="H98" s="11">
        <f ca="1">IFERROR(OFFSET([10]Score!$U100,0,$B$1-2011),)</f>
        <v>0</v>
      </c>
      <c r="I98" s="11">
        <f ca="1">IFERROR(OFFSET([11]Score!$U100,0,$B$1-2011),)</f>
        <v>0</v>
      </c>
      <c r="J98" s="11">
        <f ca="1">IFERROR(OFFSET([12]Score!$U100,0,$B$1-2011),)</f>
        <v>0</v>
      </c>
      <c r="K98" s="11">
        <f ca="1">IFERROR(OFFSET([13]Score!$U100,0,$B$1-2011),)</f>
        <v>0</v>
      </c>
      <c r="L98" s="11">
        <f ca="1">IFERROR(OFFSET([14]Score!$U100,0,$B$1-2011),)</f>
        <v>0</v>
      </c>
      <c r="M98" s="11">
        <f ca="1">IFERROR(OFFSET([15]Score!$U100,0,$B$1-2011),)</f>
        <v>0</v>
      </c>
      <c r="N98" s="11">
        <f ca="1">IFERROR(OFFSET([16]Score!$U100,0,$B$1-2011),)</f>
        <v>0</v>
      </c>
      <c r="O98" s="11">
        <f ca="1">IFERROR(OFFSET([17]Score!$U100,0,$B$1-2011),)</f>
        <v>0</v>
      </c>
      <c r="P98" s="11">
        <f ca="1">IFERROR(OFFSET([18]Score!$U100,0,$B$1-2011),)</f>
        <v>0</v>
      </c>
      <c r="Q98" s="11">
        <f ca="1">IFERROR(OFFSET([19]Score!$U100,0,$B$1-2011),)</f>
        <v>0</v>
      </c>
      <c r="R98" s="11">
        <f ca="1">IFERROR(OFFSET([20]Score!$U100,0,$B$1-2011),)</f>
        <v>0</v>
      </c>
      <c r="S98" s="11">
        <f ca="1">IFERROR(OFFSET([21]Score!$U100,0,$B$1-2011),)</f>
        <v>0</v>
      </c>
      <c r="T98" s="11">
        <f ca="1">IFERROR(OFFSET([22]Score!$U100,0,$B$1-2011),)</f>
        <v>0</v>
      </c>
      <c r="U98" s="11">
        <f ca="1">IFERROR(OFFSET([23]Score!$U100,0,$B$1-2011),)</f>
        <v>0</v>
      </c>
      <c r="V98" s="11">
        <f ca="1">IFERROR(OFFSET([24]Score!$U100,0,$B$1-2011),)</f>
        <v>0</v>
      </c>
      <c r="W98" s="11">
        <f ca="1">IFERROR(OFFSET([25]Score!$U100,0,$B$1-2011),)</f>
        <v>0</v>
      </c>
      <c r="X98" s="11">
        <f ca="1">IFERROR(OFFSET([26]Score!$U100,0,$B$1-2011),)</f>
        <v>0</v>
      </c>
      <c r="Y98" s="11">
        <f ca="1">IFERROR(OFFSET([27]Score!$U100,0,$B$1-2011),)</f>
        <v>0</v>
      </c>
      <c r="Z98" s="11">
        <f ca="1">IFERROR(OFFSET([28]Score!$U100,0,$B$1-2011),)</f>
        <v>0</v>
      </c>
      <c r="AA98" s="11">
        <f ca="1">IFERROR(OFFSET([29]Score!$U100,0,$B$1-2011),)</f>
        <v>0</v>
      </c>
      <c r="AB98" s="11">
        <f ca="1">IFERROR(OFFSET([30]Score!$U100,0,$B$1-2011),)</f>
        <v>0</v>
      </c>
      <c r="AC98" s="11">
        <f ca="1">IFERROR(OFFSET([31]GNIpc!$U100,0,$B$1-2011),)</f>
        <v>0</v>
      </c>
    </row>
    <row r="99" spans="1:29">
      <c r="A99" s="13" t="s">
        <v>100</v>
      </c>
      <c r="B99" s="11">
        <f ca="1">IFERROR(OFFSET([4]Score!$U101,0,$B$1-2011),)</f>
        <v>0</v>
      </c>
      <c r="C99" s="11">
        <f ca="1">IFERROR(OFFSET([5]Score!$U101,0,$B$1-2011),)</f>
        <v>0</v>
      </c>
      <c r="D99" s="11">
        <f ca="1">IFERROR(OFFSET([6]Score!$U101,0,$B$1-2011),)</f>
        <v>0</v>
      </c>
      <c r="E99" s="11">
        <f ca="1">IFERROR(OFFSET([7]Score!$U101,0,$B$1-2011),)</f>
        <v>0</v>
      </c>
      <c r="F99" s="11">
        <f ca="1">IFERROR(OFFSET([8]Score!$U101,0,$B$1-2011),)</f>
        <v>0</v>
      </c>
      <c r="G99" s="11">
        <f ca="1">IFERROR(OFFSET([9]Score!$U101,0,$B$1-2011),)</f>
        <v>0</v>
      </c>
      <c r="H99" s="11">
        <f ca="1">IFERROR(OFFSET([10]Score!$U101,0,$B$1-2011),)</f>
        <v>0</v>
      </c>
      <c r="I99" s="11">
        <f ca="1">IFERROR(OFFSET([11]Score!$U101,0,$B$1-2011),)</f>
        <v>0</v>
      </c>
      <c r="J99" s="11">
        <f ca="1">IFERROR(OFFSET([12]Score!$U101,0,$B$1-2011),)</f>
        <v>0</v>
      </c>
      <c r="K99" s="11">
        <f ca="1">IFERROR(OFFSET([13]Score!$U101,0,$B$1-2011),)</f>
        <v>0</v>
      </c>
      <c r="L99" s="11">
        <f ca="1">IFERROR(OFFSET([14]Score!$U101,0,$B$1-2011),)</f>
        <v>0</v>
      </c>
      <c r="M99" s="11">
        <f ca="1">IFERROR(OFFSET([15]Score!$U101,0,$B$1-2011),)</f>
        <v>0</v>
      </c>
      <c r="N99" s="11">
        <f ca="1">IFERROR(OFFSET([16]Score!$U101,0,$B$1-2011),)</f>
        <v>0</v>
      </c>
      <c r="O99" s="11">
        <f ca="1">IFERROR(OFFSET([17]Score!$U101,0,$B$1-2011),)</f>
        <v>0</v>
      </c>
      <c r="P99" s="11">
        <f ca="1">IFERROR(OFFSET([18]Score!$U101,0,$B$1-2011),)</f>
        <v>0</v>
      </c>
      <c r="Q99" s="11">
        <f ca="1">IFERROR(OFFSET([19]Score!$U101,0,$B$1-2011),)</f>
        <v>0</v>
      </c>
      <c r="R99" s="11">
        <f ca="1">IFERROR(OFFSET([20]Score!$U101,0,$B$1-2011),)</f>
        <v>0</v>
      </c>
      <c r="S99" s="11">
        <f ca="1">IFERROR(OFFSET([21]Score!$U101,0,$B$1-2011),)</f>
        <v>0</v>
      </c>
      <c r="T99" s="11">
        <f ca="1">IFERROR(OFFSET([22]Score!$U101,0,$B$1-2011),)</f>
        <v>0</v>
      </c>
      <c r="U99" s="11">
        <f ca="1">IFERROR(OFFSET([23]Score!$U101,0,$B$1-2011),)</f>
        <v>0</v>
      </c>
      <c r="V99" s="11">
        <f ca="1">IFERROR(OFFSET([24]Score!$U101,0,$B$1-2011),)</f>
        <v>0</v>
      </c>
      <c r="W99" s="11">
        <f ca="1">IFERROR(OFFSET([25]Score!$U101,0,$B$1-2011),)</f>
        <v>0</v>
      </c>
      <c r="X99" s="11">
        <f ca="1">IFERROR(OFFSET([26]Score!$U101,0,$B$1-2011),)</f>
        <v>0</v>
      </c>
      <c r="Y99" s="11">
        <f ca="1">IFERROR(OFFSET([27]Score!$U101,0,$B$1-2011),)</f>
        <v>0</v>
      </c>
      <c r="Z99" s="11">
        <f ca="1">IFERROR(OFFSET([28]Score!$U101,0,$B$1-2011),)</f>
        <v>0</v>
      </c>
      <c r="AA99" s="11">
        <f ca="1">IFERROR(OFFSET([29]Score!$U101,0,$B$1-2011),)</f>
        <v>0</v>
      </c>
      <c r="AB99" s="11">
        <f ca="1">IFERROR(OFFSET([30]Score!$U101,0,$B$1-2011),)</f>
        <v>0</v>
      </c>
      <c r="AC99" s="11">
        <f ca="1">IFERROR(OFFSET([31]GNIpc!$U101,0,$B$1-2011),)</f>
        <v>0</v>
      </c>
    </row>
    <row r="100" spans="1:29">
      <c r="A100" s="13" t="s">
        <v>101</v>
      </c>
      <c r="B100" s="11">
        <f ca="1">IFERROR(OFFSET([4]Score!$U102,0,$B$1-2011),)</f>
        <v>0</v>
      </c>
      <c r="C100" s="11">
        <f ca="1">IFERROR(OFFSET([5]Score!$U102,0,$B$1-2011),)</f>
        <v>0</v>
      </c>
      <c r="D100" s="11">
        <f ca="1">IFERROR(OFFSET([6]Score!$U102,0,$B$1-2011),)</f>
        <v>0</v>
      </c>
      <c r="E100" s="11">
        <f ca="1">IFERROR(OFFSET([7]Score!$U102,0,$B$1-2011),)</f>
        <v>0</v>
      </c>
      <c r="F100" s="11">
        <f ca="1">IFERROR(OFFSET([8]Score!$U102,0,$B$1-2011),)</f>
        <v>0</v>
      </c>
      <c r="G100" s="11">
        <f ca="1">IFERROR(OFFSET([9]Score!$U102,0,$B$1-2011),)</f>
        <v>0</v>
      </c>
      <c r="H100" s="11">
        <f ca="1">IFERROR(OFFSET([10]Score!$U102,0,$B$1-2011),)</f>
        <v>0</v>
      </c>
      <c r="I100" s="11">
        <f ca="1">IFERROR(OFFSET([11]Score!$U102,0,$B$1-2011),)</f>
        <v>0</v>
      </c>
      <c r="J100" s="11">
        <f ca="1">IFERROR(OFFSET([12]Score!$U102,0,$B$1-2011),)</f>
        <v>0</v>
      </c>
      <c r="K100" s="11">
        <f ca="1">IFERROR(OFFSET([13]Score!$U102,0,$B$1-2011),)</f>
        <v>0</v>
      </c>
      <c r="L100" s="11">
        <f ca="1">IFERROR(OFFSET([14]Score!$U102,0,$B$1-2011),)</f>
        <v>0</v>
      </c>
      <c r="M100" s="11">
        <f ca="1">IFERROR(OFFSET([15]Score!$U102,0,$B$1-2011),)</f>
        <v>0</v>
      </c>
      <c r="N100" s="11">
        <f ca="1">IFERROR(OFFSET([16]Score!$U102,0,$B$1-2011),)</f>
        <v>0</v>
      </c>
      <c r="O100" s="11">
        <f ca="1">IFERROR(OFFSET([17]Score!$U102,0,$B$1-2011),)</f>
        <v>0</v>
      </c>
      <c r="P100" s="11">
        <f ca="1">IFERROR(OFFSET([18]Score!$U102,0,$B$1-2011),)</f>
        <v>0</v>
      </c>
      <c r="Q100" s="11">
        <f ca="1">IFERROR(OFFSET([19]Score!$U102,0,$B$1-2011),)</f>
        <v>0</v>
      </c>
      <c r="R100" s="11">
        <f ca="1">IFERROR(OFFSET([20]Score!$U102,0,$B$1-2011),)</f>
        <v>0</v>
      </c>
      <c r="S100" s="11">
        <f ca="1">IFERROR(OFFSET([21]Score!$U102,0,$B$1-2011),)</f>
        <v>0</v>
      </c>
      <c r="T100" s="11">
        <f ca="1">IFERROR(OFFSET([22]Score!$U102,0,$B$1-2011),)</f>
        <v>0</v>
      </c>
      <c r="U100" s="11">
        <f ca="1">IFERROR(OFFSET([23]Score!$U102,0,$B$1-2011),)</f>
        <v>0</v>
      </c>
      <c r="V100" s="11">
        <f ca="1">IFERROR(OFFSET([24]Score!$U102,0,$B$1-2011),)</f>
        <v>0</v>
      </c>
      <c r="W100" s="11">
        <f ca="1">IFERROR(OFFSET([25]Score!$U102,0,$B$1-2011),)</f>
        <v>0</v>
      </c>
      <c r="X100" s="11">
        <f ca="1">IFERROR(OFFSET([26]Score!$U102,0,$B$1-2011),)</f>
        <v>0</v>
      </c>
      <c r="Y100" s="11">
        <f ca="1">IFERROR(OFFSET([27]Score!$U102,0,$B$1-2011),)</f>
        <v>0</v>
      </c>
      <c r="Z100" s="11">
        <f ca="1">IFERROR(OFFSET([28]Score!$U102,0,$B$1-2011),)</f>
        <v>0</v>
      </c>
      <c r="AA100" s="11">
        <f ca="1">IFERROR(OFFSET([29]Score!$U102,0,$B$1-2011),)</f>
        <v>0</v>
      </c>
      <c r="AB100" s="11">
        <f ca="1">IFERROR(OFFSET([30]Score!$U102,0,$B$1-2011),)</f>
        <v>0</v>
      </c>
      <c r="AC100" s="11">
        <f ca="1">IFERROR(OFFSET([31]GNIpc!$U102,0,$B$1-2011),)</f>
        <v>0</v>
      </c>
    </row>
    <row r="101" spans="1:29">
      <c r="A101" s="13" t="s">
        <v>102</v>
      </c>
      <c r="B101" s="11">
        <f ca="1">IFERROR(OFFSET([4]Score!$U103,0,$B$1-2011),)</f>
        <v>0</v>
      </c>
      <c r="C101" s="11">
        <f ca="1">IFERROR(OFFSET([5]Score!$U103,0,$B$1-2011),)</f>
        <v>0</v>
      </c>
      <c r="D101" s="11">
        <f ca="1">IFERROR(OFFSET([6]Score!$U103,0,$B$1-2011),)</f>
        <v>0</v>
      </c>
      <c r="E101" s="11">
        <f ca="1">IFERROR(OFFSET([7]Score!$U103,0,$B$1-2011),)</f>
        <v>0</v>
      </c>
      <c r="F101" s="11">
        <f ca="1">IFERROR(OFFSET([8]Score!$U103,0,$B$1-2011),)</f>
        <v>0</v>
      </c>
      <c r="G101" s="11">
        <f ca="1">IFERROR(OFFSET([9]Score!$U103,0,$B$1-2011),)</f>
        <v>0</v>
      </c>
      <c r="H101" s="11">
        <f ca="1">IFERROR(OFFSET([10]Score!$U103,0,$B$1-2011),)</f>
        <v>0</v>
      </c>
      <c r="I101" s="11">
        <f ca="1">IFERROR(OFFSET([11]Score!$U103,0,$B$1-2011),)</f>
        <v>0</v>
      </c>
      <c r="J101" s="11">
        <f ca="1">IFERROR(OFFSET([12]Score!$U103,0,$B$1-2011),)</f>
        <v>0</v>
      </c>
      <c r="K101" s="11">
        <f ca="1">IFERROR(OFFSET([13]Score!$U103,0,$B$1-2011),)</f>
        <v>0</v>
      </c>
      <c r="L101" s="11">
        <f ca="1">IFERROR(OFFSET([14]Score!$U103,0,$B$1-2011),)</f>
        <v>0</v>
      </c>
      <c r="M101" s="11">
        <f ca="1">IFERROR(OFFSET([15]Score!$U103,0,$B$1-2011),)</f>
        <v>0</v>
      </c>
      <c r="N101" s="11">
        <f ca="1">IFERROR(OFFSET([16]Score!$U103,0,$B$1-2011),)</f>
        <v>0</v>
      </c>
      <c r="O101" s="11">
        <f ca="1">IFERROR(OFFSET([17]Score!$U103,0,$B$1-2011),)</f>
        <v>0</v>
      </c>
      <c r="P101" s="11">
        <f ca="1">IFERROR(OFFSET([18]Score!$U103,0,$B$1-2011),)</f>
        <v>0</v>
      </c>
      <c r="Q101" s="11">
        <f ca="1">IFERROR(OFFSET([19]Score!$U103,0,$B$1-2011),)</f>
        <v>0</v>
      </c>
      <c r="R101" s="11">
        <f ca="1">IFERROR(OFFSET([20]Score!$U103,0,$B$1-2011),)</f>
        <v>0</v>
      </c>
      <c r="S101" s="11">
        <f ca="1">IFERROR(OFFSET([21]Score!$U103,0,$B$1-2011),)</f>
        <v>0</v>
      </c>
      <c r="T101" s="11">
        <f ca="1">IFERROR(OFFSET([22]Score!$U103,0,$B$1-2011),)</f>
        <v>0</v>
      </c>
      <c r="U101" s="11">
        <f ca="1">IFERROR(OFFSET([23]Score!$U103,0,$B$1-2011),)</f>
        <v>0</v>
      </c>
      <c r="V101" s="11">
        <f ca="1">IFERROR(OFFSET([24]Score!$U103,0,$B$1-2011),)</f>
        <v>0</v>
      </c>
      <c r="W101" s="11">
        <f ca="1">IFERROR(OFFSET([25]Score!$U103,0,$B$1-2011),)</f>
        <v>0</v>
      </c>
      <c r="X101" s="11">
        <f ca="1">IFERROR(OFFSET([26]Score!$U103,0,$B$1-2011),)</f>
        <v>0</v>
      </c>
      <c r="Y101" s="11">
        <f ca="1">IFERROR(OFFSET([27]Score!$U103,0,$B$1-2011),)</f>
        <v>0</v>
      </c>
      <c r="Z101" s="11">
        <f ca="1">IFERROR(OFFSET([28]Score!$U103,0,$B$1-2011),)</f>
        <v>0</v>
      </c>
      <c r="AA101" s="11">
        <f ca="1">IFERROR(OFFSET([29]Score!$U103,0,$B$1-2011),)</f>
        <v>0</v>
      </c>
      <c r="AB101" s="11">
        <f ca="1">IFERROR(OFFSET([30]Score!$U103,0,$B$1-2011),)</f>
        <v>0</v>
      </c>
      <c r="AC101" s="11">
        <f ca="1">IFERROR(OFFSET([31]GNIpc!$U103,0,$B$1-2011),)</f>
        <v>0</v>
      </c>
    </row>
    <row r="102" spans="1:29">
      <c r="A102" s="13" t="s">
        <v>103</v>
      </c>
      <c r="B102" s="11">
        <f ca="1">IFERROR(OFFSET([4]Score!$U104,0,$B$1-2011),)</f>
        <v>0</v>
      </c>
      <c r="C102" s="11">
        <f ca="1">IFERROR(OFFSET([5]Score!$U104,0,$B$1-2011),)</f>
        <v>0</v>
      </c>
      <c r="D102" s="11">
        <f ca="1">IFERROR(OFFSET([6]Score!$U104,0,$B$1-2011),)</f>
        <v>0</v>
      </c>
      <c r="E102" s="11">
        <f ca="1">IFERROR(OFFSET([7]Score!$U104,0,$B$1-2011),)</f>
        <v>0</v>
      </c>
      <c r="F102" s="11">
        <f ca="1">IFERROR(OFFSET([8]Score!$U104,0,$B$1-2011),)</f>
        <v>0</v>
      </c>
      <c r="G102" s="11">
        <f ca="1">IFERROR(OFFSET([9]Score!$U104,0,$B$1-2011),)</f>
        <v>0</v>
      </c>
      <c r="H102" s="11">
        <f ca="1">IFERROR(OFFSET([10]Score!$U104,0,$B$1-2011),)</f>
        <v>0</v>
      </c>
      <c r="I102" s="11">
        <f ca="1">IFERROR(OFFSET([11]Score!$U104,0,$B$1-2011),)</f>
        <v>0</v>
      </c>
      <c r="J102" s="11">
        <f ca="1">IFERROR(OFFSET([12]Score!$U104,0,$B$1-2011),)</f>
        <v>0</v>
      </c>
      <c r="K102" s="11">
        <f ca="1">IFERROR(OFFSET([13]Score!$U104,0,$B$1-2011),)</f>
        <v>0</v>
      </c>
      <c r="L102" s="11">
        <f ca="1">IFERROR(OFFSET([14]Score!$U104,0,$B$1-2011),)</f>
        <v>0</v>
      </c>
      <c r="M102" s="11">
        <f ca="1">IFERROR(OFFSET([15]Score!$U104,0,$B$1-2011),)</f>
        <v>0</v>
      </c>
      <c r="N102" s="11">
        <f ca="1">IFERROR(OFFSET([16]Score!$U104,0,$B$1-2011),)</f>
        <v>0</v>
      </c>
      <c r="O102" s="11">
        <f ca="1">IFERROR(OFFSET([17]Score!$U104,0,$B$1-2011),)</f>
        <v>0</v>
      </c>
      <c r="P102" s="11">
        <f ca="1">IFERROR(OFFSET([18]Score!$U104,0,$B$1-2011),)</f>
        <v>0</v>
      </c>
      <c r="Q102" s="11">
        <f ca="1">IFERROR(OFFSET([19]Score!$U104,0,$B$1-2011),)</f>
        <v>0</v>
      </c>
      <c r="R102" s="11">
        <f ca="1">IFERROR(OFFSET([20]Score!$U104,0,$B$1-2011),)</f>
        <v>0</v>
      </c>
      <c r="S102" s="11">
        <f ca="1">IFERROR(OFFSET([21]Score!$U104,0,$B$1-2011),)</f>
        <v>0</v>
      </c>
      <c r="T102" s="11">
        <f ca="1">IFERROR(OFFSET([22]Score!$U104,0,$B$1-2011),)</f>
        <v>0</v>
      </c>
      <c r="U102" s="11">
        <f ca="1">IFERROR(OFFSET([23]Score!$U104,0,$B$1-2011),)</f>
        <v>0</v>
      </c>
      <c r="V102" s="11">
        <f ca="1">IFERROR(OFFSET([24]Score!$U104,0,$B$1-2011),)</f>
        <v>0</v>
      </c>
      <c r="W102" s="11">
        <f ca="1">IFERROR(OFFSET([25]Score!$U104,0,$B$1-2011),)</f>
        <v>0</v>
      </c>
      <c r="X102" s="11">
        <f ca="1">IFERROR(OFFSET([26]Score!$U104,0,$B$1-2011),)</f>
        <v>0</v>
      </c>
      <c r="Y102" s="11">
        <f ca="1">IFERROR(OFFSET([27]Score!$U104,0,$B$1-2011),)</f>
        <v>0</v>
      </c>
      <c r="Z102" s="11">
        <f ca="1">IFERROR(OFFSET([28]Score!$U104,0,$B$1-2011),)</f>
        <v>0</v>
      </c>
      <c r="AA102" s="11">
        <f ca="1">IFERROR(OFFSET([29]Score!$U104,0,$B$1-2011),)</f>
        <v>0</v>
      </c>
      <c r="AB102" s="11">
        <f ca="1">IFERROR(OFFSET([30]Score!$U104,0,$B$1-2011),)</f>
        <v>0</v>
      </c>
      <c r="AC102" s="11">
        <f ca="1">IFERROR(OFFSET([31]GNIpc!$U104,0,$B$1-2011),)</f>
        <v>0</v>
      </c>
    </row>
    <row r="103" spans="1:29">
      <c r="A103" s="13" t="s">
        <v>104</v>
      </c>
      <c r="B103" s="11">
        <f ca="1">IFERROR(OFFSET([4]Score!$U105,0,$B$1-2011),)</f>
        <v>0</v>
      </c>
      <c r="C103" s="11">
        <f ca="1">IFERROR(OFFSET([5]Score!$U105,0,$B$1-2011),)</f>
        <v>0</v>
      </c>
      <c r="D103" s="11">
        <f ca="1">IFERROR(OFFSET([6]Score!$U105,0,$B$1-2011),)</f>
        <v>0</v>
      </c>
      <c r="E103" s="11">
        <f ca="1">IFERROR(OFFSET([7]Score!$U105,0,$B$1-2011),)</f>
        <v>0</v>
      </c>
      <c r="F103" s="11">
        <f ca="1">IFERROR(OFFSET([8]Score!$U105,0,$B$1-2011),)</f>
        <v>0</v>
      </c>
      <c r="G103" s="11">
        <f ca="1">IFERROR(OFFSET([9]Score!$U105,0,$B$1-2011),)</f>
        <v>0</v>
      </c>
      <c r="H103" s="11">
        <f ca="1">IFERROR(OFFSET([10]Score!$U105,0,$B$1-2011),)</f>
        <v>0</v>
      </c>
      <c r="I103" s="11">
        <f ca="1">IFERROR(OFFSET([11]Score!$U105,0,$B$1-2011),)</f>
        <v>0</v>
      </c>
      <c r="J103" s="11">
        <f ca="1">IFERROR(OFFSET([12]Score!$U105,0,$B$1-2011),)</f>
        <v>0</v>
      </c>
      <c r="K103" s="11">
        <f ca="1">IFERROR(OFFSET([13]Score!$U105,0,$B$1-2011),)</f>
        <v>0</v>
      </c>
      <c r="L103" s="11">
        <f ca="1">IFERROR(OFFSET([14]Score!$U105,0,$B$1-2011),)</f>
        <v>0</v>
      </c>
      <c r="M103" s="11">
        <f ca="1">IFERROR(OFFSET([15]Score!$U105,0,$B$1-2011),)</f>
        <v>0</v>
      </c>
      <c r="N103" s="11">
        <f ca="1">IFERROR(OFFSET([16]Score!$U105,0,$B$1-2011),)</f>
        <v>0</v>
      </c>
      <c r="O103" s="11">
        <f ca="1">IFERROR(OFFSET([17]Score!$U105,0,$B$1-2011),)</f>
        <v>0</v>
      </c>
      <c r="P103" s="11">
        <f ca="1">IFERROR(OFFSET([18]Score!$U105,0,$B$1-2011),)</f>
        <v>0</v>
      </c>
      <c r="Q103" s="11">
        <f ca="1">IFERROR(OFFSET([19]Score!$U105,0,$B$1-2011),)</f>
        <v>0</v>
      </c>
      <c r="R103" s="11">
        <f ca="1">IFERROR(OFFSET([20]Score!$U105,0,$B$1-2011),)</f>
        <v>0</v>
      </c>
      <c r="S103" s="11">
        <f ca="1">IFERROR(OFFSET([21]Score!$U105,0,$B$1-2011),)</f>
        <v>0</v>
      </c>
      <c r="T103" s="11">
        <f ca="1">IFERROR(OFFSET([22]Score!$U105,0,$B$1-2011),)</f>
        <v>0</v>
      </c>
      <c r="U103" s="11">
        <f ca="1">IFERROR(OFFSET([23]Score!$U105,0,$B$1-2011),)</f>
        <v>0</v>
      </c>
      <c r="V103" s="11">
        <f ca="1">IFERROR(OFFSET([24]Score!$U105,0,$B$1-2011),)</f>
        <v>0</v>
      </c>
      <c r="W103" s="11">
        <f ca="1">IFERROR(OFFSET([25]Score!$U105,0,$B$1-2011),)</f>
        <v>0</v>
      </c>
      <c r="X103" s="11">
        <f ca="1">IFERROR(OFFSET([26]Score!$U105,0,$B$1-2011),)</f>
        <v>0</v>
      </c>
      <c r="Y103" s="11">
        <f ca="1">IFERROR(OFFSET([27]Score!$U105,0,$B$1-2011),)</f>
        <v>0</v>
      </c>
      <c r="Z103" s="11">
        <f ca="1">IFERROR(OFFSET([28]Score!$U105,0,$B$1-2011),)</f>
        <v>0</v>
      </c>
      <c r="AA103" s="11">
        <f ca="1">IFERROR(OFFSET([29]Score!$U105,0,$B$1-2011),)</f>
        <v>0</v>
      </c>
      <c r="AB103" s="11">
        <f ca="1">IFERROR(OFFSET([30]Score!$U105,0,$B$1-2011),)</f>
        <v>0</v>
      </c>
      <c r="AC103" s="11">
        <f ca="1">IFERROR(OFFSET([31]GNIpc!$U105,0,$B$1-2011),)</f>
        <v>0</v>
      </c>
    </row>
    <row r="104" spans="1:29">
      <c r="A104" s="13" t="s">
        <v>105</v>
      </c>
      <c r="B104" s="11">
        <f ca="1">IFERROR(OFFSET([4]Score!$U106,0,$B$1-2011),)</f>
        <v>0</v>
      </c>
      <c r="C104" s="11">
        <f ca="1">IFERROR(OFFSET([5]Score!$U106,0,$B$1-2011),)</f>
        <v>0</v>
      </c>
      <c r="D104" s="11">
        <f ca="1">IFERROR(OFFSET([6]Score!$U106,0,$B$1-2011),)</f>
        <v>0</v>
      </c>
      <c r="E104" s="11">
        <f ca="1">IFERROR(OFFSET([7]Score!$U106,0,$B$1-2011),)</f>
        <v>0</v>
      </c>
      <c r="F104" s="11">
        <f ca="1">IFERROR(OFFSET([8]Score!$U106,0,$B$1-2011),)</f>
        <v>0</v>
      </c>
      <c r="G104" s="11">
        <f ca="1">IFERROR(OFFSET([9]Score!$U106,0,$B$1-2011),)</f>
        <v>0</v>
      </c>
      <c r="H104" s="11">
        <f ca="1">IFERROR(OFFSET([10]Score!$U106,0,$B$1-2011),)</f>
        <v>0</v>
      </c>
      <c r="I104" s="11">
        <f ca="1">IFERROR(OFFSET([11]Score!$U106,0,$B$1-2011),)</f>
        <v>0</v>
      </c>
      <c r="J104" s="11">
        <f ca="1">IFERROR(OFFSET([12]Score!$U106,0,$B$1-2011),)</f>
        <v>0</v>
      </c>
      <c r="K104" s="11">
        <f ca="1">IFERROR(OFFSET([13]Score!$U106,0,$B$1-2011),)</f>
        <v>0</v>
      </c>
      <c r="L104" s="11">
        <f ca="1">IFERROR(OFFSET([14]Score!$U106,0,$B$1-2011),)</f>
        <v>0</v>
      </c>
      <c r="M104" s="11">
        <f ca="1">IFERROR(OFFSET([15]Score!$U106,0,$B$1-2011),)</f>
        <v>0</v>
      </c>
      <c r="N104" s="11">
        <f ca="1">IFERROR(OFFSET([16]Score!$U106,0,$B$1-2011),)</f>
        <v>0</v>
      </c>
      <c r="O104" s="11">
        <f ca="1">IFERROR(OFFSET([17]Score!$U106,0,$B$1-2011),)</f>
        <v>0</v>
      </c>
      <c r="P104" s="11">
        <f ca="1">IFERROR(OFFSET([18]Score!$U106,0,$B$1-2011),)</f>
        <v>0</v>
      </c>
      <c r="Q104" s="11">
        <f ca="1">IFERROR(OFFSET([19]Score!$U106,0,$B$1-2011),)</f>
        <v>0</v>
      </c>
      <c r="R104" s="11">
        <f ca="1">IFERROR(OFFSET([20]Score!$U106,0,$B$1-2011),)</f>
        <v>0</v>
      </c>
      <c r="S104" s="11">
        <f ca="1">IFERROR(OFFSET([21]Score!$U106,0,$B$1-2011),)</f>
        <v>0</v>
      </c>
      <c r="T104" s="11">
        <f ca="1">IFERROR(OFFSET([22]Score!$U106,0,$B$1-2011),)</f>
        <v>0</v>
      </c>
      <c r="U104" s="11">
        <f ca="1">IFERROR(OFFSET([23]Score!$U106,0,$B$1-2011),)</f>
        <v>0</v>
      </c>
      <c r="V104" s="11">
        <f ca="1">IFERROR(OFFSET([24]Score!$U106,0,$B$1-2011),)</f>
        <v>0</v>
      </c>
      <c r="W104" s="11">
        <f ca="1">IFERROR(OFFSET([25]Score!$U106,0,$B$1-2011),)</f>
        <v>0</v>
      </c>
      <c r="X104" s="11">
        <f ca="1">IFERROR(OFFSET([26]Score!$U106,0,$B$1-2011),)</f>
        <v>0</v>
      </c>
      <c r="Y104" s="11">
        <f ca="1">IFERROR(OFFSET([27]Score!$U106,0,$B$1-2011),)</f>
        <v>0</v>
      </c>
      <c r="Z104" s="11">
        <f ca="1">IFERROR(OFFSET([28]Score!$U106,0,$B$1-2011),)</f>
        <v>0</v>
      </c>
      <c r="AA104" s="11">
        <f ca="1">IFERROR(OFFSET([29]Score!$U106,0,$B$1-2011),)</f>
        <v>0</v>
      </c>
      <c r="AB104" s="11">
        <f ca="1">IFERROR(OFFSET([30]Score!$U106,0,$B$1-2011),)</f>
        <v>0</v>
      </c>
      <c r="AC104" s="11">
        <f ca="1">IFERROR(OFFSET([31]GNIpc!$U106,0,$B$1-2011),)</f>
        <v>0</v>
      </c>
    </row>
    <row r="105" spans="1:29">
      <c r="A105" s="13" t="s">
        <v>119</v>
      </c>
      <c r="B105" s="11">
        <f ca="1">IFERROR(OFFSET([4]Score!$U107,0,$B$1-2011),)</f>
        <v>0</v>
      </c>
      <c r="C105" s="11">
        <f ca="1">IFERROR(OFFSET([5]Score!$U107,0,$B$1-2011),)</f>
        <v>0</v>
      </c>
      <c r="D105" s="11">
        <f ca="1">IFERROR(OFFSET([6]Score!$U107,0,$B$1-2011),)</f>
        <v>0</v>
      </c>
      <c r="E105" s="11">
        <f ca="1">IFERROR(OFFSET([7]Score!$U107,0,$B$1-2011),)</f>
        <v>0</v>
      </c>
      <c r="F105" s="11">
        <f ca="1">IFERROR(OFFSET([8]Score!$U107,0,$B$1-2011),)</f>
        <v>0</v>
      </c>
      <c r="G105" s="11">
        <f ca="1">IFERROR(OFFSET([9]Score!$U107,0,$B$1-2011),)</f>
        <v>0</v>
      </c>
      <c r="H105" s="11">
        <f ca="1">IFERROR(OFFSET([10]Score!$U107,0,$B$1-2011),)</f>
        <v>0</v>
      </c>
      <c r="I105" s="11">
        <f ca="1">IFERROR(OFFSET([11]Score!$U107,0,$B$1-2011),)</f>
        <v>0</v>
      </c>
      <c r="J105" s="11">
        <f ca="1">IFERROR(OFFSET([12]Score!$U107,0,$B$1-2011),)</f>
        <v>0</v>
      </c>
      <c r="K105" s="11">
        <f ca="1">IFERROR(OFFSET([13]Score!$U107,0,$B$1-2011),)</f>
        <v>0</v>
      </c>
      <c r="L105" s="11">
        <f ca="1">IFERROR(OFFSET([14]Score!$U107,0,$B$1-2011),)</f>
        <v>0</v>
      </c>
      <c r="M105" s="11">
        <f ca="1">IFERROR(OFFSET([15]Score!$U107,0,$B$1-2011),)</f>
        <v>0</v>
      </c>
      <c r="N105" s="11">
        <f ca="1">IFERROR(OFFSET([16]Score!$U107,0,$B$1-2011),)</f>
        <v>0</v>
      </c>
      <c r="O105" s="11">
        <f ca="1">IFERROR(OFFSET([17]Score!$U107,0,$B$1-2011),)</f>
        <v>0</v>
      </c>
      <c r="P105" s="11">
        <f ca="1">IFERROR(OFFSET([18]Score!$U107,0,$B$1-2011),)</f>
        <v>0</v>
      </c>
      <c r="Q105" s="11">
        <f ca="1">IFERROR(OFFSET([19]Score!$U107,0,$B$1-2011),)</f>
        <v>0</v>
      </c>
      <c r="R105" s="11">
        <f ca="1">IFERROR(OFFSET([20]Score!$U107,0,$B$1-2011),)</f>
        <v>0</v>
      </c>
      <c r="S105" s="11">
        <f ca="1">IFERROR(OFFSET([21]Score!$U107,0,$B$1-2011),)</f>
        <v>0</v>
      </c>
      <c r="T105" s="11">
        <f ca="1">IFERROR(OFFSET([22]Score!$U107,0,$B$1-2011),)</f>
        <v>0</v>
      </c>
      <c r="U105" s="11">
        <f ca="1">IFERROR(OFFSET([23]Score!$U107,0,$B$1-2011),)</f>
        <v>0</v>
      </c>
      <c r="V105" s="11">
        <f ca="1">IFERROR(OFFSET([24]Score!$U107,0,$B$1-2011),)</f>
        <v>0</v>
      </c>
      <c r="W105" s="11">
        <f ca="1">IFERROR(OFFSET([25]Score!$U107,0,$B$1-2011),)</f>
        <v>0</v>
      </c>
      <c r="X105" s="11">
        <f ca="1">IFERROR(OFFSET([26]Score!$U107,0,$B$1-2011),)</f>
        <v>0</v>
      </c>
      <c r="Y105" s="11">
        <f ca="1">IFERROR(OFFSET([27]Score!$U107,0,$B$1-2011),)</f>
        <v>0</v>
      </c>
      <c r="Z105" s="11">
        <f ca="1">IFERROR(OFFSET([28]Score!$U107,0,$B$1-2011),)</f>
        <v>0</v>
      </c>
      <c r="AA105" s="11">
        <f ca="1">IFERROR(OFFSET([29]Score!$U107,0,$B$1-2011),)</f>
        <v>0</v>
      </c>
      <c r="AB105" s="11">
        <f ca="1">IFERROR(OFFSET([30]Score!$U107,0,$B$1-2011),)</f>
        <v>0</v>
      </c>
      <c r="AC105" s="11">
        <f ca="1">IFERROR(OFFSET([31]GNIpc!$U107,0,$B$1-2011),)</f>
        <v>0</v>
      </c>
    </row>
    <row r="106" spans="1:29">
      <c r="A106" s="13" t="s">
        <v>106</v>
      </c>
      <c r="B106" s="11">
        <f ca="1">IFERROR(OFFSET([4]Score!$U108,0,$B$1-2011),)</f>
        <v>0</v>
      </c>
      <c r="C106" s="11">
        <f ca="1">IFERROR(OFFSET([5]Score!$U108,0,$B$1-2011),)</f>
        <v>0</v>
      </c>
      <c r="D106" s="11">
        <f ca="1">IFERROR(OFFSET([6]Score!$U108,0,$B$1-2011),)</f>
        <v>0</v>
      </c>
      <c r="E106" s="11">
        <f ca="1">IFERROR(OFFSET([7]Score!$U108,0,$B$1-2011),)</f>
        <v>0</v>
      </c>
      <c r="F106" s="11">
        <f ca="1">IFERROR(OFFSET([8]Score!$U108,0,$B$1-2011),)</f>
        <v>0</v>
      </c>
      <c r="G106" s="11">
        <f ca="1">IFERROR(OFFSET([9]Score!$U108,0,$B$1-2011),)</f>
        <v>0</v>
      </c>
      <c r="H106" s="11">
        <f ca="1">IFERROR(OFFSET([10]Score!$U108,0,$B$1-2011),)</f>
        <v>0</v>
      </c>
      <c r="I106" s="11">
        <f ca="1">IFERROR(OFFSET([11]Score!$U108,0,$B$1-2011),)</f>
        <v>0</v>
      </c>
      <c r="J106" s="11">
        <f ca="1">IFERROR(OFFSET([12]Score!$U108,0,$B$1-2011),)</f>
        <v>0</v>
      </c>
      <c r="K106" s="11">
        <f ca="1">IFERROR(OFFSET([13]Score!$U108,0,$B$1-2011),)</f>
        <v>0</v>
      </c>
      <c r="L106" s="11">
        <f ca="1">IFERROR(OFFSET([14]Score!$U108,0,$B$1-2011),)</f>
        <v>0</v>
      </c>
      <c r="M106" s="11">
        <f ca="1">IFERROR(OFFSET([15]Score!$U108,0,$B$1-2011),)</f>
        <v>0</v>
      </c>
      <c r="N106" s="11">
        <f ca="1">IFERROR(OFFSET([16]Score!$U108,0,$B$1-2011),)</f>
        <v>0</v>
      </c>
      <c r="O106" s="11">
        <f ca="1">IFERROR(OFFSET([17]Score!$U108,0,$B$1-2011),)</f>
        <v>0</v>
      </c>
      <c r="P106" s="11">
        <f ca="1">IFERROR(OFFSET([18]Score!$U108,0,$B$1-2011),)</f>
        <v>0</v>
      </c>
      <c r="Q106" s="11">
        <f ca="1">IFERROR(OFFSET([19]Score!$U108,0,$B$1-2011),)</f>
        <v>0</v>
      </c>
      <c r="R106" s="11">
        <f ca="1">IFERROR(OFFSET([20]Score!$U108,0,$B$1-2011),)</f>
        <v>0</v>
      </c>
      <c r="S106" s="11">
        <f ca="1">IFERROR(OFFSET([21]Score!$U108,0,$B$1-2011),)</f>
        <v>0</v>
      </c>
      <c r="T106" s="11">
        <f ca="1">IFERROR(OFFSET([22]Score!$U108,0,$B$1-2011),)</f>
        <v>0</v>
      </c>
      <c r="U106" s="11">
        <f ca="1">IFERROR(OFFSET([23]Score!$U108,0,$B$1-2011),)</f>
        <v>0</v>
      </c>
      <c r="V106" s="11">
        <f ca="1">IFERROR(OFFSET([24]Score!$U108,0,$B$1-2011),)</f>
        <v>0</v>
      </c>
      <c r="W106" s="11">
        <f ca="1">IFERROR(OFFSET([25]Score!$U108,0,$B$1-2011),)</f>
        <v>0</v>
      </c>
      <c r="X106" s="11">
        <f ca="1">IFERROR(OFFSET([26]Score!$U108,0,$B$1-2011),)</f>
        <v>0</v>
      </c>
      <c r="Y106" s="11">
        <f ca="1">IFERROR(OFFSET([27]Score!$U108,0,$B$1-2011),)</f>
        <v>0</v>
      </c>
      <c r="Z106" s="11">
        <f ca="1">IFERROR(OFFSET([28]Score!$U108,0,$B$1-2011),)</f>
        <v>0</v>
      </c>
      <c r="AA106" s="11">
        <f ca="1">IFERROR(OFFSET([29]Score!$U108,0,$B$1-2011),)</f>
        <v>0</v>
      </c>
      <c r="AB106" s="11">
        <f ca="1">IFERROR(OFFSET([30]Score!$U108,0,$B$1-2011),)</f>
        <v>0</v>
      </c>
      <c r="AC106" s="11">
        <f ca="1">IFERROR(OFFSET([31]GNIpc!$U108,0,$B$1-2011),)</f>
        <v>0</v>
      </c>
    </row>
    <row r="107" spans="1:29">
      <c r="A107" s="13" t="s">
        <v>107</v>
      </c>
      <c r="B107" s="11">
        <f ca="1">IFERROR(OFFSET([4]Score!$U109,0,$B$1-2011),)</f>
        <v>0</v>
      </c>
      <c r="C107" s="11">
        <f ca="1">IFERROR(OFFSET([5]Score!$U109,0,$B$1-2011),)</f>
        <v>0</v>
      </c>
      <c r="D107" s="11">
        <f ca="1">IFERROR(OFFSET([6]Score!$U109,0,$B$1-2011),)</f>
        <v>0</v>
      </c>
      <c r="E107" s="11">
        <f ca="1">IFERROR(OFFSET([7]Score!$U109,0,$B$1-2011),)</f>
        <v>0</v>
      </c>
      <c r="F107" s="11">
        <f ca="1">IFERROR(OFFSET([8]Score!$U109,0,$B$1-2011),)</f>
        <v>0</v>
      </c>
      <c r="G107" s="11">
        <f ca="1">IFERROR(OFFSET([9]Score!$U109,0,$B$1-2011),)</f>
        <v>0</v>
      </c>
      <c r="H107" s="11">
        <f ca="1">IFERROR(OFFSET([10]Score!$U109,0,$B$1-2011),)</f>
        <v>0</v>
      </c>
      <c r="I107" s="11">
        <f ca="1">IFERROR(OFFSET([11]Score!$U109,0,$B$1-2011),)</f>
        <v>0</v>
      </c>
      <c r="J107" s="11">
        <f ca="1">IFERROR(OFFSET([12]Score!$U109,0,$B$1-2011),)</f>
        <v>0</v>
      </c>
      <c r="K107" s="11">
        <f ca="1">IFERROR(OFFSET([13]Score!$U109,0,$B$1-2011),)</f>
        <v>0</v>
      </c>
      <c r="L107" s="11">
        <f ca="1">IFERROR(OFFSET([14]Score!$U109,0,$B$1-2011),)</f>
        <v>0</v>
      </c>
      <c r="M107" s="11">
        <f ca="1">IFERROR(OFFSET([15]Score!$U109,0,$B$1-2011),)</f>
        <v>0</v>
      </c>
      <c r="N107" s="11">
        <f ca="1">IFERROR(OFFSET([16]Score!$U109,0,$B$1-2011),)</f>
        <v>0</v>
      </c>
      <c r="O107" s="11">
        <f ca="1">IFERROR(OFFSET([17]Score!$U109,0,$B$1-2011),)</f>
        <v>0</v>
      </c>
      <c r="P107" s="11">
        <f ca="1">IFERROR(OFFSET([18]Score!$U109,0,$B$1-2011),)</f>
        <v>0</v>
      </c>
      <c r="Q107" s="11">
        <f ca="1">IFERROR(OFFSET([19]Score!$U109,0,$B$1-2011),)</f>
        <v>0</v>
      </c>
      <c r="R107" s="11">
        <f ca="1">IFERROR(OFFSET([20]Score!$U109,0,$B$1-2011),)</f>
        <v>0</v>
      </c>
      <c r="S107" s="11">
        <f ca="1">IFERROR(OFFSET([21]Score!$U109,0,$B$1-2011),)</f>
        <v>0</v>
      </c>
      <c r="T107" s="11">
        <f ca="1">IFERROR(OFFSET([22]Score!$U109,0,$B$1-2011),)</f>
        <v>0</v>
      </c>
      <c r="U107" s="11">
        <f ca="1">IFERROR(OFFSET([23]Score!$U109,0,$B$1-2011),)</f>
        <v>0</v>
      </c>
      <c r="V107" s="11">
        <f ca="1">IFERROR(OFFSET([24]Score!$U109,0,$B$1-2011),)</f>
        <v>0</v>
      </c>
      <c r="W107" s="11">
        <f ca="1">IFERROR(OFFSET([25]Score!$U109,0,$B$1-2011),)</f>
        <v>0</v>
      </c>
      <c r="X107" s="11">
        <f ca="1">IFERROR(OFFSET([26]Score!$U109,0,$B$1-2011),)</f>
        <v>0</v>
      </c>
      <c r="Y107" s="11">
        <f ca="1">IFERROR(OFFSET([27]Score!$U109,0,$B$1-2011),)</f>
        <v>0</v>
      </c>
      <c r="Z107" s="11">
        <f ca="1">IFERROR(OFFSET([28]Score!$U109,0,$B$1-2011),)</f>
        <v>0</v>
      </c>
      <c r="AA107" s="11">
        <f ca="1">IFERROR(OFFSET([29]Score!$U109,0,$B$1-2011),)</f>
        <v>0</v>
      </c>
      <c r="AB107" s="11">
        <f ca="1">IFERROR(OFFSET([30]Score!$U109,0,$B$1-2011),)</f>
        <v>0</v>
      </c>
      <c r="AC107" s="11">
        <f ca="1">IFERROR(OFFSET([31]GNIpc!$U109,0,$B$1-2011),)</f>
        <v>0</v>
      </c>
    </row>
    <row r="108" spans="1:29">
      <c r="A108" s="13" t="s">
        <v>108</v>
      </c>
      <c r="B108" s="11">
        <f ca="1">IFERROR(OFFSET([4]Score!$U110,0,$B$1-2011),)</f>
        <v>0</v>
      </c>
      <c r="C108" s="11">
        <f ca="1">IFERROR(OFFSET([5]Score!$U110,0,$B$1-2011),)</f>
        <v>0</v>
      </c>
      <c r="D108" s="11">
        <f ca="1">IFERROR(OFFSET([6]Score!$U110,0,$B$1-2011),)</f>
        <v>0</v>
      </c>
      <c r="E108" s="11">
        <f ca="1">IFERROR(OFFSET([7]Score!$U110,0,$B$1-2011),)</f>
        <v>0</v>
      </c>
      <c r="F108" s="11">
        <f ca="1">IFERROR(OFFSET([8]Score!$U110,0,$B$1-2011),)</f>
        <v>0</v>
      </c>
      <c r="G108" s="11">
        <f ca="1">IFERROR(OFFSET([9]Score!$U110,0,$B$1-2011),)</f>
        <v>0</v>
      </c>
      <c r="H108" s="11">
        <f ca="1">IFERROR(OFFSET([10]Score!$U110,0,$B$1-2011),)</f>
        <v>0</v>
      </c>
      <c r="I108" s="11">
        <f ca="1">IFERROR(OFFSET([11]Score!$U110,0,$B$1-2011),)</f>
        <v>0</v>
      </c>
      <c r="J108" s="11">
        <f ca="1">IFERROR(OFFSET([12]Score!$U110,0,$B$1-2011),)</f>
        <v>0</v>
      </c>
      <c r="K108" s="11">
        <f ca="1">IFERROR(OFFSET([13]Score!$U110,0,$B$1-2011),)</f>
        <v>0</v>
      </c>
      <c r="L108" s="11">
        <f ca="1">IFERROR(OFFSET([14]Score!$U110,0,$B$1-2011),)</f>
        <v>0</v>
      </c>
      <c r="M108" s="11">
        <f ca="1">IFERROR(OFFSET([15]Score!$U110,0,$B$1-2011),)</f>
        <v>0</v>
      </c>
      <c r="N108" s="11">
        <f ca="1">IFERROR(OFFSET([16]Score!$U110,0,$B$1-2011),)</f>
        <v>0</v>
      </c>
      <c r="O108" s="11">
        <f ca="1">IFERROR(OFFSET([17]Score!$U110,0,$B$1-2011),)</f>
        <v>0</v>
      </c>
      <c r="P108" s="11">
        <f ca="1">IFERROR(OFFSET([18]Score!$U110,0,$B$1-2011),)</f>
        <v>0</v>
      </c>
      <c r="Q108" s="11">
        <f ca="1">IFERROR(OFFSET([19]Score!$U110,0,$B$1-2011),)</f>
        <v>0</v>
      </c>
      <c r="R108" s="11">
        <f ca="1">IFERROR(OFFSET([20]Score!$U110,0,$B$1-2011),)</f>
        <v>0</v>
      </c>
      <c r="S108" s="11">
        <f ca="1">IFERROR(OFFSET([21]Score!$U110,0,$B$1-2011),)</f>
        <v>0</v>
      </c>
      <c r="T108" s="11">
        <f ca="1">IFERROR(OFFSET([22]Score!$U110,0,$B$1-2011),)</f>
        <v>0</v>
      </c>
      <c r="U108" s="11">
        <f ca="1">IFERROR(OFFSET([23]Score!$U110,0,$B$1-2011),)</f>
        <v>0</v>
      </c>
      <c r="V108" s="11">
        <f ca="1">IFERROR(OFFSET([24]Score!$U110,0,$B$1-2011),)</f>
        <v>0</v>
      </c>
      <c r="W108" s="11">
        <f ca="1">IFERROR(OFFSET([25]Score!$U110,0,$B$1-2011),)</f>
        <v>0</v>
      </c>
      <c r="X108" s="11">
        <f ca="1">IFERROR(OFFSET([26]Score!$U110,0,$B$1-2011),)</f>
        <v>0</v>
      </c>
      <c r="Y108" s="11">
        <f ca="1">IFERROR(OFFSET([27]Score!$U110,0,$B$1-2011),)</f>
        <v>0</v>
      </c>
      <c r="Z108" s="11">
        <f ca="1">IFERROR(OFFSET([28]Score!$U110,0,$B$1-2011),)</f>
        <v>0</v>
      </c>
      <c r="AA108" s="11">
        <f ca="1">IFERROR(OFFSET([29]Score!$U110,0,$B$1-2011),)</f>
        <v>0</v>
      </c>
      <c r="AB108" s="11">
        <f ca="1">IFERROR(OFFSET([30]Score!$U110,0,$B$1-2011),)</f>
        <v>0</v>
      </c>
      <c r="AC108" s="11">
        <f ca="1">IFERROR(OFFSET([31]GNIpc!$U110,0,$B$1-2011),)</f>
        <v>0</v>
      </c>
    </row>
    <row r="109" spans="1:29">
      <c r="A109" s="13" t="s">
        <v>109</v>
      </c>
      <c r="B109" s="11">
        <f ca="1">IFERROR(OFFSET([4]Score!$U111,0,$B$1-2011),)</f>
        <v>0</v>
      </c>
      <c r="C109" s="11">
        <f ca="1">IFERROR(OFFSET([5]Score!$U111,0,$B$1-2011),)</f>
        <v>0</v>
      </c>
      <c r="D109" s="11">
        <f ca="1">IFERROR(OFFSET([6]Score!$U111,0,$B$1-2011),)</f>
        <v>0</v>
      </c>
      <c r="E109" s="11">
        <f ca="1">IFERROR(OFFSET([7]Score!$U111,0,$B$1-2011),)</f>
        <v>0</v>
      </c>
      <c r="F109" s="11">
        <f ca="1">IFERROR(OFFSET([8]Score!$U111,0,$B$1-2011),)</f>
        <v>0</v>
      </c>
      <c r="G109" s="11">
        <f ca="1">IFERROR(OFFSET([9]Score!$U111,0,$B$1-2011),)</f>
        <v>0</v>
      </c>
      <c r="H109" s="11">
        <f ca="1">IFERROR(OFFSET([10]Score!$U111,0,$B$1-2011),)</f>
        <v>0</v>
      </c>
      <c r="I109" s="11">
        <f ca="1">IFERROR(OFFSET([11]Score!$U111,0,$B$1-2011),)</f>
        <v>0</v>
      </c>
      <c r="J109" s="11">
        <f ca="1">IFERROR(OFFSET([12]Score!$U111,0,$B$1-2011),)</f>
        <v>0</v>
      </c>
      <c r="K109" s="11">
        <f ca="1">IFERROR(OFFSET([13]Score!$U111,0,$B$1-2011),)</f>
        <v>0</v>
      </c>
      <c r="L109" s="11">
        <f ca="1">IFERROR(OFFSET([14]Score!$U111,0,$B$1-2011),)</f>
        <v>0</v>
      </c>
      <c r="M109" s="11">
        <f ca="1">IFERROR(OFFSET([15]Score!$U111,0,$B$1-2011),)</f>
        <v>0</v>
      </c>
      <c r="N109" s="11">
        <f ca="1">IFERROR(OFFSET([16]Score!$U111,0,$B$1-2011),)</f>
        <v>0</v>
      </c>
      <c r="O109" s="11">
        <f ca="1">IFERROR(OFFSET([17]Score!$U111,0,$B$1-2011),)</f>
        <v>0</v>
      </c>
      <c r="P109" s="11">
        <f ca="1">IFERROR(OFFSET([18]Score!$U111,0,$B$1-2011),)</f>
        <v>0</v>
      </c>
      <c r="Q109" s="11">
        <f ca="1">IFERROR(OFFSET([19]Score!$U111,0,$B$1-2011),)</f>
        <v>0</v>
      </c>
      <c r="R109" s="11">
        <f ca="1">IFERROR(OFFSET([20]Score!$U111,0,$B$1-2011),)</f>
        <v>0</v>
      </c>
      <c r="S109" s="11">
        <f ca="1">IFERROR(OFFSET([21]Score!$U111,0,$B$1-2011),)</f>
        <v>0</v>
      </c>
      <c r="T109" s="11">
        <f ca="1">IFERROR(OFFSET([22]Score!$U111,0,$B$1-2011),)</f>
        <v>0</v>
      </c>
      <c r="U109" s="11">
        <f ca="1">IFERROR(OFFSET([23]Score!$U111,0,$B$1-2011),)</f>
        <v>0</v>
      </c>
      <c r="V109" s="11">
        <f ca="1">IFERROR(OFFSET([24]Score!$U111,0,$B$1-2011),)</f>
        <v>0</v>
      </c>
      <c r="W109" s="11">
        <f ca="1">IFERROR(OFFSET([25]Score!$U111,0,$B$1-2011),)</f>
        <v>0</v>
      </c>
      <c r="X109" s="11">
        <f ca="1">IFERROR(OFFSET([26]Score!$U111,0,$B$1-2011),)</f>
        <v>0</v>
      </c>
      <c r="Y109" s="11">
        <f ca="1">IFERROR(OFFSET([27]Score!$U111,0,$B$1-2011),)</f>
        <v>0</v>
      </c>
      <c r="Z109" s="11">
        <f ca="1">IFERROR(OFFSET([28]Score!$U111,0,$B$1-2011),)</f>
        <v>0</v>
      </c>
      <c r="AA109" s="11">
        <f ca="1">IFERROR(OFFSET([29]Score!$U111,0,$B$1-2011),)</f>
        <v>0</v>
      </c>
      <c r="AB109" s="11">
        <f ca="1">IFERROR(OFFSET([30]Score!$U111,0,$B$1-2011),)</f>
        <v>0</v>
      </c>
      <c r="AC109" s="11">
        <f ca="1">IFERROR(OFFSET([31]GNIpc!$U111,0,$B$1-2011),)</f>
        <v>0</v>
      </c>
    </row>
    <row r="110" spans="1:29">
      <c r="A110" s="13" t="s">
        <v>110</v>
      </c>
      <c r="B110" s="11">
        <f ca="1">IFERROR(OFFSET([4]Score!$U112,0,$B$1-2011),)</f>
        <v>0</v>
      </c>
      <c r="C110" s="11">
        <f ca="1">IFERROR(OFFSET([5]Score!$U112,0,$B$1-2011),)</f>
        <v>0</v>
      </c>
      <c r="D110" s="11">
        <f ca="1">IFERROR(OFFSET([6]Score!$U112,0,$B$1-2011),)</f>
        <v>0</v>
      </c>
      <c r="E110" s="11">
        <f ca="1">IFERROR(OFFSET([7]Score!$U112,0,$B$1-2011),)</f>
        <v>0</v>
      </c>
      <c r="F110" s="11">
        <f ca="1">IFERROR(OFFSET([8]Score!$U112,0,$B$1-2011),)</f>
        <v>0</v>
      </c>
      <c r="G110" s="11">
        <f ca="1">IFERROR(OFFSET([9]Score!$U112,0,$B$1-2011),)</f>
        <v>0</v>
      </c>
      <c r="H110" s="11">
        <f ca="1">IFERROR(OFFSET([10]Score!$U112,0,$B$1-2011),)</f>
        <v>0</v>
      </c>
      <c r="I110" s="11">
        <f ca="1">IFERROR(OFFSET([11]Score!$U112,0,$B$1-2011),)</f>
        <v>0</v>
      </c>
      <c r="J110" s="11">
        <f ca="1">IFERROR(OFFSET([12]Score!$U112,0,$B$1-2011),)</f>
        <v>0</v>
      </c>
      <c r="K110" s="11">
        <f ca="1">IFERROR(OFFSET([13]Score!$U112,0,$B$1-2011),)</f>
        <v>0</v>
      </c>
      <c r="L110" s="11">
        <f ca="1">IFERROR(OFFSET([14]Score!$U112,0,$B$1-2011),)</f>
        <v>0</v>
      </c>
      <c r="M110" s="11">
        <f ca="1">IFERROR(OFFSET([15]Score!$U112,0,$B$1-2011),)</f>
        <v>0</v>
      </c>
      <c r="N110" s="11">
        <f ca="1">IFERROR(OFFSET([16]Score!$U112,0,$B$1-2011),)</f>
        <v>0</v>
      </c>
      <c r="O110" s="11">
        <f ca="1">IFERROR(OFFSET([17]Score!$U112,0,$B$1-2011),)</f>
        <v>0</v>
      </c>
      <c r="P110" s="11">
        <f ca="1">IFERROR(OFFSET([18]Score!$U112,0,$B$1-2011),)</f>
        <v>0</v>
      </c>
      <c r="Q110" s="11">
        <f ca="1">IFERROR(OFFSET([19]Score!$U112,0,$B$1-2011),)</f>
        <v>0</v>
      </c>
      <c r="R110" s="11">
        <f ca="1">IFERROR(OFFSET([20]Score!$U112,0,$B$1-2011),)</f>
        <v>0</v>
      </c>
      <c r="S110" s="11">
        <f ca="1">IFERROR(OFFSET([21]Score!$U112,0,$B$1-2011),)</f>
        <v>0</v>
      </c>
      <c r="T110" s="11">
        <f ca="1">IFERROR(OFFSET([22]Score!$U112,0,$B$1-2011),)</f>
        <v>0</v>
      </c>
      <c r="U110" s="11">
        <f ca="1">IFERROR(OFFSET([23]Score!$U112,0,$B$1-2011),)</f>
        <v>0</v>
      </c>
      <c r="V110" s="11">
        <f ca="1">IFERROR(OFFSET([24]Score!$U112,0,$B$1-2011),)</f>
        <v>0</v>
      </c>
      <c r="W110" s="11">
        <f ca="1">IFERROR(OFFSET([25]Score!$U112,0,$B$1-2011),)</f>
        <v>0</v>
      </c>
      <c r="X110" s="11">
        <f ca="1">IFERROR(OFFSET([26]Score!$U112,0,$B$1-2011),)</f>
        <v>0</v>
      </c>
      <c r="Y110" s="11">
        <f ca="1">IFERROR(OFFSET([27]Score!$U112,0,$B$1-2011),)</f>
        <v>0</v>
      </c>
      <c r="Z110" s="11">
        <f ca="1">IFERROR(OFFSET([28]Score!$U112,0,$B$1-2011),)</f>
        <v>0</v>
      </c>
      <c r="AA110" s="11">
        <f ca="1">IFERROR(OFFSET([29]Score!$U112,0,$B$1-2011),)</f>
        <v>0</v>
      </c>
      <c r="AB110" s="11">
        <f ca="1">IFERROR(OFFSET([30]Score!$U112,0,$B$1-2011),)</f>
        <v>0</v>
      </c>
      <c r="AC110" s="11">
        <f ca="1">IFERROR(OFFSET([31]GNIpc!$U112,0,$B$1-2011),)</f>
        <v>0</v>
      </c>
    </row>
    <row r="111" spans="1:29">
      <c r="A111" s="13" t="s">
        <v>111</v>
      </c>
      <c r="B111" s="11">
        <f ca="1">IFERROR(OFFSET([4]Score!$U113,0,$B$1-2011),)</f>
        <v>0</v>
      </c>
      <c r="C111" s="11">
        <f ca="1">IFERROR(OFFSET([5]Score!$U113,0,$B$1-2011),)</f>
        <v>0</v>
      </c>
      <c r="D111" s="11">
        <f ca="1">IFERROR(OFFSET([6]Score!$U113,0,$B$1-2011),)</f>
        <v>0</v>
      </c>
      <c r="E111" s="11">
        <f ca="1">IFERROR(OFFSET([7]Score!$U113,0,$B$1-2011),)</f>
        <v>0</v>
      </c>
      <c r="F111" s="11">
        <f ca="1">IFERROR(OFFSET([8]Score!$U113,0,$B$1-2011),)</f>
        <v>0</v>
      </c>
      <c r="G111" s="11">
        <f ca="1">IFERROR(OFFSET([9]Score!$U113,0,$B$1-2011),)</f>
        <v>0</v>
      </c>
      <c r="H111" s="11">
        <f ca="1">IFERROR(OFFSET([10]Score!$U113,0,$B$1-2011),)</f>
        <v>0</v>
      </c>
      <c r="I111" s="11">
        <f ca="1">IFERROR(OFFSET([11]Score!$U113,0,$B$1-2011),)</f>
        <v>0</v>
      </c>
      <c r="J111" s="11">
        <f ca="1">IFERROR(OFFSET([12]Score!$U113,0,$B$1-2011),)</f>
        <v>0</v>
      </c>
      <c r="K111" s="11">
        <f ca="1">IFERROR(OFFSET([13]Score!$U113,0,$B$1-2011),)</f>
        <v>0</v>
      </c>
      <c r="L111" s="11">
        <f ca="1">IFERROR(OFFSET([14]Score!$U113,0,$B$1-2011),)</f>
        <v>0</v>
      </c>
      <c r="M111" s="11">
        <f ca="1">IFERROR(OFFSET([15]Score!$U113,0,$B$1-2011),)</f>
        <v>0</v>
      </c>
      <c r="N111" s="11">
        <f ca="1">IFERROR(OFFSET([16]Score!$U113,0,$B$1-2011),)</f>
        <v>0</v>
      </c>
      <c r="O111" s="11">
        <f ca="1">IFERROR(OFFSET([17]Score!$U113,0,$B$1-2011),)</f>
        <v>0</v>
      </c>
      <c r="P111" s="11">
        <f ca="1">IFERROR(OFFSET([18]Score!$U113,0,$B$1-2011),)</f>
        <v>0</v>
      </c>
      <c r="Q111" s="11">
        <f ca="1">IFERROR(OFFSET([19]Score!$U113,0,$B$1-2011),)</f>
        <v>0</v>
      </c>
      <c r="R111" s="11">
        <f ca="1">IFERROR(OFFSET([20]Score!$U113,0,$B$1-2011),)</f>
        <v>0</v>
      </c>
      <c r="S111" s="11">
        <f ca="1">IFERROR(OFFSET([21]Score!$U113,0,$B$1-2011),)</f>
        <v>0</v>
      </c>
      <c r="T111" s="11">
        <f ca="1">IFERROR(OFFSET([22]Score!$U113,0,$B$1-2011),)</f>
        <v>0</v>
      </c>
      <c r="U111" s="11">
        <f ca="1">IFERROR(OFFSET([23]Score!$U113,0,$B$1-2011),)</f>
        <v>0</v>
      </c>
      <c r="V111" s="11">
        <f ca="1">IFERROR(OFFSET([24]Score!$U113,0,$B$1-2011),)</f>
        <v>0</v>
      </c>
      <c r="W111" s="11">
        <f ca="1">IFERROR(OFFSET([25]Score!$U113,0,$B$1-2011),)</f>
        <v>0</v>
      </c>
      <c r="X111" s="11">
        <f ca="1">IFERROR(OFFSET([26]Score!$U113,0,$B$1-2011),)</f>
        <v>0</v>
      </c>
      <c r="Y111" s="11">
        <f ca="1">IFERROR(OFFSET([27]Score!$U113,0,$B$1-2011),)</f>
        <v>0</v>
      </c>
      <c r="Z111" s="11">
        <f ca="1">IFERROR(OFFSET([28]Score!$U113,0,$B$1-2011),)</f>
        <v>0</v>
      </c>
      <c r="AA111" s="11">
        <f ca="1">IFERROR(OFFSET([29]Score!$U113,0,$B$1-2011),)</f>
        <v>0</v>
      </c>
      <c r="AB111" s="11">
        <f ca="1">IFERROR(OFFSET([30]Score!$U113,0,$B$1-2011),)</f>
        <v>0</v>
      </c>
      <c r="AC111" s="11">
        <f ca="1">IFERROR(OFFSET([31]GNIpc!$U113,0,$B$1-2011),)</f>
        <v>0</v>
      </c>
    </row>
    <row r="112" spans="1:29">
      <c r="A112" s="13" t="s">
        <v>112</v>
      </c>
      <c r="B112" s="11">
        <f ca="1">IFERROR(OFFSET([4]Score!$U114,0,$B$1-2011),)</f>
        <v>0</v>
      </c>
      <c r="C112" s="11">
        <f ca="1">IFERROR(OFFSET([5]Score!$U114,0,$B$1-2011),)</f>
        <v>0</v>
      </c>
      <c r="D112" s="11">
        <f ca="1">IFERROR(OFFSET([6]Score!$U114,0,$B$1-2011),)</f>
        <v>0</v>
      </c>
      <c r="E112" s="11">
        <f ca="1">IFERROR(OFFSET([7]Score!$U114,0,$B$1-2011),)</f>
        <v>0</v>
      </c>
      <c r="F112" s="11">
        <f ca="1">IFERROR(OFFSET([8]Score!$U114,0,$B$1-2011),)</f>
        <v>0</v>
      </c>
      <c r="G112" s="11">
        <f ca="1">IFERROR(OFFSET([9]Score!$U114,0,$B$1-2011),)</f>
        <v>0</v>
      </c>
      <c r="H112" s="11">
        <f ca="1">IFERROR(OFFSET([10]Score!$U114,0,$B$1-2011),)</f>
        <v>0</v>
      </c>
      <c r="I112" s="11">
        <f ca="1">IFERROR(OFFSET([11]Score!$U114,0,$B$1-2011),)</f>
        <v>0</v>
      </c>
      <c r="J112" s="11">
        <f ca="1">IFERROR(OFFSET([12]Score!$U114,0,$B$1-2011),)</f>
        <v>0</v>
      </c>
      <c r="K112" s="11">
        <f ca="1">IFERROR(OFFSET([13]Score!$U114,0,$B$1-2011),)</f>
        <v>0</v>
      </c>
      <c r="L112" s="11">
        <f ca="1">IFERROR(OFFSET([14]Score!$U114,0,$B$1-2011),)</f>
        <v>0</v>
      </c>
      <c r="M112" s="11">
        <f ca="1">IFERROR(OFFSET([15]Score!$U114,0,$B$1-2011),)</f>
        <v>0</v>
      </c>
      <c r="N112" s="11">
        <f ca="1">IFERROR(OFFSET([16]Score!$U114,0,$B$1-2011),)</f>
        <v>0</v>
      </c>
      <c r="O112" s="11">
        <f ca="1">IFERROR(OFFSET([17]Score!$U114,0,$B$1-2011),)</f>
        <v>0</v>
      </c>
      <c r="P112" s="11">
        <f ca="1">IFERROR(OFFSET([18]Score!$U114,0,$B$1-2011),)</f>
        <v>0</v>
      </c>
      <c r="Q112" s="11">
        <f ca="1">IFERROR(OFFSET([19]Score!$U114,0,$B$1-2011),)</f>
        <v>0</v>
      </c>
      <c r="R112" s="11">
        <f ca="1">IFERROR(OFFSET([20]Score!$U114,0,$B$1-2011),)</f>
        <v>0</v>
      </c>
      <c r="S112" s="11">
        <f ca="1">IFERROR(OFFSET([21]Score!$U114,0,$B$1-2011),)</f>
        <v>0</v>
      </c>
      <c r="T112" s="11">
        <f ca="1">IFERROR(OFFSET([22]Score!$U114,0,$B$1-2011),)</f>
        <v>0</v>
      </c>
      <c r="U112" s="11">
        <f ca="1">IFERROR(OFFSET([23]Score!$U114,0,$B$1-2011),)</f>
        <v>0</v>
      </c>
      <c r="V112" s="11">
        <f ca="1">IFERROR(OFFSET([24]Score!$U114,0,$B$1-2011),)</f>
        <v>0</v>
      </c>
      <c r="W112" s="11">
        <f ca="1">IFERROR(OFFSET([25]Score!$U114,0,$B$1-2011),)</f>
        <v>0</v>
      </c>
      <c r="X112" s="11">
        <f ca="1">IFERROR(OFFSET([26]Score!$U114,0,$B$1-2011),)</f>
        <v>0</v>
      </c>
      <c r="Y112" s="11">
        <f ca="1">IFERROR(OFFSET([27]Score!$U114,0,$B$1-2011),)</f>
        <v>0</v>
      </c>
      <c r="Z112" s="11">
        <f ca="1">IFERROR(OFFSET([28]Score!$U114,0,$B$1-2011),)</f>
        <v>0</v>
      </c>
      <c r="AA112" s="11">
        <f ca="1">IFERROR(OFFSET([29]Score!$U114,0,$B$1-2011),)</f>
        <v>0</v>
      </c>
      <c r="AB112" s="11">
        <f ca="1">IFERROR(OFFSET([30]Score!$U114,0,$B$1-2011),)</f>
        <v>0</v>
      </c>
      <c r="AC112" s="11">
        <f ca="1">IFERROR(OFFSET([31]GNIpc!$U114,0,$B$1-2011),)</f>
        <v>0</v>
      </c>
    </row>
    <row r="113" spans="1:29">
      <c r="A113" s="13" t="s">
        <v>113</v>
      </c>
      <c r="B113" s="11">
        <f ca="1">IFERROR(OFFSET([4]Score!$U115,0,$B$1-2011),)</f>
        <v>0</v>
      </c>
      <c r="C113" s="11">
        <f ca="1">IFERROR(OFFSET([5]Score!$U115,0,$B$1-2011),)</f>
        <v>0</v>
      </c>
      <c r="D113" s="11">
        <f ca="1">IFERROR(OFFSET([6]Score!$U115,0,$B$1-2011),)</f>
        <v>0</v>
      </c>
      <c r="E113" s="11">
        <f ca="1">IFERROR(OFFSET([7]Score!$U115,0,$B$1-2011),)</f>
        <v>0</v>
      </c>
      <c r="F113" s="11">
        <f ca="1">IFERROR(OFFSET([8]Score!$U115,0,$B$1-2011),)</f>
        <v>0</v>
      </c>
      <c r="G113" s="11">
        <f ca="1">IFERROR(OFFSET([9]Score!$U115,0,$B$1-2011),)</f>
        <v>0</v>
      </c>
      <c r="H113" s="11">
        <f ca="1">IFERROR(OFFSET([10]Score!$U115,0,$B$1-2011),)</f>
        <v>0</v>
      </c>
      <c r="I113" s="11">
        <f ca="1">IFERROR(OFFSET([11]Score!$U115,0,$B$1-2011),)</f>
        <v>0</v>
      </c>
      <c r="J113" s="11">
        <f ca="1">IFERROR(OFFSET([12]Score!$U115,0,$B$1-2011),)</f>
        <v>0</v>
      </c>
      <c r="K113" s="11">
        <f ca="1">IFERROR(OFFSET([13]Score!$U115,0,$B$1-2011),)</f>
        <v>0</v>
      </c>
      <c r="L113" s="11">
        <f ca="1">IFERROR(OFFSET([14]Score!$U115,0,$B$1-2011),)</f>
        <v>0</v>
      </c>
      <c r="M113" s="11">
        <f ca="1">IFERROR(OFFSET([15]Score!$U115,0,$B$1-2011),)</f>
        <v>0</v>
      </c>
      <c r="N113" s="11">
        <f ca="1">IFERROR(OFFSET([16]Score!$U115,0,$B$1-2011),)</f>
        <v>0</v>
      </c>
      <c r="O113" s="11">
        <f ca="1">IFERROR(OFFSET([17]Score!$U115,0,$B$1-2011),)</f>
        <v>0</v>
      </c>
      <c r="P113" s="11">
        <f ca="1">IFERROR(OFFSET([18]Score!$U115,0,$B$1-2011),)</f>
        <v>0</v>
      </c>
      <c r="Q113" s="11">
        <f ca="1">IFERROR(OFFSET([19]Score!$U115,0,$B$1-2011),)</f>
        <v>0</v>
      </c>
      <c r="R113" s="11">
        <f ca="1">IFERROR(OFFSET([20]Score!$U115,0,$B$1-2011),)</f>
        <v>0</v>
      </c>
      <c r="S113" s="11">
        <f ca="1">IFERROR(OFFSET([21]Score!$U115,0,$B$1-2011),)</f>
        <v>0</v>
      </c>
      <c r="T113" s="11">
        <f ca="1">IFERROR(OFFSET([22]Score!$U115,0,$B$1-2011),)</f>
        <v>0</v>
      </c>
      <c r="U113" s="11">
        <f ca="1">IFERROR(OFFSET([23]Score!$U115,0,$B$1-2011),)</f>
        <v>0</v>
      </c>
      <c r="V113" s="11">
        <f ca="1">IFERROR(OFFSET([24]Score!$U115,0,$B$1-2011),)</f>
        <v>0</v>
      </c>
      <c r="W113" s="11">
        <f ca="1">IFERROR(OFFSET([25]Score!$U115,0,$B$1-2011),)</f>
        <v>0</v>
      </c>
      <c r="X113" s="11">
        <f ca="1">IFERROR(OFFSET([26]Score!$U115,0,$B$1-2011),)</f>
        <v>0</v>
      </c>
      <c r="Y113" s="11">
        <f ca="1">IFERROR(OFFSET([27]Score!$U115,0,$B$1-2011),)</f>
        <v>0</v>
      </c>
      <c r="Z113" s="11">
        <f ca="1">IFERROR(OFFSET([28]Score!$U115,0,$B$1-2011),)</f>
        <v>0</v>
      </c>
      <c r="AA113" s="11">
        <f ca="1">IFERROR(OFFSET([29]Score!$U115,0,$B$1-2011),)</f>
        <v>0</v>
      </c>
      <c r="AB113" s="11">
        <f ca="1">IFERROR(OFFSET([30]Score!$U115,0,$B$1-2011),)</f>
        <v>0</v>
      </c>
      <c r="AC113" s="11">
        <f ca="1">IFERROR(OFFSET([31]GNIpc!$U115,0,$B$1-2011),)</f>
        <v>0</v>
      </c>
    </row>
    <row r="114" spans="1:29">
      <c r="A114" s="13" t="s">
        <v>114</v>
      </c>
      <c r="B114" s="11">
        <f ca="1">IFERROR(OFFSET([4]Score!$U116,0,$B$1-2011),)</f>
        <v>0</v>
      </c>
      <c r="C114" s="11">
        <f ca="1">IFERROR(OFFSET([5]Score!$U116,0,$B$1-2011),)</f>
        <v>0</v>
      </c>
      <c r="D114" s="11">
        <f ca="1">IFERROR(OFFSET([6]Score!$U116,0,$B$1-2011),)</f>
        <v>0</v>
      </c>
      <c r="E114" s="11">
        <f ca="1">IFERROR(OFFSET([7]Score!$U116,0,$B$1-2011),)</f>
        <v>0</v>
      </c>
      <c r="F114" s="11">
        <f ca="1">IFERROR(OFFSET([8]Score!$U116,0,$B$1-2011),)</f>
        <v>0</v>
      </c>
      <c r="G114" s="11">
        <f ca="1">IFERROR(OFFSET([9]Score!$U116,0,$B$1-2011),)</f>
        <v>0</v>
      </c>
      <c r="H114" s="11">
        <f ca="1">IFERROR(OFFSET([10]Score!$U116,0,$B$1-2011),)</f>
        <v>0</v>
      </c>
      <c r="I114" s="11">
        <f ca="1">IFERROR(OFFSET([11]Score!$U116,0,$B$1-2011),)</f>
        <v>0</v>
      </c>
      <c r="J114" s="11">
        <f ca="1">IFERROR(OFFSET([12]Score!$U116,0,$B$1-2011),)</f>
        <v>0</v>
      </c>
      <c r="K114" s="11">
        <f ca="1">IFERROR(OFFSET([13]Score!$U116,0,$B$1-2011),)</f>
        <v>0</v>
      </c>
      <c r="L114" s="11">
        <f ca="1">IFERROR(OFFSET([14]Score!$U116,0,$B$1-2011),)</f>
        <v>0</v>
      </c>
      <c r="M114" s="11">
        <f ca="1">IFERROR(OFFSET([15]Score!$U116,0,$B$1-2011),)</f>
        <v>0</v>
      </c>
      <c r="N114" s="11">
        <f ca="1">IFERROR(OFFSET([16]Score!$U116,0,$B$1-2011),)</f>
        <v>0</v>
      </c>
      <c r="O114" s="11">
        <f ca="1">IFERROR(OFFSET([17]Score!$U116,0,$B$1-2011),)</f>
        <v>0</v>
      </c>
      <c r="P114" s="11">
        <f ca="1">IFERROR(OFFSET([18]Score!$U116,0,$B$1-2011),)</f>
        <v>0</v>
      </c>
      <c r="Q114" s="11">
        <f ca="1">IFERROR(OFFSET([19]Score!$U116,0,$B$1-2011),)</f>
        <v>0</v>
      </c>
      <c r="R114" s="11">
        <f ca="1">IFERROR(OFFSET([20]Score!$U116,0,$B$1-2011),)</f>
        <v>0</v>
      </c>
      <c r="S114" s="11">
        <f ca="1">IFERROR(OFFSET([21]Score!$U116,0,$B$1-2011),)</f>
        <v>0</v>
      </c>
      <c r="T114" s="11">
        <f ca="1">IFERROR(OFFSET([22]Score!$U116,0,$B$1-2011),)</f>
        <v>0</v>
      </c>
      <c r="U114" s="11">
        <f ca="1">IFERROR(OFFSET([23]Score!$U116,0,$B$1-2011),)</f>
        <v>0</v>
      </c>
      <c r="V114" s="11">
        <f ca="1">IFERROR(OFFSET([24]Score!$U116,0,$B$1-2011),)</f>
        <v>0</v>
      </c>
      <c r="W114" s="11">
        <f ca="1">IFERROR(OFFSET([25]Score!$U116,0,$B$1-2011),)</f>
        <v>0</v>
      </c>
      <c r="X114" s="11">
        <f ca="1">IFERROR(OFFSET([26]Score!$U116,0,$B$1-2011),)</f>
        <v>0</v>
      </c>
      <c r="Y114" s="11">
        <f ca="1">IFERROR(OFFSET([27]Score!$U116,0,$B$1-2011),)</f>
        <v>0</v>
      </c>
      <c r="Z114" s="11">
        <f ca="1">IFERROR(OFFSET([28]Score!$U116,0,$B$1-2011),)</f>
        <v>0</v>
      </c>
      <c r="AA114" s="11">
        <f ca="1">IFERROR(OFFSET([29]Score!$U116,0,$B$1-2011),)</f>
        <v>0</v>
      </c>
      <c r="AB114" s="11">
        <f ca="1">IFERROR(OFFSET([30]Score!$U116,0,$B$1-2011),)</f>
        <v>0</v>
      </c>
      <c r="AC114" s="11">
        <f ca="1">IFERROR(OFFSET([31]GNIpc!$U116,0,$B$1-2011),)</f>
        <v>0</v>
      </c>
    </row>
    <row r="115" spans="1:29">
      <c r="A115" s="13" t="s">
        <v>115</v>
      </c>
      <c r="B115" s="11">
        <f ca="1">IFERROR(OFFSET([4]Score!$U117,0,$B$1-2011),)</f>
        <v>0</v>
      </c>
      <c r="C115" s="11">
        <f ca="1">IFERROR(OFFSET([5]Score!$U117,0,$B$1-2011),)</f>
        <v>0</v>
      </c>
      <c r="D115" s="11">
        <f ca="1">IFERROR(OFFSET([6]Score!$U117,0,$B$1-2011),)</f>
        <v>0</v>
      </c>
      <c r="E115" s="11">
        <f ca="1">IFERROR(OFFSET([7]Score!$U117,0,$B$1-2011),)</f>
        <v>0</v>
      </c>
      <c r="F115" s="11">
        <f ca="1">IFERROR(OFFSET([8]Score!$U117,0,$B$1-2011),)</f>
        <v>0</v>
      </c>
      <c r="G115" s="11">
        <f ca="1">IFERROR(OFFSET([9]Score!$U117,0,$B$1-2011),)</f>
        <v>0</v>
      </c>
      <c r="H115" s="11">
        <f ca="1">IFERROR(OFFSET([10]Score!$U117,0,$B$1-2011),)</f>
        <v>0</v>
      </c>
      <c r="I115" s="11">
        <f ca="1">IFERROR(OFFSET([11]Score!$U117,0,$B$1-2011),)</f>
        <v>0</v>
      </c>
      <c r="J115" s="11">
        <f ca="1">IFERROR(OFFSET([12]Score!$U117,0,$B$1-2011),)</f>
        <v>0</v>
      </c>
      <c r="K115" s="11">
        <f ca="1">IFERROR(OFFSET([13]Score!$U117,0,$B$1-2011),)</f>
        <v>0</v>
      </c>
      <c r="L115" s="11">
        <f ca="1">IFERROR(OFFSET([14]Score!$U117,0,$B$1-2011),)</f>
        <v>0</v>
      </c>
      <c r="M115" s="11">
        <f ca="1">IFERROR(OFFSET([15]Score!$U117,0,$B$1-2011),)</f>
        <v>0</v>
      </c>
      <c r="N115" s="11">
        <f ca="1">IFERROR(OFFSET([16]Score!$U117,0,$B$1-2011),)</f>
        <v>0</v>
      </c>
      <c r="O115" s="11">
        <f ca="1">IFERROR(OFFSET([17]Score!$U117,0,$B$1-2011),)</f>
        <v>0</v>
      </c>
      <c r="P115" s="11">
        <f ca="1">IFERROR(OFFSET([18]Score!$U117,0,$B$1-2011),)</f>
        <v>0</v>
      </c>
      <c r="Q115" s="11">
        <f ca="1">IFERROR(OFFSET([19]Score!$U117,0,$B$1-2011),)</f>
        <v>0</v>
      </c>
      <c r="R115" s="11">
        <f ca="1">IFERROR(OFFSET([20]Score!$U117,0,$B$1-2011),)</f>
        <v>0</v>
      </c>
      <c r="S115" s="11">
        <f ca="1">IFERROR(OFFSET([21]Score!$U117,0,$B$1-2011),)</f>
        <v>0</v>
      </c>
      <c r="T115" s="11">
        <f ca="1">IFERROR(OFFSET([22]Score!$U117,0,$B$1-2011),)</f>
        <v>0</v>
      </c>
      <c r="U115" s="11">
        <f ca="1">IFERROR(OFFSET([23]Score!$U117,0,$B$1-2011),)</f>
        <v>0</v>
      </c>
      <c r="V115" s="11">
        <f ca="1">IFERROR(OFFSET([24]Score!$U117,0,$B$1-2011),)</f>
        <v>0</v>
      </c>
      <c r="W115" s="11">
        <f ca="1">IFERROR(OFFSET([25]Score!$U117,0,$B$1-2011),)</f>
        <v>0</v>
      </c>
      <c r="X115" s="11">
        <f ca="1">IFERROR(OFFSET([26]Score!$U117,0,$B$1-2011),)</f>
        <v>0</v>
      </c>
      <c r="Y115" s="11">
        <f ca="1">IFERROR(OFFSET([27]Score!$U117,0,$B$1-2011),)</f>
        <v>0</v>
      </c>
      <c r="Z115" s="11">
        <f ca="1">IFERROR(OFFSET([28]Score!$U117,0,$B$1-2011),)</f>
        <v>0</v>
      </c>
      <c r="AA115" s="11">
        <f ca="1">IFERROR(OFFSET([29]Score!$U117,0,$B$1-2011),)</f>
        <v>0</v>
      </c>
      <c r="AB115" s="11">
        <f ca="1">IFERROR(OFFSET([30]Score!$U117,0,$B$1-2011),)</f>
        <v>0</v>
      </c>
      <c r="AC115" s="11">
        <f ca="1">IFERROR(OFFSET([31]GNIpc!$U117,0,$B$1-2011),)</f>
        <v>0</v>
      </c>
    </row>
    <row r="116" spans="1:29">
      <c r="A116" s="13" t="s">
        <v>116</v>
      </c>
      <c r="B116" s="11">
        <f ca="1">IFERROR(OFFSET([4]Score!$U118,0,$B$1-2011),)</f>
        <v>0</v>
      </c>
      <c r="C116" s="11">
        <f ca="1">IFERROR(OFFSET([5]Score!$U118,0,$B$1-2011),)</f>
        <v>0</v>
      </c>
      <c r="D116" s="11">
        <f ca="1">IFERROR(OFFSET([6]Score!$U118,0,$B$1-2011),)</f>
        <v>0</v>
      </c>
      <c r="E116" s="11">
        <f ca="1">IFERROR(OFFSET([7]Score!$U118,0,$B$1-2011),)</f>
        <v>0</v>
      </c>
      <c r="F116" s="11">
        <f ca="1">IFERROR(OFFSET([8]Score!$U118,0,$B$1-2011),)</f>
        <v>0</v>
      </c>
      <c r="G116" s="11">
        <f ca="1">IFERROR(OFFSET([9]Score!$U118,0,$B$1-2011),)</f>
        <v>0</v>
      </c>
      <c r="H116" s="11">
        <f ca="1">IFERROR(OFFSET([10]Score!$U118,0,$B$1-2011),)</f>
        <v>0</v>
      </c>
      <c r="I116" s="11">
        <f ca="1">IFERROR(OFFSET([11]Score!$U118,0,$B$1-2011),)</f>
        <v>0</v>
      </c>
      <c r="J116" s="11">
        <f ca="1">IFERROR(OFFSET([12]Score!$U118,0,$B$1-2011),)</f>
        <v>0</v>
      </c>
      <c r="K116" s="11">
        <f ca="1">IFERROR(OFFSET([13]Score!$U118,0,$B$1-2011),)</f>
        <v>0</v>
      </c>
      <c r="L116" s="11">
        <f ca="1">IFERROR(OFFSET([14]Score!$U118,0,$B$1-2011),)</f>
        <v>0</v>
      </c>
      <c r="M116" s="11">
        <f ca="1">IFERROR(OFFSET([15]Score!$U118,0,$B$1-2011),)</f>
        <v>0</v>
      </c>
      <c r="N116" s="11">
        <f ca="1">IFERROR(OFFSET([16]Score!$U118,0,$B$1-2011),)</f>
        <v>0</v>
      </c>
      <c r="O116" s="11">
        <f ca="1">IFERROR(OFFSET([17]Score!$U118,0,$B$1-2011),)</f>
        <v>0</v>
      </c>
      <c r="P116" s="11">
        <f ca="1">IFERROR(OFFSET([18]Score!$U118,0,$B$1-2011),)</f>
        <v>0</v>
      </c>
      <c r="Q116" s="11">
        <f ca="1">IFERROR(OFFSET([19]Score!$U118,0,$B$1-2011),)</f>
        <v>0</v>
      </c>
      <c r="R116" s="11">
        <f ca="1">IFERROR(OFFSET([20]Score!$U118,0,$B$1-2011),)</f>
        <v>0</v>
      </c>
      <c r="S116" s="11">
        <f ca="1">IFERROR(OFFSET([21]Score!$U118,0,$B$1-2011),)</f>
        <v>0</v>
      </c>
      <c r="T116" s="11">
        <f ca="1">IFERROR(OFFSET([22]Score!$U118,0,$B$1-2011),)</f>
        <v>0</v>
      </c>
      <c r="U116" s="11">
        <f ca="1">IFERROR(OFFSET([23]Score!$U118,0,$B$1-2011),)</f>
        <v>0</v>
      </c>
      <c r="V116" s="11">
        <f ca="1">IFERROR(OFFSET([24]Score!$U118,0,$B$1-2011),)</f>
        <v>0</v>
      </c>
      <c r="W116" s="11">
        <f ca="1">IFERROR(OFFSET([25]Score!$U118,0,$B$1-2011),)</f>
        <v>0</v>
      </c>
      <c r="X116" s="11">
        <f ca="1">IFERROR(OFFSET([26]Score!$U118,0,$B$1-2011),)</f>
        <v>0</v>
      </c>
      <c r="Y116" s="11">
        <f ca="1">IFERROR(OFFSET([27]Score!$U118,0,$B$1-2011),)</f>
        <v>0</v>
      </c>
      <c r="Z116" s="11">
        <f ca="1">IFERROR(OFFSET([28]Score!$U118,0,$B$1-2011),)</f>
        <v>0</v>
      </c>
      <c r="AA116" s="11">
        <f ca="1">IFERROR(OFFSET([29]Score!$U118,0,$B$1-2011),)</f>
        <v>0</v>
      </c>
      <c r="AB116" s="11">
        <f ca="1">IFERROR(OFFSET([30]Score!$U118,0,$B$1-2011),)</f>
        <v>0</v>
      </c>
      <c r="AC116" s="11">
        <f ca="1">IFERROR(OFFSET([31]GNIpc!$U118,0,$B$1-2011),)</f>
        <v>0</v>
      </c>
    </row>
    <row r="117" spans="1:29">
      <c r="A117" s="13" t="s">
        <v>117</v>
      </c>
      <c r="B117" s="11">
        <f ca="1">IFERROR(OFFSET([4]Score!$U119,0,$B$1-2011),)</f>
        <v>0</v>
      </c>
      <c r="C117" s="11">
        <f ca="1">IFERROR(OFFSET([5]Score!$U119,0,$B$1-2011),)</f>
        <v>0</v>
      </c>
      <c r="D117" s="11">
        <f ca="1">IFERROR(OFFSET([6]Score!$U119,0,$B$1-2011),)</f>
        <v>0</v>
      </c>
      <c r="E117" s="11">
        <f ca="1">IFERROR(OFFSET([7]Score!$U119,0,$B$1-2011),)</f>
        <v>0</v>
      </c>
      <c r="F117" s="11">
        <f ca="1">IFERROR(OFFSET([8]Score!$U119,0,$B$1-2011),)</f>
        <v>0</v>
      </c>
      <c r="G117" s="11">
        <f ca="1">IFERROR(OFFSET([9]Score!$U119,0,$B$1-2011),)</f>
        <v>0</v>
      </c>
      <c r="H117" s="11">
        <f ca="1">IFERROR(OFFSET([10]Score!$U119,0,$B$1-2011),)</f>
        <v>0</v>
      </c>
      <c r="I117" s="11">
        <f ca="1">IFERROR(OFFSET([11]Score!$U119,0,$B$1-2011),)</f>
        <v>0</v>
      </c>
      <c r="J117" s="11">
        <f ca="1">IFERROR(OFFSET([12]Score!$U119,0,$B$1-2011),)</f>
        <v>0</v>
      </c>
      <c r="K117" s="11">
        <f ca="1">IFERROR(OFFSET([13]Score!$U119,0,$B$1-2011),)</f>
        <v>0</v>
      </c>
      <c r="L117" s="11">
        <f ca="1">IFERROR(OFFSET([14]Score!$U119,0,$B$1-2011),)</f>
        <v>0</v>
      </c>
      <c r="M117" s="11">
        <f ca="1">IFERROR(OFFSET([15]Score!$U119,0,$B$1-2011),)</f>
        <v>0</v>
      </c>
      <c r="N117" s="11">
        <f ca="1">IFERROR(OFFSET([16]Score!$U119,0,$B$1-2011),)</f>
        <v>0</v>
      </c>
      <c r="O117" s="11">
        <f ca="1">IFERROR(OFFSET([17]Score!$U119,0,$B$1-2011),)</f>
        <v>0</v>
      </c>
      <c r="P117" s="11">
        <f ca="1">IFERROR(OFFSET([18]Score!$U119,0,$B$1-2011),)</f>
        <v>0</v>
      </c>
      <c r="Q117" s="11">
        <f ca="1">IFERROR(OFFSET([19]Score!$U119,0,$B$1-2011),)</f>
        <v>0</v>
      </c>
      <c r="R117" s="11">
        <f ca="1">IFERROR(OFFSET([20]Score!$U119,0,$B$1-2011),)</f>
        <v>0</v>
      </c>
      <c r="S117" s="11">
        <f ca="1">IFERROR(OFFSET([21]Score!$U119,0,$B$1-2011),)</f>
        <v>0</v>
      </c>
      <c r="T117" s="11">
        <f ca="1">IFERROR(OFFSET([22]Score!$U119,0,$B$1-2011),)</f>
        <v>0</v>
      </c>
      <c r="U117" s="11">
        <f ca="1">IFERROR(OFFSET([23]Score!$U119,0,$B$1-2011),)</f>
        <v>0</v>
      </c>
      <c r="V117" s="11">
        <f ca="1">IFERROR(OFFSET([24]Score!$U119,0,$B$1-2011),)</f>
        <v>0</v>
      </c>
      <c r="W117" s="11">
        <f ca="1">IFERROR(OFFSET([25]Score!$U119,0,$B$1-2011),)</f>
        <v>0</v>
      </c>
      <c r="X117" s="11">
        <f ca="1">IFERROR(OFFSET([26]Score!$U119,0,$B$1-2011),)</f>
        <v>0</v>
      </c>
      <c r="Y117" s="11">
        <f ca="1">IFERROR(OFFSET([27]Score!$U119,0,$B$1-2011),)</f>
        <v>0</v>
      </c>
      <c r="Z117" s="11">
        <f ca="1">IFERROR(OFFSET([28]Score!$U119,0,$B$1-2011),)</f>
        <v>0</v>
      </c>
      <c r="AA117" s="11">
        <f ca="1">IFERROR(OFFSET([29]Score!$U119,0,$B$1-2011),)</f>
        <v>0</v>
      </c>
      <c r="AB117" s="11">
        <f ca="1">IFERROR(OFFSET([30]Score!$U119,0,$B$1-2011),)</f>
        <v>0</v>
      </c>
      <c r="AC117" s="11">
        <f ca="1">IFERROR(OFFSET([31]GNIpc!$U119,0,$B$1-2011),)</f>
        <v>0</v>
      </c>
    </row>
    <row r="118" spans="1:29">
      <c r="A118" s="13" t="s">
        <v>118</v>
      </c>
      <c r="B118" s="11">
        <f ca="1">IFERROR(OFFSET([4]Score!$U120,0,$B$1-2011),)</f>
        <v>0</v>
      </c>
      <c r="C118" s="11">
        <f ca="1">IFERROR(OFFSET([5]Score!$U120,0,$B$1-2011),)</f>
        <v>0</v>
      </c>
      <c r="D118" s="11">
        <f ca="1">IFERROR(OFFSET([6]Score!$U120,0,$B$1-2011),)</f>
        <v>0</v>
      </c>
      <c r="E118" s="11">
        <f ca="1">IFERROR(OFFSET([7]Score!$U120,0,$B$1-2011),)</f>
        <v>0</v>
      </c>
      <c r="F118" s="11">
        <f ca="1">IFERROR(OFFSET([8]Score!$U120,0,$B$1-2011),)</f>
        <v>0</v>
      </c>
      <c r="G118" s="11">
        <f ca="1">IFERROR(OFFSET([9]Score!$U120,0,$B$1-2011),)</f>
        <v>0</v>
      </c>
      <c r="H118" s="11">
        <f ca="1">IFERROR(OFFSET([10]Score!$U120,0,$B$1-2011),)</f>
        <v>0</v>
      </c>
      <c r="I118" s="11">
        <f ca="1">IFERROR(OFFSET([11]Score!$U120,0,$B$1-2011),)</f>
        <v>0</v>
      </c>
      <c r="J118" s="11">
        <f ca="1">IFERROR(OFFSET([12]Score!$U120,0,$B$1-2011),)</f>
        <v>0</v>
      </c>
      <c r="K118" s="11">
        <f ca="1">IFERROR(OFFSET([13]Score!$U120,0,$B$1-2011),)</f>
        <v>0</v>
      </c>
      <c r="L118" s="11">
        <f ca="1">IFERROR(OFFSET([14]Score!$U120,0,$B$1-2011),)</f>
        <v>0</v>
      </c>
      <c r="M118" s="11">
        <f ca="1">IFERROR(OFFSET([15]Score!$U120,0,$B$1-2011),)</f>
        <v>0</v>
      </c>
      <c r="N118" s="11">
        <f ca="1">IFERROR(OFFSET([16]Score!$U120,0,$B$1-2011),)</f>
        <v>0</v>
      </c>
      <c r="O118" s="11">
        <f ca="1">IFERROR(OFFSET([17]Score!$U120,0,$B$1-2011),)</f>
        <v>0</v>
      </c>
      <c r="P118" s="11">
        <f ca="1">IFERROR(OFFSET([18]Score!$U120,0,$B$1-2011),)</f>
        <v>0</v>
      </c>
      <c r="Q118" s="11">
        <f ca="1">IFERROR(OFFSET([19]Score!$U120,0,$B$1-2011),)</f>
        <v>0</v>
      </c>
      <c r="R118" s="11">
        <f ca="1">IFERROR(OFFSET([20]Score!$U120,0,$B$1-2011),)</f>
        <v>0</v>
      </c>
      <c r="S118" s="11">
        <f ca="1">IFERROR(OFFSET([21]Score!$U120,0,$B$1-2011),)</f>
        <v>0</v>
      </c>
      <c r="T118" s="11">
        <f ca="1">IFERROR(OFFSET([22]Score!$U120,0,$B$1-2011),)</f>
        <v>0</v>
      </c>
      <c r="U118" s="11">
        <f ca="1">IFERROR(OFFSET([23]Score!$U120,0,$B$1-2011),)</f>
        <v>0</v>
      </c>
      <c r="V118" s="11">
        <f ca="1">IFERROR(OFFSET([24]Score!$U120,0,$B$1-2011),)</f>
        <v>0</v>
      </c>
      <c r="W118" s="11">
        <f ca="1">IFERROR(OFFSET([25]Score!$U120,0,$B$1-2011),)</f>
        <v>0</v>
      </c>
      <c r="X118" s="11">
        <f ca="1">IFERROR(OFFSET([26]Score!$U120,0,$B$1-2011),)</f>
        <v>0</v>
      </c>
      <c r="Y118" s="11">
        <f ca="1">IFERROR(OFFSET([27]Score!$U120,0,$B$1-2011),)</f>
        <v>0</v>
      </c>
      <c r="Z118" s="11">
        <f ca="1">IFERROR(OFFSET([28]Score!$U120,0,$B$1-2011),)</f>
        <v>0</v>
      </c>
      <c r="AA118" s="11">
        <f ca="1">IFERROR(OFFSET([29]Score!$U120,0,$B$1-2011),)</f>
        <v>0</v>
      </c>
      <c r="AB118" s="11">
        <f ca="1">IFERROR(OFFSET([30]Score!$U120,0,$B$1-2011),)</f>
        <v>0</v>
      </c>
      <c r="AC118" s="11">
        <f ca="1">IFERROR(OFFSET([31]GNIpc!$U120,0,$B$1-2011),)</f>
        <v>0</v>
      </c>
    </row>
    <row r="119" spans="1:29">
      <c r="A119" s="13" t="s">
        <v>120</v>
      </c>
      <c r="B119" s="11">
        <f ca="1">IFERROR(OFFSET([4]Score!$U121,0,$B$1-2011),)</f>
        <v>0</v>
      </c>
      <c r="C119" s="11">
        <f ca="1">IFERROR(OFFSET([5]Score!$U121,0,$B$1-2011),)</f>
        <v>0</v>
      </c>
      <c r="D119" s="11">
        <f ca="1">IFERROR(OFFSET([6]Score!$U121,0,$B$1-2011),)</f>
        <v>0</v>
      </c>
      <c r="E119" s="11">
        <f ca="1">IFERROR(OFFSET([7]Score!$U121,0,$B$1-2011),)</f>
        <v>0</v>
      </c>
      <c r="F119" s="11">
        <f ca="1">IFERROR(OFFSET([8]Score!$U121,0,$B$1-2011),)</f>
        <v>0</v>
      </c>
      <c r="G119" s="11">
        <f ca="1">IFERROR(OFFSET([9]Score!$U121,0,$B$1-2011),)</f>
        <v>0</v>
      </c>
      <c r="H119" s="11">
        <f ca="1">IFERROR(OFFSET([10]Score!$U121,0,$B$1-2011),)</f>
        <v>0</v>
      </c>
      <c r="I119" s="11">
        <f ca="1">IFERROR(OFFSET([11]Score!$U121,0,$B$1-2011),)</f>
        <v>0</v>
      </c>
      <c r="J119" s="11">
        <f ca="1">IFERROR(OFFSET([12]Score!$U121,0,$B$1-2011),)</f>
        <v>0</v>
      </c>
      <c r="K119" s="11">
        <f ca="1">IFERROR(OFFSET([13]Score!$U121,0,$B$1-2011),)</f>
        <v>0</v>
      </c>
      <c r="L119" s="11">
        <f ca="1">IFERROR(OFFSET([14]Score!$U121,0,$B$1-2011),)</f>
        <v>0</v>
      </c>
      <c r="M119" s="11">
        <f ca="1">IFERROR(OFFSET([15]Score!$U121,0,$B$1-2011),)</f>
        <v>0</v>
      </c>
      <c r="N119" s="11">
        <f ca="1">IFERROR(OFFSET([16]Score!$U121,0,$B$1-2011),)</f>
        <v>0</v>
      </c>
      <c r="O119" s="11">
        <f ca="1">IFERROR(OFFSET([17]Score!$U121,0,$B$1-2011),)</f>
        <v>0</v>
      </c>
      <c r="P119" s="11">
        <f ca="1">IFERROR(OFFSET([18]Score!$U121,0,$B$1-2011),)</f>
        <v>0</v>
      </c>
      <c r="Q119" s="11">
        <f ca="1">IFERROR(OFFSET([19]Score!$U121,0,$B$1-2011),)</f>
        <v>0</v>
      </c>
      <c r="R119" s="11">
        <f ca="1">IFERROR(OFFSET([20]Score!$U121,0,$B$1-2011),)</f>
        <v>0</v>
      </c>
      <c r="S119" s="11">
        <f ca="1">IFERROR(OFFSET([21]Score!$U121,0,$B$1-2011),)</f>
        <v>0</v>
      </c>
      <c r="T119" s="11">
        <f ca="1">IFERROR(OFFSET([22]Score!$U121,0,$B$1-2011),)</f>
        <v>0</v>
      </c>
      <c r="U119" s="11">
        <f ca="1">IFERROR(OFFSET([23]Score!$U121,0,$B$1-2011),)</f>
        <v>0</v>
      </c>
      <c r="V119" s="11">
        <f ca="1">IFERROR(OFFSET([24]Score!$U121,0,$B$1-2011),)</f>
        <v>0</v>
      </c>
      <c r="W119" s="11">
        <f ca="1">IFERROR(OFFSET([25]Score!$U121,0,$B$1-2011),)</f>
        <v>0</v>
      </c>
      <c r="X119" s="11">
        <f ca="1">IFERROR(OFFSET([26]Score!$U121,0,$B$1-2011),)</f>
        <v>0</v>
      </c>
      <c r="Y119" s="11">
        <f ca="1">IFERROR(OFFSET([27]Score!$U121,0,$B$1-2011),)</f>
        <v>0</v>
      </c>
      <c r="Z119" s="11">
        <f ca="1">IFERROR(OFFSET([28]Score!$U121,0,$B$1-2011),)</f>
        <v>0</v>
      </c>
      <c r="AA119" s="11">
        <f ca="1">IFERROR(OFFSET([29]Score!$U121,0,$B$1-2011),)</f>
        <v>0</v>
      </c>
      <c r="AB119" s="11">
        <f ca="1">IFERROR(OFFSET([30]Score!$U121,0,$B$1-2011),)</f>
        <v>0</v>
      </c>
      <c r="AC119" s="11">
        <f ca="1">IFERROR(OFFSET([31]GNIpc!$U121,0,$B$1-2011),)</f>
        <v>0</v>
      </c>
    </row>
    <row r="120" spans="1:29">
      <c r="A120" s="13" t="s">
        <v>121</v>
      </c>
      <c r="B120" s="11">
        <f ca="1">IFERROR(OFFSET([4]Score!$U122,0,$B$1-2011),)</f>
        <v>0</v>
      </c>
      <c r="C120" s="11">
        <f ca="1">IFERROR(OFFSET([5]Score!$U122,0,$B$1-2011),)</f>
        <v>0</v>
      </c>
      <c r="D120" s="11">
        <f ca="1">IFERROR(OFFSET([6]Score!$U122,0,$B$1-2011),)</f>
        <v>0</v>
      </c>
      <c r="E120" s="11">
        <f ca="1">IFERROR(OFFSET([7]Score!$U122,0,$B$1-2011),)</f>
        <v>0</v>
      </c>
      <c r="F120" s="11">
        <f ca="1">IFERROR(OFFSET([8]Score!$U122,0,$B$1-2011),)</f>
        <v>0</v>
      </c>
      <c r="G120" s="11">
        <f ca="1">IFERROR(OFFSET([9]Score!$U122,0,$B$1-2011),)</f>
        <v>0</v>
      </c>
      <c r="H120" s="11">
        <f ca="1">IFERROR(OFFSET([10]Score!$U122,0,$B$1-2011),)</f>
        <v>0</v>
      </c>
      <c r="I120" s="11">
        <f ca="1">IFERROR(OFFSET([11]Score!$U122,0,$B$1-2011),)</f>
        <v>0</v>
      </c>
      <c r="J120" s="11">
        <f ca="1">IFERROR(OFFSET([12]Score!$U122,0,$B$1-2011),)</f>
        <v>0</v>
      </c>
      <c r="K120" s="11">
        <f ca="1">IFERROR(OFFSET([13]Score!$U122,0,$B$1-2011),)</f>
        <v>0</v>
      </c>
      <c r="L120" s="11">
        <f ca="1">IFERROR(OFFSET([14]Score!$U122,0,$B$1-2011),)</f>
        <v>0</v>
      </c>
      <c r="M120" s="11">
        <f ca="1">IFERROR(OFFSET([15]Score!$U122,0,$B$1-2011),)</f>
        <v>0</v>
      </c>
      <c r="N120" s="11">
        <f ca="1">IFERROR(OFFSET([16]Score!$U122,0,$B$1-2011),)</f>
        <v>0</v>
      </c>
      <c r="O120" s="11">
        <f ca="1">IFERROR(OFFSET([17]Score!$U122,0,$B$1-2011),)</f>
        <v>0</v>
      </c>
      <c r="P120" s="11">
        <f ca="1">IFERROR(OFFSET([18]Score!$U122,0,$B$1-2011),)</f>
        <v>0</v>
      </c>
      <c r="Q120" s="11">
        <f ca="1">IFERROR(OFFSET([19]Score!$U122,0,$B$1-2011),)</f>
        <v>0</v>
      </c>
      <c r="R120" s="11">
        <f ca="1">IFERROR(OFFSET([20]Score!$U122,0,$B$1-2011),)</f>
        <v>0</v>
      </c>
      <c r="S120" s="11">
        <f ca="1">IFERROR(OFFSET([21]Score!$U122,0,$B$1-2011),)</f>
        <v>0</v>
      </c>
      <c r="T120" s="11">
        <f ca="1">IFERROR(OFFSET([22]Score!$U122,0,$B$1-2011),)</f>
        <v>0</v>
      </c>
      <c r="U120" s="11">
        <f ca="1">IFERROR(OFFSET([23]Score!$U122,0,$B$1-2011),)</f>
        <v>0</v>
      </c>
      <c r="V120" s="11">
        <f ca="1">IFERROR(OFFSET([24]Score!$U122,0,$B$1-2011),)</f>
        <v>0</v>
      </c>
      <c r="W120" s="11">
        <f ca="1">IFERROR(OFFSET([25]Score!$U122,0,$B$1-2011),)</f>
        <v>0</v>
      </c>
      <c r="X120" s="11">
        <f ca="1">IFERROR(OFFSET([26]Score!$U122,0,$B$1-2011),)</f>
        <v>0</v>
      </c>
      <c r="Y120" s="11">
        <f ca="1">IFERROR(OFFSET([27]Score!$U122,0,$B$1-2011),)</f>
        <v>0</v>
      </c>
      <c r="Z120" s="11">
        <f ca="1">IFERROR(OFFSET([28]Score!$U122,0,$B$1-2011),)</f>
        <v>0</v>
      </c>
      <c r="AA120" s="11">
        <f ca="1">IFERROR(OFFSET([29]Score!$U122,0,$B$1-2011),)</f>
        <v>0</v>
      </c>
      <c r="AB120" s="11">
        <f ca="1">IFERROR(OFFSET([30]Score!$U122,0,$B$1-2011),)</f>
        <v>0</v>
      </c>
      <c r="AC120" s="11">
        <f ca="1">IFERROR(OFFSET([31]GNIpc!$U122,0,$B$1-2011),)</f>
        <v>0</v>
      </c>
    </row>
    <row r="121" spans="1:29">
      <c r="A121" s="13" t="s">
        <v>122</v>
      </c>
      <c r="B121" s="11">
        <f ca="1">IFERROR(OFFSET([4]Score!$U123,0,$B$1-2011),)</f>
        <v>0</v>
      </c>
      <c r="C121" s="11">
        <f ca="1">IFERROR(OFFSET([5]Score!$U123,0,$B$1-2011),)</f>
        <v>0</v>
      </c>
      <c r="D121" s="11">
        <f ca="1">IFERROR(OFFSET([6]Score!$U123,0,$B$1-2011),)</f>
        <v>0</v>
      </c>
      <c r="E121" s="11">
        <f ca="1">IFERROR(OFFSET([7]Score!$U123,0,$B$1-2011),)</f>
        <v>0</v>
      </c>
      <c r="F121" s="11">
        <f ca="1">IFERROR(OFFSET([8]Score!$U123,0,$B$1-2011),)</f>
        <v>0</v>
      </c>
      <c r="G121" s="11">
        <f ca="1">IFERROR(OFFSET([9]Score!$U123,0,$B$1-2011),)</f>
        <v>0</v>
      </c>
      <c r="H121" s="11">
        <f ca="1">IFERROR(OFFSET([10]Score!$U123,0,$B$1-2011),)</f>
        <v>0</v>
      </c>
      <c r="I121" s="11">
        <f ca="1">IFERROR(OFFSET([11]Score!$U123,0,$B$1-2011),)</f>
        <v>0</v>
      </c>
      <c r="J121" s="11">
        <f ca="1">IFERROR(OFFSET([12]Score!$U123,0,$B$1-2011),)</f>
        <v>0</v>
      </c>
      <c r="K121" s="11">
        <f ca="1">IFERROR(OFFSET([13]Score!$U123,0,$B$1-2011),)</f>
        <v>0</v>
      </c>
      <c r="L121" s="11">
        <f ca="1">IFERROR(OFFSET([14]Score!$U123,0,$B$1-2011),)</f>
        <v>0</v>
      </c>
      <c r="M121" s="11">
        <f ca="1">IFERROR(OFFSET([15]Score!$U123,0,$B$1-2011),)</f>
        <v>0</v>
      </c>
      <c r="N121" s="11">
        <f ca="1">IFERROR(OFFSET([16]Score!$U123,0,$B$1-2011),)</f>
        <v>0</v>
      </c>
      <c r="O121" s="11">
        <f ca="1">IFERROR(OFFSET([17]Score!$U123,0,$B$1-2011),)</f>
        <v>0</v>
      </c>
      <c r="P121" s="11">
        <f ca="1">IFERROR(OFFSET([18]Score!$U123,0,$B$1-2011),)</f>
        <v>0</v>
      </c>
      <c r="Q121" s="11">
        <f ca="1">IFERROR(OFFSET([19]Score!$U123,0,$B$1-2011),)</f>
        <v>0</v>
      </c>
      <c r="R121" s="11">
        <f ca="1">IFERROR(OFFSET([20]Score!$U123,0,$B$1-2011),)</f>
        <v>0</v>
      </c>
      <c r="S121" s="11">
        <f ca="1">IFERROR(OFFSET([21]Score!$U123,0,$B$1-2011),)</f>
        <v>0</v>
      </c>
      <c r="T121" s="11">
        <f ca="1">IFERROR(OFFSET([22]Score!$U123,0,$B$1-2011),)</f>
        <v>0</v>
      </c>
      <c r="U121" s="11">
        <f ca="1">IFERROR(OFFSET([23]Score!$U123,0,$B$1-2011),)</f>
        <v>0</v>
      </c>
      <c r="V121" s="11">
        <f ca="1">IFERROR(OFFSET([24]Score!$U123,0,$B$1-2011),)</f>
        <v>0</v>
      </c>
      <c r="W121" s="11">
        <f ca="1">IFERROR(OFFSET([25]Score!$U123,0,$B$1-2011),)</f>
        <v>0</v>
      </c>
      <c r="X121" s="11">
        <f ca="1">IFERROR(OFFSET([26]Score!$U123,0,$B$1-2011),)</f>
        <v>0</v>
      </c>
      <c r="Y121" s="11">
        <f ca="1">IFERROR(OFFSET([27]Score!$U123,0,$B$1-2011),)</f>
        <v>0</v>
      </c>
      <c r="Z121" s="11">
        <f ca="1">IFERROR(OFFSET([28]Score!$U123,0,$B$1-2011),)</f>
        <v>0</v>
      </c>
      <c r="AA121" s="11">
        <f ca="1">IFERROR(OFFSET([29]Score!$U123,0,$B$1-2011),)</f>
        <v>0</v>
      </c>
      <c r="AB121" s="11">
        <f ca="1">IFERROR(OFFSET([30]Score!$U123,0,$B$1-2011),)</f>
        <v>0</v>
      </c>
      <c r="AC121" s="11">
        <f ca="1">IFERROR(OFFSET([31]GNIpc!$U123,0,$B$1-2011),)</f>
        <v>0</v>
      </c>
    </row>
    <row r="122" spans="1:29">
      <c r="A122" s="13" t="s">
        <v>123</v>
      </c>
      <c r="B122" s="11">
        <f ca="1">IFERROR(OFFSET([4]Score!$U124,0,$B$1-2011),)</f>
        <v>0</v>
      </c>
      <c r="C122" s="11">
        <f ca="1">IFERROR(OFFSET([5]Score!$U124,0,$B$1-2011),)</f>
        <v>0</v>
      </c>
      <c r="D122" s="11">
        <f ca="1">IFERROR(OFFSET([6]Score!$U124,0,$B$1-2011),)</f>
        <v>0</v>
      </c>
      <c r="E122" s="11">
        <f ca="1">IFERROR(OFFSET([7]Score!$U124,0,$B$1-2011),)</f>
        <v>0</v>
      </c>
      <c r="F122" s="11">
        <f ca="1">IFERROR(OFFSET([8]Score!$U124,0,$B$1-2011),)</f>
        <v>0</v>
      </c>
      <c r="G122" s="11">
        <f ca="1">IFERROR(OFFSET([9]Score!$U124,0,$B$1-2011),)</f>
        <v>0</v>
      </c>
      <c r="H122" s="11">
        <f ca="1">IFERROR(OFFSET([10]Score!$U124,0,$B$1-2011),)</f>
        <v>0</v>
      </c>
      <c r="I122" s="11">
        <f ca="1">IFERROR(OFFSET([11]Score!$U124,0,$B$1-2011),)</f>
        <v>0</v>
      </c>
      <c r="J122" s="11">
        <f ca="1">IFERROR(OFFSET([12]Score!$U124,0,$B$1-2011),)</f>
        <v>0</v>
      </c>
      <c r="K122" s="11">
        <f ca="1">IFERROR(OFFSET([13]Score!$U124,0,$B$1-2011),)</f>
        <v>0</v>
      </c>
      <c r="L122" s="11">
        <f ca="1">IFERROR(OFFSET([14]Score!$U124,0,$B$1-2011),)</f>
        <v>0</v>
      </c>
      <c r="M122" s="11">
        <f ca="1">IFERROR(OFFSET([15]Score!$U124,0,$B$1-2011),)</f>
        <v>0</v>
      </c>
      <c r="N122" s="11">
        <f ca="1">IFERROR(OFFSET([16]Score!$U124,0,$B$1-2011),)</f>
        <v>0</v>
      </c>
      <c r="O122" s="11">
        <f ca="1">IFERROR(OFFSET([17]Score!$U124,0,$B$1-2011),)</f>
        <v>0</v>
      </c>
      <c r="P122" s="11">
        <f ca="1">IFERROR(OFFSET([18]Score!$U124,0,$B$1-2011),)</f>
        <v>0</v>
      </c>
      <c r="Q122" s="11">
        <f ca="1">IFERROR(OFFSET([19]Score!$U124,0,$B$1-2011),)</f>
        <v>0</v>
      </c>
      <c r="R122" s="11">
        <f ca="1">IFERROR(OFFSET([20]Score!$U124,0,$B$1-2011),)</f>
        <v>0</v>
      </c>
      <c r="S122" s="11">
        <f ca="1">IFERROR(OFFSET([21]Score!$U124,0,$B$1-2011),)</f>
        <v>0</v>
      </c>
      <c r="T122" s="11">
        <f ca="1">IFERROR(OFFSET([22]Score!$U124,0,$B$1-2011),)</f>
        <v>0</v>
      </c>
      <c r="U122" s="11">
        <f ca="1">IFERROR(OFFSET([23]Score!$U124,0,$B$1-2011),)</f>
        <v>0</v>
      </c>
      <c r="V122" s="11">
        <f ca="1">IFERROR(OFFSET([24]Score!$U124,0,$B$1-2011),)</f>
        <v>0</v>
      </c>
      <c r="W122" s="11">
        <f ca="1">IFERROR(OFFSET([25]Score!$U124,0,$B$1-2011),)</f>
        <v>0</v>
      </c>
      <c r="X122" s="11">
        <f ca="1">IFERROR(OFFSET([26]Score!$U124,0,$B$1-2011),)</f>
        <v>0</v>
      </c>
      <c r="Y122" s="11">
        <f ca="1">IFERROR(OFFSET([27]Score!$U124,0,$B$1-2011),)</f>
        <v>0</v>
      </c>
      <c r="Z122" s="11">
        <f ca="1">IFERROR(OFFSET([28]Score!$U124,0,$B$1-2011),)</f>
        <v>0</v>
      </c>
      <c r="AA122" s="11">
        <f ca="1">IFERROR(OFFSET([29]Score!$U124,0,$B$1-2011),)</f>
        <v>0</v>
      </c>
      <c r="AB122" s="11">
        <f ca="1">IFERROR(OFFSET([30]Score!$U124,0,$B$1-2011),)</f>
        <v>0</v>
      </c>
      <c r="AC122" s="11">
        <f ca="1">IFERROR(OFFSET([31]GNIpc!$U124,0,$B$1-2011),)</f>
        <v>0</v>
      </c>
    </row>
    <row r="123" spans="1:29">
      <c r="A123" s="13" t="s">
        <v>124</v>
      </c>
      <c r="B123" s="11">
        <f ca="1">IFERROR(OFFSET([4]Score!$U125,0,$B$1-2011),)</f>
        <v>0</v>
      </c>
      <c r="C123" s="11">
        <f ca="1">IFERROR(OFFSET([5]Score!$U125,0,$B$1-2011),)</f>
        <v>0</v>
      </c>
      <c r="D123" s="11">
        <f ca="1">IFERROR(OFFSET([6]Score!$U125,0,$B$1-2011),)</f>
        <v>0</v>
      </c>
      <c r="E123" s="11">
        <f ca="1">IFERROR(OFFSET([7]Score!$U125,0,$B$1-2011),)</f>
        <v>0</v>
      </c>
      <c r="F123" s="11">
        <f ca="1">IFERROR(OFFSET([8]Score!$U125,0,$B$1-2011),)</f>
        <v>0</v>
      </c>
      <c r="G123" s="11">
        <f ca="1">IFERROR(OFFSET([9]Score!$U125,0,$B$1-2011),)</f>
        <v>0</v>
      </c>
      <c r="H123" s="11">
        <f ca="1">IFERROR(OFFSET([10]Score!$U125,0,$B$1-2011),)</f>
        <v>0</v>
      </c>
      <c r="I123" s="11">
        <f ca="1">IFERROR(OFFSET([11]Score!$U125,0,$B$1-2011),)</f>
        <v>0</v>
      </c>
      <c r="J123" s="11">
        <f ca="1">IFERROR(OFFSET([12]Score!$U125,0,$B$1-2011),)</f>
        <v>0</v>
      </c>
      <c r="K123" s="11">
        <f ca="1">IFERROR(OFFSET([13]Score!$U125,0,$B$1-2011),)</f>
        <v>0</v>
      </c>
      <c r="L123" s="11">
        <f ca="1">IFERROR(OFFSET([14]Score!$U125,0,$B$1-2011),)</f>
        <v>0</v>
      </c>
      <c r="M123" s="11">
        <f ca="1">IFERROR(OFFSET([15]Score!$U125,0,$B$1-2011),)</f>
        <v>0</v>
      </c>
      <c r="N123" s="11">
        <f ca="1">IFERROR(OFFSET([16]Score!$U125,0,$B$1-2011),)</f>
        <v>0</v>
      </c>
      <c r="O123" s="11">
        <f ca="1">IFERROR(OFFSET([17]Score!$U125,0,$B$1-2011),)</f>
        <v>0</v>
      </c>
      <c r="P123" s="11">
        <f ca="1">IFERROR(OFFSET([18]Score!$U125,0,$B$1-2011),)</f>
        <v>0</v>
      </c>
      <c r="Q123" s="11">
        <f ca="1">IFERROR(OFFSET([19]Score!$U125,0,$B$1-2011),)</f>
        <v>0</v>
      </c>
      <c r="R123" s="11">
        <f ca="1">IFERROR(OFFSET([20]Score!$U125,0,$B$1-2011),)</f>
        <v>0</v>
      </c>
      <c r="S123" s="11">
        <f ca="1">IFERROR(OFFSET([21]Score!$U125,0,$B$1-2011),)</f>
        <v>0</v>
      </c>
      <c r="T123" s="11">
        <f ca="1">IFERROR(OFFSET([22]Score!$U125,0,$B$1-2011),)</f>
        <v>0</v>
      </c>
      <c r="U123" s="11">
        <f ca="1">IFERROR(OFFSET([23]Score!$U125,0,$B$1-2011),)</f>
        <v>0</v>
      </c>
      <c r="V123" s="11">
        <f ca="1">IFERROR(OFFSET([24]Score!$U125,0,$B$1-2011),)</f>
        <v>0</v>
      </c>
      <c r="W123" s="11">
        <f ca="1">IFERROR(OFFSET([25]Score!$U125,0,$B$1-2011),)</f>
        <v>0</v>
      </c>
      <c r="X123" s="11">
        <f ca="1">IFERROR(OFFSET([26]Score!$U125,0,$B$1-2011),)</f>
        <v>0</v>
      </c>
      <c r="Y123" s="11">
        <f ca="1">IFERROR(OFFSET([27]Score!$U125,0,$B$1-2011),)</f>
        <v>0</v>
      </c>
      <c r="Z123" s="11">
        <f ca="1">IFERROR(OFFSET([28]Score!$U125,0,$B$1-2011),)</f>
        <v>0</v>
      </c>
      <c r="AA123" s="11">
        <f ca="1">IFERROR(OFFSET([29]Score!$U125,0,$B$1-2011),)</f>
        <v>0</v>
      </c>
      <c r="AB123" s="11">
        <f ca="1">IFERROR(OFFSET([30]Score!$U125,0,$B$1-2011),)</f>
        <v>0</v>
      </c>
      <c r="AC123" s="11">
        <f ca="1">IFERROR(OFFSET([31]GNIpc!$U125,0,$B$1-2011),)</f>
        <v>0</v>
      </c>
    </row>
    <row r="124" spans="1:29">
      <c r="A124" s="13" t="s">
        <v>125</v>
      </c>
      <c r="B124" s="11">
        <f ca="1">IFERROR(OFFSET([4]Score!$U126,0,$B$1-2011),)</f>
        <v>0</v>
      </c>
      <c r="C124" s="11">
        <f ca="1">IFERROR(OFFSET([5]Score!$U126,0,$B$1-2011),)</f>
        <v>0</v>
      </c>
      <c r="D124" s="11">
        <f ca="1">IFERROR(OFFSET([6]Score!$U126,0,$B$1-2011),)</f>
        <v>0</v>
      </c>
      <c r="E124" s="11">
        <f ca="1">IFERROR(OFFSET([7]Score!$U126,0,$B$1-2011),)</f>
        <v>0</v>
      </c>
      <c r="F124" s="11">
        <f ca="1">IFERROR(OFFSET([8]Score!$U126,0,$B$1-2011),)</f>
        <v>0</v>
      </c>
      <c r="G124" s="11">
        <f ca="1">IFERROR(OFFSET([9]Score!$U126,0,$B$1-2011),)</f>
        <v>0</v>
      </c>
      <c r="H124" s="11">
        <f ca="1">IFERROR(OFFSET([10]Score!$U126,0,$B$1-2011),)</f>
        <v>0</v>
      </c>
      <c r="I124" s="11">
        <f ca="1">IFERROR(OFFSET([11]Score!$U126,0,$B$1-2011),)</f>
        <v>0</v>
      </c>
      <c r="J124" s="11">
        <f ca="1">IFERROR(OFFSET([12]Score!$U126,0,$B$1-2011),)</f>
        <v>0</v>
      </c>
      <c r="K124" s="11">
        <f ca="1">IFERROR(OFFSET([13]Score!$U126,0,$B$1-2011),)</f>
        <v>0</v>
      </c>
      <c r="L124" s="11">
        <f ca="1">IFERROR(OFFSET([14]Score!$U126,0,$B$1-2011),)</f>
        <v>0</v>
      </c>
      <c r="M124" s="11">
        <f ca="1">IFERROR(OFFSET([15]Score!$U126,0,$B$1-2011),)</f>
        <v>0</v>
      </c>
      <c r="N124" s="11">
        <f ca="1">IFERROR(OFFSET([16]Score!$U126,0,$B$1-2011),)</f>
        <v>0</v>
      </c>
      <c r="O124" s="11">
        <f ca="1">IFERROR(OFFSET([17]Score!$U126,0,$B$1-2011),)</f>
        <v>0</v>
      </c>
      <c r="P124" s="11">
        <f ca="1">IFERROR(OFFSET([18]Score!$U126,0,$B$1-2011),)</f>
        <v>0</v>
      </c>
      <c r="Q124" s="11">
        <f ca="1">IFERROR(OFFSET([19]Score!$U126,0,$B$1-2011),)</f>
        <v>0</v>
      </c>
      <c r="R124" s="11">
        <f ca="1">IFERROR(OFFSET([20]Score!$U126,0,$B$1-2011),)</f>
        <v>0</v>
      </c>
      <c r="S124" s="11">
        <f ca="1">IFERROR(OFFSET([21]Score!$U126,0,$B$1-2011),)</f>
        <v>0</v>
      </c>
      <c r="T124" s="11">
        <f ca="1">IFERROR(OFFSET([22]Score!$U126,0,$B$1-2011),)</f>
        <v>0</v>
      </c>
      <c r="U124" s="11">
        <f ca="1">IFERROR(OFFSET([23]Score!$U126,0,$B$1-2011),)</f>
        <v>0</v>
      </c>
      <c r="V124" s="11">
        <f ca="1">IFERROR(OFFSET([24]Score!$U126,0,$B$1-2011),)</f>
        <v>0</v>
      </c>
      <c r="W124" s="11">
        <f ca="1">IFERROR(OFFSET([25]Score!$U126,0,$B$1-2011),)</f>
        <v>0</v>
      </c>
      <c r="X124" s="11">
        <f ca="1">IFERROR(OFFSET([26]Score!$U126,0,$B$1-2011),)</f>
        <v>0</v>
      </c>
      <c r="Y124" s="11">
        <f ca="1">IFERROR(OFFSET([27]Score!$U126,0,$B$1-2011),)</f>
        <v>0</v>
      </c>
      <c r="Z124" s="11">
        <f ca="1">IFERROR(OFFSET([28]Score!$U126,0,$B$1-2011),)</f>
        <v>0</v>
      </c>
      <c r="AA124" s="11">
        <f ca="1">IFERROR(OFFSET([29]Score!$U126,0,$B$1-2011),)</f>
        <v>0</v>
      </c>
      <c r="AB124" s="11">
        <f ca="1">IFERROR(OFFSET([30]Score!$U126,0,$B$1-2011),)</f>
        <v>0</v>
      </c>
      <c r="AC124" s="11">
        <f ca="1">IFERROR(OFFSET([31]GNIpc!$U126,0,$B$1-2011),)</f>
        <v>0</v>
      </c>
    </row>
    <row r="125" spans="1:29">
      <c r="A125" s="13" t="s">
        <v>126</v>
      </c>
      <c r="B125" s="11">
        <f ca="1">IFERROR(OFFSET([4]Score!$U127,0,$B$1-2011),)</f>
        <v>0</v>
      </c>
      <c r="C125" s="11">
        <f ca="1">IFERROR(OFFSET([5]Score!$U127,0,$B$1-2011),)</f>
        <v>0</v>
      </c>
      <c r="D125" s="11">
        <f ca="1">IFERROR(OFFSET([6]Score!$U127,0,$B$1-2011),)</f>
        <v>0</v>
      </c>
      <c r="E125" s="11">
        <f ca="1">IFERROR(OFFSET([7]Score!$U127,0,$B$1-2011),)</f>
        <v>0</v>
      </c>
      <c r="F125" s="11">
        <f ca="1">IFERROR(OFFSET([8]Score!$U127,0,$B$1-2011),)</f>
        <v>0</v>
      </c>
      <c r="G125" s="11">
        <f ca="1">IFERROR(OFFSET([9]Score!$U127,0,$B$1-2011),)</f>
        <v>0</v>
      </c>
      <c r="H125" s="11">
        <f ca="1">IFERROR(OFFSET([10]Score!$U127,0,$B$1-2011),)</f>
        <v>0</v>
      </c>
      <c r="I125" s="11">
        <f ca="1">IFERROR(OFFSET([11]Score!$U127,0,$B$1-2011),)</f>
        <v>0</v>
      </c>
      <c r="J125" s="11">
        <f ca="1">IFERROR(OFFSET([12]Score!$U127,0,$B$1-2011),)</f>
        <v>0</v>
      </c>
      <c r="K125" s="11">
        <f ca="1">IFERROR(OFFSET([13]Score!$U127,0,$B$1-2011),)</f>
        <v>0</v>
      </c>
      <c r="L125" s="11">
        <f ca="1">IFERROR(OFFSET([14]Score!$U127,0,$B$1-2011),)</f>
        <v>0</v>
      </c>
      <c r="M125" s="11">
        <f ca="1">IFERROR(OFFSET([15]Score!$U127,0,$B$1-2011),)</f>
        <v>0</v>
      </c>
      <c r="N125" s="11">
        <f ca="1">IFERROR(OFFSET([16]Score!$U127,0,$B$1-2011),)</f>
        <v>0</v>
      </c>
      <c r="O125" s="11">
        <f ca="1">IFERROR(OFFSET([17]Score!$U127,0,$B$1-2011),)</f>
        <v>0</v>
      </c>
      <c r="P125" s="11">
        <f ca="1">IFERROR(OFFSET([18]Score!$U127,0,$B$1-2011),)</f>
        <v>0</v>
      </c>
      <c r="Q125" s="11">
        <f ca="1">IFERROR(OFFSET([19]Score!$U127,0,$B$1-2011),)</f>
        <v>0</v>
      </c>
      <c r="R125" s="11">
        <f ca="1">IFERROR(OFFSET([20]Score!$U127,0,$B$1-2011),)</f>
        <v>0</v>
      </c>
      <c r="S125" s="11">
        <f ca="1">IFERROR(OFFSET([21]Score!$U127,0,$B$1-2011),)</f>
        <v>0</v>
      </c>
      <c r="T125" s="11">
        <f ca="1">IFERROR(OFFSET([22]Score!$U127,0,$B$1-2011),)</f>
        <v>0</v>
      </c>
      <c r="U125" s="11">
        <f ca="1">IFERROR(OFFSET([23]Score!$U127,0,$B$1-2011),)</f>
        <v>0</v>
      </c>
      <c r="V125" s="11">
        <f ca="1">IFERROR(OFFSET([24]Score!$U127,0,$B$1-2011),)</f>
        <v>0</v>
      </c>
      <c r="W125" s="11">
        <f ca="1">IFERROR(OFFSET([25]Score!$U127,0,$B$1-2011),)</f>
        <v>0</v>
      </c>
      <c r="X125" s="11">
        <f ca="1">IFERROR(OFFSET([26]Score!$U127,0,$B$1-2011),)</f>
        <v>0</v>
      </c>
      <c r="Y125" s="11">
        <f ca="1">IFERROR(OFFSET([27]Score!$U127,0,$B$1-2011),)</f>
        <v>0</v>
      </c>
      <c r="Z125" s="11">
        <f ca="1">IFERROR(OFFSET([28]Score!$U127,0,$B$1-2011),)</f>
        <v>0</v>
      </c>
      <c r="AA125" s="11">
        <f ca="1">IFERROR(OFFSET([29]Score!$U127,0,$B$1-2011),)</f>
        <v>0</v>
      </c>
      <c r="AB125" s="11">
        <f ca="1">IFERROR(OFFSET([30]Score!$U127,0,$B$1-2011),)</f>
        <v>0</v>
      </c>
      <c r="AC125" s="11">
        <f ca="1">IFERROR(OFFSET([31]GNIpc!$U127,0,$B$1-2011),)</f>
        <v>0</v>
      </c>
    </row>
    <row r="126" spans="1:29">
      <c r="A126" s="13" t="s">
        <v>127</v>
      </c>
      <c r="B126" s="11">
        <f ca="1">IFERROR(OFFSET([4]Score!$U128,0,$B$1-2011),)</f>
        <v>0</v>
      </c>
      <c r="C126" s="11">
        <f ca="1">IFERROR(OFFSET([5]Score!$U128,0,$B$1-2011),)</f>
        <v>0</v>
      </c>
      <c r="D126" s="11">
        <f ca="1">IFERROR(OFFSET([6]Score!$U128,0,$B$1-2011),)</f>
        <v>0</v>
      </c>
      <c r="E126" s="11">
        <f ca="1">IFERROR(OFFSET([7]Score!$U128,0,$B$1-2011),)</f>
        <v>0</v>
      </c>
      <c r="F126" s="11">
        <f ca="1">IFERROR(OFFSET([8]Score!$U128,0,$B$1-2011),)</f>
        <v>0</v>
      </c>
      <c r="G126" s="11">
        <f ca="1">IFERROR(OFFSET([9]Score!$U128,0,$B$1-2011),)</f>
        <v>0</v>
      </c>
      <c r="H126" s="11">
        <f ca="1">IFERROR(OFFSET([10]Score!$U128,0,$B$1-2011),)</f>
        <v>0</v>
      </c>
      <c r="I126" s="11">
        <f ca="1">IFERROR(OFFSET([11]Score!$U128,0,$B$1-2011),)</f>
        <v>0</v>
      </c>
      <c r="J126" s="11">
        <f ca="1">IFERROR(OFFSET([12]Score!$U128,0,$B$1-2011),)</f>
        <v>0</v>
      </c>
      <c r="K126" s="11">
        <f ca="1">IFERROR(OFFSET([13]Score!$U128,0,$B$1-2011),)</f>
        <v>0</v>
      </c>
      <c r="L126" s="11">
        <f ca="1">IFERROR(OFFSET([14]Score!$U128,0,$B$1-2011),)</f>
        <v>0</v>
      </c>
      <c r="M126" s="11">
        <f ca="1">IFERROR(OFFSET([15]Score!$U128,0,$B$1-2011),)</f>
        <v>0</v>
      </c>
      <c r="N126" s="11">
        <f ca="1">IFERROR(OFFSET([16]Score!$U128,0,$B$1-2011),)</f>
        <v>0</v>
      </c>
      <c r="O126" s="11">
        <f ca="1">IFERROR(OFFSET([17]Score!$U128,0,$B$1-2011),)</f>
        <v>0</v>
      </c>
      <c r="P126" s="11">
        <f ca="1">IFERROR(OFFSET([18]Score!$U128,0,$B$1-2011),)</f>
        <v>0</v>
      </c>
      <c r="Q126" s="11">
        <f ca="1">IFERROR(OFFSET([19]Score!$U128,0,$B$1-2011),)</f>
        <v>0</v>
      </c>
      <c r="R126" s="11">
        <f ca="1">IFERROR(OFFSET([20]Score!$U128,0,$B$1-2011),)</f>
        <v>0</v>
      </c>
      <c r="S126" s="11">
        <f ca="1">IFERROR(OFFSET([21]Score!$U128,0,$B$1-2011),)</f>
        <v>0</v>
      </c>
      <c r="T126" s="11">
        <f ca="1">IFERROR(OFFSET([22]Score!$U128,0,$B$1-2011),)</f>
        <v>0</v>
      </c>
      <c r="U126" s="11">
        <f ca="1">IFERROR(OFFSET([23]Score!$U128,0,$B$1-2011),)</f>
        <v>0</v>
      </c>
      <c r="V126" s="11">
        <f ca="1">IFERROR(OFFSET([24]Score!$U128,0,$B$1-2011),)</f>
        <v>0</v>
      </c>
      <c r="W126" s="11">
        <f ca="1">IFERROR(OFFSET([25]Score!$U128,0,$B$1-2011),)</f>
        <v>0</v>
      </c>
      <c r="X126" s="11">
        <f ca="1">IFERROR(OFFSET([26]Score!$U128,0,$B$1-2011),)</f>
        <v>0</v>
      </c>
      <c r="Y126" s="11">
        <f ca="1">IFERROR(OFFSET([27]Score!$U128,0,$B$1-2011),)</f>
        <v>0</v>
      </c>
      <c r="Z126" s="11">
        <f ca="1">IFERROR(OFFSET([28]Score!$U128,0,$B$1-2011),)</f>
        <v>0</v>
      </c>
      <c r="AA126" s="11">
        <f ca="1">IFERROR(OFFSET([29]Score!$U128,0,$B$1-2011),)</f>
        <v>0</v>
      </c>
      <c r="AB126" s="11">
        <f ca="1">IFERROR(OFFSET([30]Score!$U128,0,$B$1-2011),)</f>
        <v>0</v>
      </c>
      <c r="AC126" s="11">
        <f ca="1">IFERROR(OFFSET([31]GNIpc!$U128,0,$B$1-2011),)</f>
        <v>0</v>
      </c>
    </row>
    <row r="127" spans="1:29">
      <c r="A127" s="13" t="s">
        <v>128</v>
      </c>
      <c r="B127" s="11">
        <f ca="1">IFERROR(OFFSET([4]Score!$U129,0,$B$1-2011),)</f>
        <v>0</v>
      </c>
      <c r="C127" s="11">
        <f ca="1">IFERROR(OFFSET([5]Score!$U129,0,$B$1-2011),)</f>
        <v>0</v>
      </c>
      <c r="D127" s="11">
        <f ca="1">IFERROR(OFFSET([6]Score!$U129,0,$B$1-2011),)</f>
        <v>0</v>
      </c>
      <c r="E127" s="11">
        <f ca="1">IFERROR(OFFSET([7]Score!$U129,0,$B$1-2011),)</f>
        <v>0</v>
      </c>
      <c r="F127" s="11">
        <f ca="1">IFERROR(OFFSET([8]Score!$U129,0,$B$1-2011),)</f>
        <v>0</v>
      </c>
      <c r="G127" s="11">
        <f ca="1">IFERROR(OFFSET([9]Score!$U129,0,$B$1-2011),)</f>
        <v>0</v>
      </c>
      <c r="H127" s="11">
        <f ca="1">IFERROR(OFFSET([10]Score!$U129,0,$B$1-2011),)</f>
        <v>0</v>
      </c>
      <c r="I127" s="11">
        <f ca="1">IFERROR(OFFSET([11]Score!$U129,0,$B$1-2011),)</f>
        <v>0</v>
      </c>
      <c r="J127" s="11">
        <f ca="1">IFERROR(OFFSET([12]Score!$U129,0,$B$1-2011),)</f>
        <v>0</v>
      </c>
      <c r="K127" s="11">
        <f ca="1">IFERROR(OFFSET([13]Score!$U129,0,$B$1-2011),)</f>
        <v>0</v>
      </c>
      <c r="L127" s="11">
        <f ca="1">IFERROR(OFFSET([14]Score!$U129,0,$B$1-2011),)</f>
        <v>0</v>
      </c>
      <c r="M127" s="11">
        <f ca="1">IFERROR(OFFSET([15]Score!$U129,0,$B$1-2011),)</f>
        <v>0</v>
      </c>
      <c r="N127" s="11">
        <f ca="1">IFERROR(OFFSET([16]Score!$U129,0,$B$1-2011),)</f>
        <v>0</v>
      </c>
      <c r="O127" s="11">
        <f ca="1">IFERROR(OFFSET([17]Score!$U129,0,$B$1-2011),)</f>
        <v>0</v>
      </c>
      <c r="P127" s="11">
        <f ca="1">IFERROR(OFFSET([18]Score!$U129,0,$B$1-2011),)</f>
        <v>0</v>
      </c>
      <c r="Q127" s="11">
        <f ca="1">IFERROR(OFFSET([19]Score!$U129,0,$B$1-2011),)</f>
        <v>0</v>
      </c>
      <c r="R127" s="11">
        <f ca="1">IFERROR(OFFSET([20]Score!$U129,0,$B$1-2011),)</f>
        <v>0</v>
      </c>
      <c r="S127" s="11">
        <f ca="1">IFERROR(OFFSET([21]Score!$U129,0,$B$1-2011),)</f>
        <v>0</v>
      </c>
      <c r="T127" s="11">
        <f ca="1">IFERROR(OFFSET([22]Score!$U129,0,$B$1-2011),)</f>
        <v>0</v>
      </c>
      <c r="U127" s="11">
        <f ca="1">IFERROR(OFFSET([23]Score!$U129,0,$B$1-2011),)</f>
        <v>0</v>
      </c>
      <c r="V127" s="11">
        <f ca="1">IFERROR(OFFSET([24]Score!$U129,0,$B$1-2011),)</f>
        <v>0</v>
      </c>
      <c r="W127" s="11">
        <f ca="1">IFERROR(OFFSET([25]Score!$U129,0,$B$1-2011),)</f>
        <v>0</v>
      </c>
      <c r="X127" s="11">
        <f ca="1">IFERROR(OFFSET([26]Score!$U129,0,$B$1-2011),)</f>
        <v>0</v>
      </c>
      <c r="Y127" s="11">
        <f ca="1">IFERROR(OFFSET([27]Score!$U129,0,$B$1-2011),)</f>
        <v>0</v>
      </c>
      <c r="Z127" s="11">
        <f ca="1">IFERROR(OFFSET([28]Score!$U129,0,$B$1-2011),)</f>
        <v>0</v>
      </c>
      <c r="AA127" s="11">
        <f ca="1">IFERROR(OFFSET([29]Score!$U129,0,$B$1-2011),)</f>
        <v>0</v>
      </c>
      <c r="AB127" s="11">
        <f ca="1">IFERROR(OFFSET([30]Score!$U129,0,$B$1-2011),)</f>
        <v>0</v>
      </c>
      <c r="AC127" s="11">
        <f ca="1">IFERROR(OFFSET([31]GNIpc!$U129,0,$B$1-2011),)</f>
        <v>0</v>
      </c>
    </row>
    <row r="128" spans="1:29">
      <c r="A128" s="13" t="s">
        <v>129</v>
      </c>
      <c r="B128" s="11">
        <f ca="1">IFERROR(OFFSET([4]Score!$U130,0,$B$1-2011),)</f>
        <v>0</v>
      </c>
      <c r="C128" s="11">
        <f ca="1">IFERROR(OFFSET([5]Score!$U130,0,$B$1-2011),)</f>
        <v>0</v>
      </c>
      <c r="D128" s="11">
        <f ca="1">IFERROR(OFFSET([6]Score!$U130,0,$B$1-2011),)</f>
        <v>0</v>
      </c>
      <c r="E128" s="11">
        <f ca="1">IFERROR(OFFSET([7]Score!$U130,0,$B$1-2011),)</f>
        <v>0</v>
      </c>
      <c r="F128" s="11">
        <f ca="1">IFERROR(OFFSET([8]Score!$U130,0,$B$1-2011),)</f>
        <v>0</v>
      </c>
      <c r="G128" s="11">
        <f ca="1">IFERROR(OFFSET([9]Score!$U130,0,$B$1-2011),)</f>
        <v>0</v>
      </c>
      <c r="H128" s="11">
        <f ca="1">IFERROR(OFFSET([10]Score!$U130,0,$B$1-2011),)</f>
        <v>0</v>
      </c>
      <c r="I128" s="11">
        <f ca="1">IFERROR(OFFSET([11]Score!$U130,0,$B$1-2011),)</f>
        <v>0</v>
      </c>
      <c r="J128" s="11">
        <f ca="1">IFERROR(OFFSET([12]Score!$U130,0,$B$1-2011),)</f>
        <v>0</v>
      </c>
      <c r="K128" s="11">
        <f ca="1">IFERROR(OFFSET([13]Score!$U130,0,$B$1-2011),)</f>
        <v>0</v>
      </c>
      <c r="L128" s="11">
        <f ca="1">IFERROR(OFFSET([14]Score!$U130,0,$B$1-2011),)</f>
        <v>0</v>
      </c>
      <c r="M128" s="11">
        <f ca="1">IFERROR(OFFSET([15]Score!$U130,0,$B$1-2011),)</f>
        <v>0</v>
      </c>
      <c r="N128" s="11">
        <f ca="1">IFERROR(OFFSET([16]Score!$U130,0,$B$1-2011),)</f>
        <v>0</v>
      </c>
      <c r="O128" s="11">
        <f ca="1">IFERROR(OFFSET([17]Score!$U130,0,$B$1-2011),)</f>
        <v>0</v>
      </c>
      <c r="P128" s="11">
        <f ca="1">IFERROR(OFFSET([18]Score!$U130,0,$B$1-2011),)</f>
        <v>0</v>
      </c>
      <c r="Q128" s="11">
        <f ca="1">IFERROR(OFFSET([19]Score!$U130,0,$B$1-2011),)</f>
        <v>0</v>
      </c>
      <c r="R128" s="11">
        <f ca="1">IFERROR(OFFSET([20]Score!$U130,0,$B$1-2011),)</f>
        <v>0</v>
      </c>
      <c r="S128" s="11">
        <f ca="1">IFERROR(OFFSET([21]Score!$U130,0,$B$1-2011),)</f>
        <v>0</v>
      </c>
      <c r="T128" s="11">
        <f ca="1">IFERROR(OFFSET([22]Score!$U130,0,$B$1-2011),)</f>
        <v>0</v>
      </c>
      <c r="U128" s="11">
        <f ca="1">IFERROR(OFFSET([23]Score!$U130,0,$B$1-2011),)</f>
        <v>0</v>
      </c>
      <c r="V128" s="11">
        <f ca="1">IFERROR(OFFSET([24]Score!$U130,0,$B$1-2011),)</f>
        <v>0</v>
      </c>
      <c r="W128" s="11">
        <f ca="1">IFERROR(OFFSET([25]Score!$U130,0,$B$1-2011),)</f>
        <v>0</v>
      </c>
      <c r="X128" s="11">
        <f ca="1">IFERROR(OFFSET([26]Score!$U130,0,$B$1-2011),)</f>
        <v>0</v>
      </c>
      <c r="Y128" s="11">
        <f ca="1">IFERROR(OFFSET([27]Score!$U130,0,$B$1-2011),)</f>
        <v>0</v>
      </c>
      <c r="Z128" s="11">
        <f ca="1">IFERROR(OFFSET([28]Score!$U130,0,$B$1-2011),)</f>
        <v>0</v>
      </c>
      <c r="AA128" s="11">
        <f ca="1">IFERROR(OFFSET([29]Score!$U130,0,$B$1-2011),)</f>
        <v>0</v>
      </c>
      <c r="AB128" s="11">
        <f ca="1">IFERROR(OFFSET([30]Score!$U130,0,$B$1-2011),)</f>
        <v>0</v>
      </c>
      <c r="AC128" s="11">
        <f ca="1">IFERROR(OFFSET([31]GNIpc!$U130,0,$B$1-2011),)</f>
        <v>0</v>
      </c>
    </row>
    <row r="129" spans="1:29">
      <c r="A129" s="13" t="s">
        <v>130</v>
      </c>
      <c r="B129" s="11">
        <f ca="1">IFERROR(OFFSET([4]Score!$U131,0,$B$1-2011),)</f>
        <v>0</v>
      </c>
      <c r="C129" s="11">
        <f ca="1">IFERROR(OFFSET([5]Score!$U131,0,$B$1-2011),)</f>
        <v>0</v>
      </c>
      <c r="D129" s="11">
        <f ca="1">IFERROR(OFFSET([6]Score!$U131,0,$B$1-2011),)</f>
        <v>0</v>
      </c>
      <c r="E129" s="11">
        <f ca="1">IFERROR(OFFSET([7]Score!$U131,0,$B$1-2011),)</f>
        <v>0</v>
      </c>
      <c r="F129" s="11">
        <f ca="1">IFERROR(OFFSET([8]Score!$U131,0,$B$1-2011),)</f>
        <v>0</v>
      </c>
      <c r="G129" s="11">
        <f ca="1">IFERROR(OFFSET([9]Score!$U131,0,$B$1-2011),)</f>
        <v>0</v>
      </c>
      <c r="H129" s="11">
        <f ca="1">IFERROR(OFFSET([10]Score!$U131,0,$B$1-2011),)</f>
        <v>0</v>
      </c>
      <c r="I129" s="11">
        <f ca="1">IFERROR(OFFSET([11]Score!$U131,0,$B$1-2011),)</f>
        <v>0</v>
      </c>
      <c r="J129" s="11">
        <f ca="1">IFERROR(OFFSET([12]Score!$U131,0,$B$1-2011),)</f>
        <v>0</v>
      </c>
      <c r="K129" s="11">
        <f ca="1">IFERROR(OFFSET([13]Score!$U131,0,$B$1-2011),)</f>
        <v>0</v>
      </c>
      <c r="L129" s="11">
        <f ca="1">IFERROR(OFFSET([14]Score!$U131,0,$B$1-2011),)</f>
        <v>0</v>
      </c>
      <c r="M129" s="11">
        <f ca="1">IFERROR(OFFSET([15]Score!$U131,0,$B$1-2011),)</f>
        <v>0</v>
      </c>
      <c r="N129" s="11">
        <f ca="1">IFERROR(OFFSET([16]Score!$U131,0,$B$1-2011),)</f>
        <v>0</v>
      </c>
      <c r="O129" s="11">
        <f ca="1">IFERROR(OFFSET([17]Score!$U131,0,$B$1-2011),)</f>
        <v>0</v>
      </c>
      <c r="P129" s="11">
        <f ca="1">IFERROR(OFFSET([18]Score!$U131,0,$B$1-2011),)</f>
        <v>0</v>
      </c>
      <c r="Q129" s="11">
        <f ca="1">IFERROR(OFFSET([19]Score!$U131,0,$B$1-2011),)</f>
        <v>0</v>
      </c>
      <c r="R129" s="11">
        <f ca="1">IFERROR(OFFSET([20]Score!$U131,0,$B$1-2011),)</f>
        <v>0</v>
      </c>
      <c r="S129" s="11">
        <f ca="1">IFERROR(OFFSET([21]Score!$U131,0,$B$1-2011),)</f>
        <v>0</v>
      </c>
      <c r="T129" s="11">
        <f ca="1">IFERROR(OFFSET([22]Score!$U131,0,$B$1-2011),)</f>
        <v>0</v>
      </c>
      <c r="U129" s="11">
        <f ca="1">IFERROR(OFFSET([23]Score!$U131,0,$B$1-2011),)</f>
        <v>0</v>
      </c>
      <c r="V129" s="11">
        <f ca="1">IFERROR(OFFSET([24]Score!$U131,0,$B$1-2011),)</f>
        <v>0</v>
      </c>
      <c r="W129" s="11">
        <f ca="1">IFERROR(OFFSET([25]Score!$U131,0,$B$1-2011),)</f>
        <v>0</v>
      </c>
      <c r="X129" s="11">
        <f ca="1">IFERROR(OFFSET([26]Score!$U131,0,$B$1-2011),)</f>
        <v>0</v>
      </c>
      <c r="Y129" s="11">
        <f ca="1">IFERROR(OFFSET([27]Score!$U131,0,$B$1-2011),)</f>
        <v>0</v>
      </c>
      <c r="Z129" s="11">
        <f ca="1">IFERROR(OFFSET([28]Score!$U131,0,$B$1-2011),)</f>
        <v>0</v>
      </c>
      <c r="AA129" s="11">
        <f ca="1">IFERROR(OFFSET([29]Score!$U131,0,$B$1-2011),)</f>
        <v>0</v>
      </c>
      <c r="AB129" s="11">
        <f ca="1">IFERROR(OFFSET([30]Score!$U131,0,$B$1-2011),)</f>
        <v>0</v>
      </c>
      <c r="AC129" s="11">
        <f ca="1">IFERROR(OFFSET([31]GNIpc!$U131,0,$B$1-2011),)</f>
        <v>0</v>
      </c>
    </row>
    <row r="130" spans="1:29">
      <c r="A130" s="13" t="s">
        <v>131</v>
      </c>
      <c r="B130" s="11">
        <f ca="1">IFERROR(OFFSET([4]Score!$U132,0,$B$1-2011),)</f>
        <v>0</v>
      </c>
      <c r="C130" s="11">
        <f ca="1">IFERROR(OFFSET([5]Score!$U132,0,$B$1-2011),)</f>
        <v>0</v>
      </c>
      <c r="D130" s="11">
        <f ca="1">IFERROR(OFFSET([6]Score!$U132,0,$B$1-2011),)</f>
        <v>0</v>
      </c>
      <c r="E130" s="11">
        <f ca="1">IFERROR(OFFSET([7]Score!$U132,0,$B$1-2011),)</f>
        <v>0</v>
      </c>
      <c r="F130" s="11">
        <f ca="1">IFERROR(OFFSET([8]Score!$U132,0,$B$1-2011),)</f>
        <v>0</v>
      </c>
      <c r="G130" s="11">
        <f ca="1">IFERROR(OFFSET([9]Score!$U132,0,$B$1-2011),)</f>
        <v>0</v>
      </c>
      <c r="H130" s="11">
        <f ca="1">IFERROR(OFFSET([10]Score!$U132,0,$B$1-2011),)</f>
        <v>0</v>
      </c>
      <c r="I130" s="11">
        <f ca="1">IFERROR(OFFSET([11]Score!$U132,0,$B$1-2011),)</f>
        <v>0</v>
      </c>
      <c r="J130" s="11">
        <f ca="1">IFERROR(OFFSET([12]Score!$U132,0,$B$1-2011),)</f>
        <v>0</v>
      </c>
      <c r="K130" s="11">
        <f ca="1">IFERROR(OFFSET([13]Score!$U132,0,$B$1-2011),)</f>
        <v>0</v>
      </c>
      <c r="L130" s="11">
        <f ca="1">IFERROR(OFFSET([14]Score!$U132,0,$B$1-2011),)</f>
        <v>0</v>
      </c>
      <c r="M130" s="11">
        <f ca="1">IFERROR(OFFSET([15]Score!$U132,0,$B$1-2011),)</f>
        <v>0</v>
      </c>
      <c r="N130" s="11">
        <f ca="1">IFERROR(OFFSET([16]Score!$U132,0,$B$1-2011),)</f>
        <v>0</v>
      </c>
      <c r="O130" s="11">
        <f ca="1">IFERROR(OFFSET([17]Score!$U132,0,$B$1-2011),)</f>
        <v>0</v>
      </c>
      <c r="P130" s="11">
        <f ca="1">IFERROR(OFFSET([18]Score!$U132,0,$B$1-2011),)</f>
        <v>0</v>
      </c>
      <c r="Q130" s="11">
        <f ca="1">IFERROR(OFFSET([19]Score!$U132,0,$B$1-2011),)</f>
        <v>0</v>
      </c>
      <c r="R130" s="11">
        <f ca="1">IFERROR(OFFSET([20]Score!$U132,0,$B$1-2011),)</f>
        <v>0</v>
      </c>
      <c r="S130" s="11">
        <f ca="1">IFERROR(OFFSET([21]Score!$U132,0,$B$1-2011),)</f>
        <v>0</v>
      </c>
      <c r="T130" s="11">
        <f ca="1">IFERROR(OFFSET([22]Score!$U132,0,$B$1-2011),)</f>
        <v>0</v>
      </c>
      <c r="U130" s="11">
        <f ca="1">IFERROR(OFFSET([23]Score!$U132,0,$B$1-2011),)</f>
        <v>0</v>
      </c>
      <c r="V130" s="11">
        <f ca="1">IFERROR(OFFSET([24]Score!$U132,0,$B$1-2011),)</f>
        <v>0</v>
      </c>
      <c r="W130" s="11">
        <f ca="1">IFERROR(OFFSET([25]Score!$U132,0,$B$1-2011),)</f>
        <v>0</v>
      </c>
      <c r="X130" s="11">
        <f ca="1">IFERROR(OFFSET([26]Score!$U132,0,$B$1-2011),)</f>
        <v>0</v>
      </c>
      <c r="Y130" s="11">
        <f ca="1">IFERROR(OFFSET([27]Score!$U132,0,$B$1-2011),)</f>
        <v>0</v>
      </c>
      <c r="Z130" s="11">
        <f ca="1">IFERROR(OFFSET([28]Score!$U132,0,$B$1-2011),)</f>
        <v>0</v>
      </c>
      <c r="AA130" s="11">
        <f ca="1">IFERROR(OFFSET([29]Score!$U132,0,$B$1-2011),)</f>
        <v>0</v>
      </c>
      <c r="AB130" s="11">
        <f ca="1">IFERROR(OFFSET([30]Score!$U132,0,$B$1-2011),)</f>
        <v>0</v>
      </c>
      <c r="AC130" s="11">
        <f ca="1">IFERROR(OFFSET([31]GNIpc!$U132,0,$B$1-2011),)</f>
        <v>0</v>
      </c>
    </row>
    <row r="131" spans="1:29">
      <c r="A131" s="13" t="s">
        <v>132</v>
      </c>
      <c r="B131" s="11">
        <f ca="1">IFERROR(OFFSET([4]Score!$U133,0,$B$1-2011),)</f>
        <v>0</v>
      </c>
      <c r="C131" s="11">
        <f ca="1">IFERROR(OFFSET([5]Score!$U133,0,$B$1-2011),)</f>
        <v>0</v>
      </c>
      <c r="D131" s="11">
        <f ca="1">IFERROR(OFFSET([6]Score!$U133,0,$B$1-2011),)</f>
        <v>0</v>
      </c>
      <c r="E131" s="11">
        <f ca="1">IFERROR(OFFSET([7]Score!$U133,0,$B$1-2011),)</f>
        <v>0</v>
      </c>
      <c r="F131" s="11">
        <f ca="1">IFERROR(OFFSET([8]Score!$U133,0,$B$1-2011),)</f>
        <v>0</v>
      </c>
      <c r="G131" s="11">
        <f ca="1">IFERROR(OFFSET([9]Score!$U133,0,$B$1-2011),)</f>
        <v>0</v>
      </c>
      <c r="H131" s="11">
        <f ca="1">IFERROR(OFFSET([10]Score!$U133,0,$B$1-2011),)</f>
        <v>0</v>
      </c>
      <c r="I131" s="11">
        <f ca="1">IFERROR(OFFSET([11]Score!$U133,0,$B$1-2011),)</f>
        <v>0</v>
      </c>
      <c r="J131" s="11">
        <f ca="1">IFERROR(OFFSET([12]Score!$U133,0,$B$1-2011),)</f>
        <v>0</v>
      </c>
      <c r="K131" s="11">
        <f ca="1">IFERROR(OFFSET([13]Score!$U133,0,$B$1-2011),)</f>
        <v>0</v>
      </c>
      <c r="L131" s="11">
        <f ca="1">IFERROR(OFFSET([14]Score!$U133,0,$B$1-2011),)</f>
        <v>0</v>
      </c>
      <c r="M131" s="11">
        <f ca="1">IFERROR(OFFSET([15]Score!$U133,0,$B$1-2011),)</f>
        <v>0</v>
      </c>
      <c r="N131" s="11">
        <f ca="1">IFERROR(OFFSET([16]Score!$U133,0,$B$1-2011),)</f>
        <v>0</v>
      </c>
      <c r="O131" s="11">
        <f ca="1">IFERROR(OFFSET([17]Score!$U133,0,$B$1-2011),)</f>
        <v>0</v>
      </c>
      <c r="P131" s="11">
        <f ca="1">IFERROR(OFFSET([18]Score!$U133,0,$B$1-2011),)</f>
        <v>0</v>
      </c>
      <c r="Q131" s="11">
        <f ca="1">IFERROR(OFFSET([19]Score!$U133,0,$B$1-2011),)</f>
        <v>0</v>
      </c>
      <c r="R131" s="11">
        <f ca="1">IFERROR(OFFSET([20]Score!$U133,0,$B$1-2011),)</f>
        <v>0</v>
      </c>
      <c r="S131" s="11">
        <f ca="1">IFERROR(OFFSET([21]Score!$U133,0,$B$1-2011),)</f>
        <v>0</v>
      </c>
      <c r="T131" s="11">
        <f ca="1">IFERROR(OFFSET([22]Score!$U133,0,$B$1-2011),)</f>
        <v>0</v>
      </c>
      <c r="U131" s="11">
        <f ca="1">IFERROR(OFFSET([23]Score!$U133,0,$B$1-2011),)</f>
        <v>0</v>
      </c>
      <c r="V131" s="11">
        <f ca="1">IFERROR(OFFSET([24]Score!$U133,0,$B$1-2011),)</f>
        <v>0</v>
      </c>
      <c r="W131" s="11">
        <f ca="1">IFERROR(OFFSET([25]Score!$U133,0,$B$1-2011),)</f>
        <v>0</v>
      </c>
      <c r="X131" s="11">
        <f ca="1">IFERROR(OFFSET([26]Score!$U133,0,$B$1-2011),)</f>
        <v>0</v>
      </c>
      <c r="Y131" s="11">
        <f ca="1">IFERROR(OFFSET([27]Score!$U133,0,$B$1-2011),)</f>
        <v>0</v>
      </c>
      <c r="Z131" s="11">
        <f ca="1">IFERROR(OFFSET([28]Score!$U133,0,$B$1-2011),)</f>
        <v>0</v>
      </c>
      <c r="AA131" s="11">
        <f ca="1">IFERROR(OFFSET([29]Score!$U133,0,$B$1-2011),)</f>
        <v>0</v>
      </c>
      <c r="AB131" s="11">
        <f ca="1">IFERROR(OFFSET([30]Score!$U133,0,$B$1-2011),)</f>
        <v>0</v>
      </c>
      <c r="AC131" s="11">
        <f ca="1">IFERROR(OFFSET([31]GNIpc!$U133,0,$B$1-2011),)</f>
        <v>0</v>
      </c>
    </row>
    <row r="132" spans="1:29">
      <c r="A132" s="13" t="s">
        <v>133</v>
      </c>
      <c r="B132" s="11">
        <f ca="1">IFERROR(OFFSET([4]Score!$U134,0,$B$1-2011),)</f>
        <v>0</v>
      </c>
      <c r="C132" s="11">
        <f ca="1">IFERROR(OFFSET([5]Score!$U134,0,$B$1-2011),)</f>
        <v>0</v>
      </c>
      <c r="D132" s="11">
        <f ca="1">IFERROR(OFFSET([6]Score!$U134,0,$B$1-2011),)</f>
        <v>0</v>
      </c>
      <c r="E132" s="11">
        <f ca="1">IFERROR(OFFSET([7]Score!$U134,0,$B$1-2011),)</f>
        <v>0</v>
      </c>
      <c r="F132" s="11">
        <f ca="1">IFERROR(OFFSET([8]Score!$U134,0,$B$1-2011),)</f>
        <v>0</v>
      </c>
      <c r="G132" s="11">
        <f ca="1">IFERROR(OFFSET([9]Score!$U134,0,$B$1-2011),)</f>
        <v>0</v>
      </c>
      <c r="H132" s="11">
        <f ca="1">IFERROR(OFFSET([10]Score!$U134,0,$B$1-2011),)</f>
        <v>0</v>
      </c>
      <c r="I132" s="11">
        <f ca="1">IFERROR(OFFSET([11]Score!$U134,0,$B$1-2011),)</f>
        <v>0</v>
      </c>
      <c r="J132" s="11">
        <f ca="1">IFERROR(OFFSET([12]Score!$U134,0,$B$1-2011),)</f>
        <v>0</v>
      </c>
      <c r="K132" s="11">
        <f ca="1">IFERROR(OFFSET([13]Score!$U134,0,$B$1-2011),)</f>
        <v>0</v>
      </c>
      <c r="L132" s="11">
        <f ca="1">IFERROR(OFFSET([14]Score!$U134,0,$B$1-2011),)</f>
        <v>0</v>
      </c>
      <c r="M132" s="11">
        <f ca="1">IFERROR(OFFSET([15]Score!$U134,0,$B$1-2011),)</f>
        <v>0</v>
      </c>
      <c r="N132" s="11">
        <f ca="1">IFERROR(OFFSET([16]Score!$U134,0,$B$1-2011),)</f>
        <v>0</v>
      </c>
      <c r="O132" s="11">
        <f ca="1">IFERROR(OFFSET([17]Score!$U134,0,$B$1-2011),)</f>
        <v>0</v>
      </c>
      <c r="P132" s="11">
        <f ca="1">IFERROR(OFFSET([18]Score!$U134,0,$B$1-2011),)</f>
        <v>0</v>
      </c>
      <c r="Q132" s="11">
        <f ca="1">IFERROR(OFFSET([19]Score!$U134,0,$B$1-2011),)</f>
        <v>0</v>
      </c>
      <c r="R132" s="11">
        <f ca="1">IFERROR(OFFSET([20]Score!$U134,0,$B$1-2011),)</f>
        <v>0</v>
      </c>
      <c r="S132" s="11">
        <f ca="1">IFERROR(OFFSET([21]Score!$U134,0,$B$1-2011),)</f>
        <v>0</v>
      </c>
      <c r="T132" s="11">
        <f ca="1">IFERROR(OFFSET([22]Score!$U134,0,$B$1-2011),)</f>
        <v>0</v>
      </c>
      <c r="U132" s="11">
        <f ca="1">IFERROR(OFFSET([23]Score!$U134,0,$B$1-2011),)</f>
        <v>0</v>
      </c>
      <c r="V132" s="11">
        <f ca="1">IFERROR(OFFSET([24]Score!$U134,0,$B$1-2011),)</f>
        <v>0</v>
      </c>
      <c r="W132" s="11">
        <f ca="1">IFERROR(OFFSET([25]Score!$U134,0,$B$1-2011),)</f>
        <v>0</v>
      </c>
      <c r="X132" s="11">
        <f ca="1">IFERROR(OFFSET([26]Score!$U134,0,$B$1-2011),)</f>
        <v>0</v>
      </c>
      <c r="Y132" s="11">
        <f ca="1">IFERROR(OFFSET([27]Score!$U134,0,$B$1-2011),)</f>
        <v>0</v>
      </c>
      <c r="Z132" s="11">
        <f ca="1">IFERROR(OFFSET([28]Score!$U134,0,$B$1-2011),)</f>
        <v>0</v>
      </c>
      <c r="AA132" s="11">
        <f ca="1">IFERROR(OFFSET([29]Score!$U134,0,$B$1-2011),)</f>
        <v>0</v>
      </c>
      <c r="AB132" s="11">
        <f ca="1">IFERROR(OFFSET([30]Score!$U134,0,$B$1-2011),)</f>
        <v>0</v>
      </c>
      <c r="AC132" s="11">
        <f ca="1">IFERROR(OFFSET([31]GNIpc!$U134,0,$B$1-2011),)</f>
        <v>0</v>
      </c>
    </row>
    <row r="133" spans="1:29">
      <c r="A133" s="13" t="s">
        <v>134</v>
      </c>
      <c r="B133" s="11">
        <f ca="1">IFERROR(OFFSET([4]Score!$U135,0,$B$1-2011),)</f>
        <v>0</v>
      </c>
      <c r="C133" s="11">
        <f ca="1">IFERROR(OFFSET([5]Score!$U135,0,$B$1-2011),)</f>
        <v>0</v>
      </c>
      <c r="D133" s="11">
        <f ca="1">IFERROR(OFFSET([6]Score!$U135,0,$B$1-2011),)</f>
        <v>0</v>
      </c>
      <c r="E133" s="11">
        <f ca="1">IFERROR(OFFSET([7]Score!$U135,0,$B$1-2011),)</f>
        <v>0</v>
      </c>
      <c r="F133" s="11">
        <f ca="1">IFERROR(OFFSET([8]Score!$U135,0,$B$1-2011),)</f>
        <v>0</v>
      </c>
      <c r="G133" s="11">
        <f ca="1">IFERROR(OFFSET([9]Score!$U135,0,$B$1-2011),)</f>
        <v>0</v>
      </c>
      <c r="H133" s="11">
        <f ca="1">IFERROR(OFFSET([10]Score!$U135,0,$B$1-2011),)</f>
        <v>0</v>
      </c>
      <c r="I133" s="11">
        <f ca="1">IFERROR(OFFSET([11]Score!$U135,0,$B$1-2011),)</f>
        <v>0</v>
      </c>
      <c r="J133" s="11">
        <f ca="1">IFERROR(OFFSET([12]Score!$U135,0,$B$1-2011),)</f>
        <v>0</v>
      </c>
      <c r="K133" s="11">
        <f ca="1">IFERROR(OFFSET([13]Score!$U135,0,$B$1-2011),)</f>
        <v>0</v>
      </c>
      <c r="L133" s="11">
        <f ca="1">IFERROR(OFFSET([14]Score!$U135,0,$B$1-2011),)</f>
        <v>0</v>
      </c>
      <c r="M133" s="11">
        <f ca="1">IFERROR(OFFSET([15]Score!$U135,0,$B$1-2011),)</f>
        <v>0</v>
      </c>
      <c r="N133" s="11">
        <f ca="1">IFERROR(OFFSET([16]Score!$U135,0,$B$1-2011),)</f>
        <v>0</v>
      </c>
      <c r="O133" s="11">
        <f ca="1">IFERROR(OFFSET([17]Score!$U135,0,$B$1-2011),)</f>
        <v>0</v>
      </c>
      <c r="P133" s="11">
        <f ca="1">IFERROR(OFFSET([18]Score!$U135,0,$B$1-2011),)</f>
        <v>0</v>
      </c>
      <c r="Q133" s="11">
        <f ca="1">IFERROR(OFFSET([19]Score!$U135,0,$B$1-2011),)</f>
        <v>0</v>
      </c>
      <c r="R133" s="11">
        <f ca="1">IFERROR(OFFSET([20]Score!$U135,0,$B$1-2011),)</f>
        <v>0</v>
      </c>
      <c r="S133" s="11">
        <f ca="1">IFERROR(OFFSET([21]Score!$U135,0,$B$1-2011),)</f>
        <v>0</v>
      </c>
      <c r="T133" s="11">
        <f ca="1">IFERROR(OFFSET([22]Score!$U135,0,$B$1-2011),)</f>
        <v>0</v>
      </c>
      <c r="U133" s="11">
        <f ca="1">IFERROR(OFFSET([23]Score!$U135,0,$B$1-2011),)</f>
        <v>0</v>
      </c>
      <c r="V133" s="11">
        <f ca="1">IFERROR(OFFSET([24]Score!$U135,0,$B$1-2011),)</f>
        <v>0</v>
      </c>
      <c r="W133" s="11">
        <f ca="1">IFERROR(OFFSET([25]Score!$U135,0,$B$1-2011),)</f>
        <v>0</v>
      </c>
      <c r="X133" s="11">
        <f ca="1">IFERROR(OFFSET([26]Score!$U135,0,$B$1-2011),)</f>
        <v>0</v>
      </c>
      <c r="Y133" s="11">
        <f ca="1">IFERROR(OFFSET([27]Score!$U135,0,$B$1-2011),)</f>
        <v>0</v>
      </c>
      <c r="Z133" s="11">
        <f ca="1">IFERROR(OFFSET([28]Score!$U135,0,$B$1-2011),)</f>
        <v>0</v>
      </c>
      <c r="AA133" s="11">
        <f ca="1">IFERROR(OFFSET([29]Score!$U135,0,$B$1-2011),)</f>
        <v>0</v>
      </c>
      <c r="AB133" s="11">
        <f ca="1">IFERROR(OFFSET([30]Score!$U135,0,$B$1-2011),)</f>
        <v>0</v>
      </c>
      <c r="AC133" s="11">
        <f ca="1">IFERROR(OFFSET([31]GNIpc!$U135,0,$B$1-2011),)</f>
        <v>0</v>
      </c>
    </row>
    <row r="134" spans="1:29">
      <c r="A134" s="13" t="s">
        <v>135</v>
      </c>
      <c r="B134" s="11">
        <f ca="1">IFERROR(OFFSET([4]Score!$U136,0,$B$1-2011),)</f>
        <v>0</v>
      </c>
      <c r="C134" s="11">
        <f ca="1">IFERROR(OFFSET([5]Score!$U136,0,$B$1-2011),)</f>
        <v>0</v>
      </c>
      <c r="D134" s="11">
        <f ca="1">IFERROR(OFFSET([6]Score!$U136,0,$B$1-2011),)</f>
        <v>0</v>
      </c>
      <c r="E134" s="11">
        <f ca="1">IFERROR(OFFSET([7]Score!$U136,0,$B$1-2011),)</f>
        <v>0</v>
      </c>
      <c r="F134" s="11">
        <f ca="1">IFERROR(OFFSET([8]Score!$U136,0,$B$1-2011),)</f>
        <v>0</v>
      </c>
      <c r="G134" s="11">
        <f ca="1">IFERROR(OFFSET([9]Score!$U136,0,$B$1-2011),)</f>
        <v>0</v>
      </c>
      <c r="H134" s="11">
        <f ca="1">IFERROR(OFFSET([10]Score!$U136,0,$B$1-2011),)</f>
        <v>0</v>
      </c>
      <c r="I134" s="11">
        <f ca="1">IFERROR(OFFSET([11]Score!$U136,0,$B$1-2011),)</f>
        <v>0</v>
      </c>
      <c r="J134" s="11">
        <f ca="1">IFERROR(OFFSET([12]Score!$U136,0,$B$1-2011),)</f>
        <v>0</v>
      </c>
      <c r="K134" s="11">
        <f ca="1">IFERROR(OFFSET([13]Score!$U136,0,$B$1-2011),)</f>
        <v>0</v>
      </c>
      <c r="L134" s="11">
        <f ca="1">IFERROR(OFFSET([14]Score!$U136,0,$B$1-2011),)</f>
        <v>0</v>
      </c>
      <c r="M134" s="11">
        <f ca="1">IFERROR(OFFSET([15]Score!$U136,0,$B$1-2011),)</f>
        <v>0</v>
      </c>
      <c r="N134" s="11">
        <f ca="1">IFERROR(OFFSET([16]Score!$U136,0,$B$1-2011),)</f>
        <v>0</v>
      </c>
      <c r="O134" s="11">
        <f ca="1">IFERROR(OFFSET([17]Score!$U136,0,$B$1-2011),)</f>
        <v>0</v>
      </c>
      <c r="P134" s="11">
        <f ca="1">IFERROR(OFFSET([18]Score!$U136,0,$B$1-2011),)</f>
        <v>0</v>
      </c>
      <c r="Q134" s="11">
        <f ca="1">IFERROR(OFFSET([19]Score!$U136,0,$B$1-2011),)</f>
        <v>0</v>
      </c>
      <c r="R134" s="11">
        <f ca="1">IFERROR(OFFSET([20]Score!$U136,0,$B$1-2011),)</f>
        <v>0</v>
      </c>
      <c r="S134" s="11">
        <f ca="1">IFERROR(OFFSET([21]Score!$U136,0,$B$1-2011),)</f>
        <v>0</v>
      </c>
      <c r="T134" s="11">
        <f ca="1">IFERROR(OFFSET([22]Score!$U136,0,$B$1-2011),)</f>
        <v>0</v>
      </c>
      <c r="U134" s="11">
        <f ca="1">IFERROR(OFFSET([23]Score!$U136,0,$B$1-2011),)</f>
        <v>0</v>
      </c>
      <c r="V134" s="11">
        <f ca="1">IFERROR(OFFSET([24]Score!$U136,0,$B$1-2011),)</f>
        <v>0</v>
      </c>
      <c r="W134" s="11">
        <f ca="1">IFERROR(OFFSET([25]Score!$U136,0,$B$1-2011),)</f>
        <v>0</v>
      </c>
      <c r="X134" s="11">
        <f ca="1">IFERROR(OFFSET([26]Score!$U136,0,$B$1-2011),)</f>
        <v>0</v>
      </c>
      <c r="Y134" s="11">
        <f ca="1">IFERROR(OFFSET([27]Score!$U136,0,$B$1-2011),)</f>
        <v>0</v>
      </c>
      <c r="Z134" s="11">
        <f ca="1">IFERROR(OFFSET([28]Score!$U136,0,$B$1-2011),)</f>
        <v>0</v>
      </c>
      <c r="AA134" s="11">
        <f ca="1">IFERROR(OFFSET([29]Score!$U136,0,$B$1-2011),)</f>
        <v>0</v>
      </c>
      <c r="AB134" s="11">
        <f ca="1">IFERROR(OFFSET([30]Score!$U136,0,$B$1-2011),)</f>
        <v>0</v>
      </c>
      <c r="AC134" s="11">
        <f ca="1">IFERROR(OFFSET([31]GNIpc!$U136,0,$B$1-2011),)</f>
        <v>0</v>
      </c>
    </row>
    <row r="135" spans="1:29">
      <c r="A135" s="13" t="s">
        <v>136</v>
      </c>
      <c r="B135" s="11">
        <f ca="1">IFERROR(OFFSET([4]Score!$U137,0,$B$1-2011),)</f>
        <v>0</v>
      </c>
      <c r="C135" s="11">
        <f ca="1">IFERROR(OFFSET([5]Score!$U137,0,$B$1-2011),)</f>
        <v>0</v>
      </c>
      <c r="D135" s="11">
        <f ca="1">IFERROR(OFFSET([6]Score!$U137,0,$B$1-2011),)</f>
        <v>0</v>
      </c>
      <c r="E135" s="11">
        <f ca="1">IFERROR(OFFSET([7]Score!$U137,0,$B$1-2011),)</f>
        <v>0</v>
      </c>
      <c r="F135" s="11">
        <f ca="1">IFERROR(OFFSET([8]Score!$U137,0,$B$1-2011),)</f>
        <v>0</v>
      </c>
      <c r="G135" s="11">
        <f ca="1">IFERROR(OFFSET([9]Score!$U137,0,$B$1-2011),)</f>
        <v>0</v>
      </c>
      <c r="H135" s="11">
        <f ca="1">IFERROR(OFFSET([10]Score!$U137,0,$B$1-2011),)</f>
        <v>0</v>
      </c>
      <c r="I135" s="11">
        <f ca="1">IFERROR(OFFSET([11]Score!$U137,0,$B$1-2011),)</f>
        <v>0</v>
      </c>
      <c r="J135" s="11">
        <f ca="1">IFERROR(OFFSET([12]Score!$U137,0,$B$1-2011),)</f>
        <v>0</v>
      </c>
      <c r="K135" s="11">
        <f ca="1">IFERROR(OFFSET([13]Score!$U137,0,$B$1-2011),)</f>
        <v>0</v>
      </c>
      <c r="L135" s="11">
        <f ca="1">IFERROR(OFFSET([14]Score!$U137,0,$B$1-2011),)</f>
        <v>0</v>
      </c>
      <c r="M135" s="11">
        <f ca="1">IFERROR(OFFSET([15]Score!$U137,0,$B$1-2011),)</f>
        <v>0</v>
      </c>
      <c r="N135" s="11">
        <f ca="1">IFERROR(OFFSET([16]Score!$U137,0,$B$1-2011),)</f>
        <v>0</v>
      </c>
      <c r="O135" s="11">
        <f ca="1">IFERROR(OFFSET([17]Score!$U137,0,$B$1-2011),)</f>
        <v>0</v>
      </c>
      <c r="P135" s="11">
        <f ca="1">IFERROR(OFFSET([18]Score!$U137,0,$B$1-2011),)</f>
        <v>0</v>
      </c>
      <c r="Q135" s="11">
        <f ca="1">IFERROR(OFFSET([19]Score!$U137,0,$B$1-2011),)</f>
        <v>0</v>
      </c>
      <c r="R135" s="11">
        <f ca="1">IFERROR(OFFSET([20]Score!$U137,0,$B$1-2011),)</f>
        <v>0</v>
      </c>
      <c r="S135" s="11">
        <f ca="1">IFERROR(OFFSET([21]Score!$U137,0,$B$1-2011),)</f>
        <v>0</v>
      </c>
      <c r="T135" s="11">
        <f ca="1">IFERROR(OFFSET([22]Score!$U137,0,$B$1-2011),)</f>
        <v>0</v>
      </c>
      <c r="U135" s="11">
        <f ca="1">IFERROR(OFFSET([23]Score!$U137,0,$B$1-2011),)</f>
        <v>0</v>
      </c>
      <c r="V135" s="11">
        <f ca="1">IFERROR(OFFSET([24]Score!$U137,0,$B$1-2011),)</f>
        <v>0</v>
      </c>
      <c r="W135" s="11">
        <f ca="1">IFERROR(OFFSET([25]Score!$U137,0,$B$1-2011),)</f>
        <v>0</v>
      </c>
      <c r="X135" s="11">
        <f ca="1">IFERROR(OFFSET([26]Score!$U137,0,$B$1-2011),)</f>
        <v>0</v>
      </c>
      <c r="Y135" s="11">
        <f ca="1">IFERROR(OFFSET([27]Score!$U137,0,$B$1-2011),)</f>
        <v>0</v>
      </c>
      <c r="Z135" s="11">
        <f ca="1">IFERROR(OFFSET([28]Score!$U137,0,$B$1-2011),)</f>
        <v>0</v>
      </c>
      <c r="AA135" s="11">
        <f ca="1">IFERROR(OFFSET([29]Score!$U137,0,$B$1-2011),)</f>
        <v>0</v>
      </c>
      <c r="AB135" s="11">
        <f ca="1">IFERROR(OFFSET([30]Score!$U137,0,$B$1-2011),)</f>
        <v>0</v>
      </c>
      <c r="AC135" s="11">
        <f ca="1">IFERROR(OFFSET([31]GNIpc!$U137,0,$B$1-2011),)</f>
        <v>0</v>
      </c>
    </row>
    <row r="136" spans="1:29">
      <c r="A136" s="13" t="s">
        <v>137</v>
      </c>
      <c r="B136" s="11">
        <f ca="1">IFERROR(OFFSET([4]Score!$U138,0,$B$1-2011),)</f>
        <v>0</v>
      </c>
      <c r="C136" s="11">
        <f ca="1">IFERROR(OFFSET([5]Score!$U138,0,$B$1-2011),)</f>
        <v>0</v>
      </c>
      <c r="D136" s="11">
        <f ca="1">IFERROR(OFFSET([6]Score!$U138,0,$B$1-2011),)</f>
        <v>0</v>
      </c>
      <c r="E136" s="11">
        <f ca="1">IFERROR(OFFSET([7]Score!$U138,0,$B$1-2011),)</f>
        <v>0</v>
      </c>
      <c r="F136" s="11">
        <f ca="1">IFERROR(OFFSET([8]Score!$U138,0,$B$1-2011),)</f>
        <v>0</v>
      </c>
      <c r="G136" s="11">
        <f ca="1">IFERROR(OFFSET([9]Score!$U138,0,$B$1-2011),)</f>
        <v>0</v>
      </c>
      <c r="H136" s="11">
        <f ca="1">IFERROR(OFFSET([10]Score!$U138,0,$B$1-2011),)</f>
        <v>0</v>
      </c>
      <c r="I136" s="11">
        <f ca="1">IFERROR(OFFSET([11]Score!$U138,0,$B$1-2011),)</f>
        <v>0</v>
      </c>
      <c r="J136" s="11">
        <f ca="1">IFERROR(OFFSET([12]Score!$U138,0,$B$1-2011),)</f>
        <v>0</v>
      </c>
      <c r="K136" s="11">
        <f ca="1">IFERROR(OFFSET([13]Score!$U138,0,$B$1-2011),)</f>
        <v>0</v>
      </c>
      <c r="L136" s="11">
        <f ca="1">IFERROR(OFFSET([14]Score!$U138,0,$B$1-2011),)</f>
        <v>0</v>
      </c>
      <c r="M136" s="11">
        <f ca="1">IFERROR(OFFSET([15]Score!$U138,0,$B$1-2011),)</f>
        <v>0</v>
      </c>
      <c r="N136" s="11">
        <f ca="1">IFERROR(OFFSET([16]Score!$U138,0,$B$1-2011),)</f>
        <v>0</v>
      </c>
      <c r="O136" s="11">
        <f ca="1">IFERROR(OFFSET([17]Score!$U138,0,$B$1-2011),)</f>
        <v>0</v>
      </c>
      <c r="P136" s="11">
        <f ca="1">IFERROR(OFFSET([18]Score!$U138,0,$B$1-2011),)</f>
        <v>0</v>
      </c>
      <c r="Q136" s="11">
        <f ca="1">IFERROR(OFFSET([19]Score!$U138,0,$B$1-2011),)</f>
        <v>0</v>
      </c>
      <c r="R136" s="11">
        <f ca="1">IFERROR(OFFSET([20]Score!$U138,0,$B$1-2011),)</f>
        <v>0</v>
      </c>
      <c r="S136" s="11">
        <f ca="1">IFERROR(OFFSET([21]Score!$U138,0,$B$1-2011),)</f>
        <v>0</v>
      </c>
      <c r="T136" s="11">
        <f ca="1">IFERROR(OFFSET([22]Score!$U138,0,$B$1-2011),)</f>
        <v>0</v>
      </c>
      <c r="U136" s="11">
        <f ca="1">IFERROR(OFFSET([23]Score!$U138,0,$B$1-2011),)</f>
        <v>0</v>
      </c>
      <c r="V136" s="11">
        <f ca="1">IFERROR(OFFSET([24]Score!$U138,0,$B$1-2011),)</f>
        <v>0</v>
      </c>
      <c r="W136" s="11">
        <f ca="1">IFERROR(OFFSET([25]Score!$U138,0,$B$1-2011),)</f>
        <v>0</v>
      </c>
      <c r="X136" s="11">
        <f ca="1">IFERROR(OFFSET([26]Score!$U138,0,$B$1-2011),)</f>
        <v>0</v>
      </c>
      <c r="Y136" s="11">
        <f ca="1">IFERROR(OFFSET([27]Score!$U138,0,$B$1-2011),)</f>
        <v>0</v>
      </c>
      <c r="Z136" s="11">
        <f ca="1">IFERROR(OFFSET([28]Score!$U138,0,$B$1-2011),)</f>
        <v>0</v>
      </c>
      <c r="AA136" s="11">
        <f ca="1">IFERROR(OFFSET([29]Score!$U138,0,$B$1-2011),)</f>
        <v>0</v>
      </c>
      <c r="AB136" s="11">
        <f ca="1">IFERROR(OFFSET([30]Score!$U138,0,$B$1-2011),)</f>
        <v>0</v>
      </c>
      <c r="AC136" s="11">
        <f ca="1">IFERROR(OFFSET([31]GNIpc!$U138,0,$B$1-2011),)</f>
        <v>0</v>
      </c>
    </row>
    <row r="137" spans="1:29">
      <c r="A137" s="13" t="s">
        <v>138</v>
      </c>
      <c r="B137" s="11">
        <f ca="1">IFERROR(OFFSET([4]Score!$U139,0,$B$1-2011),)</f>
        <v>0</v>
      </c>
      <c r="C137" s="11">
        <f ca="1">IFERROR(OFFSET([5]Score!$U139,0,$B$1-2011),)</f>
        <v>0</v>
      </c>
      <c r="D137" s="11">
        <f ca="1">IFERROR(OFFSET([6]Score!$U139,0,$B$1-2011),)</f>
        <v>0</v>
      </c>
      <c r="E137" s="11">
        <f ca="1">IFERROR(OFFSET([7]Score!$U139,0,$B$1-2011),)</f>
        <v>0</v>
      </c>
      <c r="F137" s="11">
        <f ca="1">IFERROR(OFFSET([8]Score!$U139,0,$B$1-2011),)</f>
        <v>0</v>
      </c>
      <c r="G137" s="11">
        <f ca="1">IFERROR(OFFSET([9]Score!$U139,0,$B$1-2011),)</f>
        <v>0</v>
      </c>
      <c r="H137" s="11">
        <f ca="1">IFERROR(OFFSET([10]Score!$U139,0,$B$1-2011),)</f>
        <v>0</v>
      </c>
      <c r="I137" s="11">
        <f ca="1">IFERROR(OFFSET([11]Score!$U139,0,$B$1-2011),)</f>
        <v>0</v>
      </c>
      <c r="J137" s="11">
        <f ca="1">IFERROR(OFFSET([12]Score!$U139,0,$B$1-2011),)</f>
        <v>0</v>
      </c>
      <c r="K137" s="11">
        <f ca="1">IFERROR(OFFSET([13]Score!$U139,0,$B$1-2011),)</f>
        <v>0</v>
      </c>
      <c r="L137" s="11">
        <f ca="1">IFERROR(OFFSET([14]Score!$U139,0,$B$1-2011),)</f>
        <v>0</v>
      </c>
      <c r="M137" s="11">
        <f ca="1">IFERROR(OFFSET([15]Score!$U139,0,$B$1-2011),)</f>
        <v>0</v>
      </c>
      <c r="N137" s="11">
        <f ca="1">IFERROR(OFFSET([16]Score!$U139,0,$B$1-2011),)</f>
        <v>0</v>
      </c>
      <c r="O137" s="11">
        <f ca="1">IFERROR(OFFSET([17]Score!$U139,0,$B$1-2011),)</f>
        <v>0</v>
      </c>
      <c r="P137" s="11">
        <f ca="1">IFERROR(OFFSET([18]Score!$U139,0,$B$1-2011),)</f>
        <v>0</v>
      </c>
      <c r="Q137" s="11">
        <f ca="1">IFERROR(OFFSET([19]Score!$U139,0,$B$1-2011),)</f>
        <v>0</v>
      </c>
      <c r="R137" s="11">
        <f ca="1">IFERROR(OFFSET([20]Score!$U139,0,$B$1-2011),)</f>
        <v>0</v>
      </c>
      <c r="S137" s="11">
        <f ca="1">IFERROR(OFFSET([21]Score!$U139,0,$B$1-2011),)</f>
        <v>0</v>
      </c>
      <c r="T137" s="11">
        <f ca="1">IFERROR(OFFSET([22]Score!$U139,0,$B$1-2011),)</f>
        <v>0</v>
      </c>
      <c r="U137" s="11">
        <f ca="1">IFERROR(OFFSET([23]Score!$U139,0,$B$1-2011),)</f>
        <v>0</v>
      </c>
      <c r="V137" s="11">
        <f ca="1">IFERROR(OFFSET([24]Score!$U139,0,$B$1-2011),)</f>
        <v>0</v>
      </c>
      <c r="W137" s="11">
        <f ca="1">IFERROR(OFFSET([25]Score!$U139,0,$B$1-2011),)</f>
        <v>0</v>
      </c>
      <c r="X137" s="11">
        <f ca="1">IFERROR(OFFSET([26]Score!$U139,0,$B$1-2011),)</f>
        <v>0</v>
      </c>
      <c r="Y137" s="11">
        <f ca="1">IFERROR(OFFSET([27]Score!$U139,0,$B$1-2011),)</f>
        <v>0</v>
      </c>
      <c r="Z137" s="11">
        <f ca="1">IFERROR(OFFSET([28]Score!$U139,0,$B$1-2011),)</f>
        <v>0</v>
      </c>
      <c r="AA137" s="11">
        <f ca="1">IFERROR(OFFSET([29]Score!$U139,0,$B$1-2011),)</f>
        <v>0</v>
      </c>
      <c r="AB137" s="11">
        <f ca="1">IFERROR(OFFSET([30]Score!$U139,0,$B$1-2011),)</f>
        <v>0</v>
      </c>
      <c r="AC137" s="11">
        <f ca="1">IFERROR(OFFSET([31]GNIpc!$U139,0,$B$1-2011),)</f>
        <v>0</v>
      </c>
    </row>
    <row r="138" spans="1:29">
      <c r="A138" s="13" t="s">
        <v>139</v>
      </c>
      <c r="B138" s="11">
        <f ca="1">IFERROR(OFFSET([4]Score!$U140,0,$B$1-2011),)</f>
        <v>0</v>
      </c>
      <c r="C138" s="11">
        <f ca="1">IFERROR(OFFSET([5]Score!$U140,0,$B$1-2011),)</f>
        <v>0</v>
      </c>
      <c r="D138" s="11">
        <f ca="1">IFERROR(OFFSET([6]Score!$U140,0,$B$1-2011),)</f>
        <v>0</v>
      </c>
      <c r="E138" s="11">
        <f ca="1">IFERROR(OFFSET([7]Score!$U140,0,$B$1-2011),)</f>
        <v>0</v>
      </c>
      <c r="F138" s="11">
        <f ca="1">IFERROR(OFFSET([8]Score!$U140,0,$B$1-2011),)</f>
        <v>0</v>
      </c>
      <c r="G138" s="11">
        <f ca="1">IFERROR(OFFSET([9]Score!$U140,0,$B$1-2011),)</f>
        <v>0</v>
      </c>
      <c r="H138" s="11">
        <f ca="1">IFERROR(OFFSET([10]Score!$U140,0,$B$1-2011),)</f>
        <v>0</v>
      </c>
      <c r="I138" s="11">
        <f ca="1">IFERROR(OFFSET([11]Score!$U140,0,$B$1-2011),)</f>
        <v>0</v>
      </c>
      <c r="J138" s="11">
        <f ca="1">IFERROR(OFFSET([12]Score!$U140,0,$B$1-2011),)</f>
        <v>0</v>
      </c>
      <c r="K138" s="11">
        <f ca="1">IFERROR(OFFSET([13]Score!$U140,0,$B$1-2011),)</f>
        <v>0</v>
      </c>
      <c r="L138" s="11">
        <f ca="1">IFERROR(OFFSET([14]Score!$U140,0,$B$1-2011),)</f>
        <v>0</v>
      </c>
      <c r="M138" s="11">
        <f ca="1">IFERROR(OFFSET([15]Score!$U140,0,$B$1-2011),)</f>
        <v>0</v>
      </c>
      <c r="N138" s="11">
        <f ca="1">IFERROR(OFFSET([16]Score!$U140,0,$B$1-2011),)</f>
        <v>0</v>
      </c>
      <c r="O138" s="11">
        <f ca="1">IFERROR(OFFSET([17]Score!$U140,0,$B$1-2011),)</f>
        <v>0</v>
      </c>
      <c r="P138" s="11">
        <f ca="1">IFERROR(OFFSET([18]Score!$U140,0,$B$1-2011),)</f>
        <v>0</v>
      </c>
      <c r="Q138" s="11">
        <f ca="1">IFERROR(OFFSET([19]Score!$U140,0,$B$1-2011),)</f>
        <v>0</v>
      </c>
      <c r="R138" s="11">
        <f ca="1">IFERROR(OFFSET([20]Score!$U140,0,$B$1-2011),)</f>
        <v>0</v>
      </c>
      <c r="S138" s="11">
        <f ca="1">IFERROR(OFFSET([21]Score!$U140,0,$B$1-2011),)</f>
        <v>0</v>
      </c>
      <c r="T138" s="11">
        <f ca="1">IFERROR(OFFSET([22]Score!$U140,0,$B$1-2011),)</f>
        <v>0</v>
      </c>
      <c r="U138" s="11">
        <f ca="1">IFERROR(OFFSET([23]Score!$U140,0,$B$1-2011),)</f>
        <v>0</v>
      </c>
      <c r="V138" s="11">
        <f ca="1">IFERROR(OFFSET([24]Score!$U140,0,$B$1-2011),)</f>
        <v>0</v>
      </c>
      <c r="W138" s="11">
        <f ca="1">IFERROR(OFFSET([25]Score!$U140,0,$B$1-2011),)</f>
        <v>0</v>
      </c>
      <c r="X138" s="11">
        <f ca="1">IFERROR(OFFSET([26]Score!$U140,0,$B$1-2011),)</f>
        <v>0</v>
      </c>
      <c r="Y138" s="11">
        <f ca="1">IFERROR(OFFSET([27]Score!$U140,0,$B$1-2011),)</f>
        <v>0</v>
      </c>
      <c r="Z138" s="11">
        <f ca="1">IFERROR(OFFSET([28]Score!$U140,0,$B$1-2011),)</f>
        <v>0</v>
      </c>
      <c r="AA138" s="11">
        <f ca="1">IFERROR(OFFSET([29]Score!$U140,0,$B$1-2011),)</f>
        <v>0</v>
      </c>
      <c r="AB138" s="11">
        <f ca="1">IFERROR(OFFSET([30]Score!$U140,0,$B$1-2011),)</f>
        <v>0</v>
      </c>
      <c r="AC138" s="11">
        <f ca="1">IFERROR(OFFSET([31]GNIpc!$U140,0,$B$1-2011),)</f>
        <v>0</v>
      </c>
    </row>
    <row r="139" spans="1:29">
      <c r="A139" s="13" t="s">
        <v>140</v>
      </c>
      <c r="B139" s="11">
        <f ca="1">IFERROR(OFFSET([4]Score!$U141,0,$B$1-2011),)</f>
        <v>0</v>
      </c>
      <c r="C139" s="11">
        <f ca="1">IFERROR(OFFSET([5]Score!$U141,0,$B$1-2011),)</f>
        <v>0</v>
      </c>
      <c r="D139" s="11">
        <f ca="1">IFERROR(OFFSET([6]Score!$U141,0,$B$1-2011),)</f>
        <v>0</v>
      </c>
      <c r="E139" s="11">
        <f ca="1">IFERROR(OFFSET([7]Score!$U141,0,$B$1-2011),)</f>
        <v>0</v>
      </c>
      <c r="F139" s="11">
        <f ca="1">IFERROR(OFFSET([8]Score!$U141,0,$B$1-2011),)</f>
        <v>0</v>
      </c>
      <c r="G139" s="11">
        <f ca="1">IFERROR(OFFSET([9]Score!$U141,0,$B$1-2011),)</f>
        <v>0</v>
      </c>
      <c r="H139" s="11">
        <f ca="1">IFERROR(OFFSET([10]Score!$U141,0,$B$1-2011),)</f>
        <v>0</v>
      </c>
      <c r="I139" s="11">
        <f ca="1">IFERROR(OFFSET([11]Score!$U141,0,$B$1-2011),)</f>
        <v>0</v>
      </c>
      <c r="J139" s="11">
        <f ca="1">IFERROR(OFFSET([12]Score!$U141,0,$B$1-2011),)</f>
        <v>0</v>
      </c>
      <c r="K139" s="11">
        <f ca="1">IFERROR(OFFSET([13]Score!$U141,0,$B$1-2011),)</f>
        <v>0</v>
      </c>
      <c r="L139" s="11">
        <f ca="1">IFERROR(OFFSET([14]Score!$U141,0,$B$1-2011),)</f>
        <v>0</v>
      </c>
      <c r="M139" s="11">
        <f ca="1">IFERROR(OFFSET([15]Score!$U141,0,$B$1-2011),)</f>
        <v>0</v>
      </c>
      <c r="N139" s="11">
        <f ca="1">IFERROR(OFFSET([16]Score!$U141,0,$B$1-2011),)</f>
        <v>0</v>
      </c>
      <c r="O139" s="11">
        <f ca="1">IFERROR(OFFSET([17]Score!$U141,0,$B$1-2011),)</f>
        <v>0</v>
      </c>
      <c r="P139" s="11">
        <f ca="1">IFERROR(OFFSET([18]Score!$U141,0,$B$1-2011),)</f>
        <v>0</v>
      </c>
      <c r="Q139" s="11">
        <f ca="1">IFERROR(OFFSET([19]Score!$U141,0,$B$1-2011),)</f>
        <v>0</v>
      </c>
      <c r="R139" s="11">
        <f ca="1">IFERROR(OFFSET([20]Score!$U141,0,$B$1-2011),)</f>
        <v>0</v>
      </c>
      <c r="S139" s="11">
        <f ca="1">IFERROR(OFFSET([21]Score!$U141,0,$B$1-2011),)</f>
        <v>0</v>
      </c>
      <c r="T139" s="11">
        <f ca="1">IFERROR(OFFSET([22]Score!$U141,0,$B$1-2011),)</f>
        <v>0</v>
      </c>
      <c r="U139" s="11">
        <f ca="1">IFERROR(OFFSET([23]Score!$U141,0,$B$1-2011),)</f>
        <v>0</v>
      </c>
      <c r="V139" s="11">
        <f ca="1">IFERROR(OFFSET([24]Score!$U141,0,$B$1-2011),)</f>
        <v>0</v>
      </c>
      <c r="W139" s="11">
        <f ca="1">IFERROR(OFFSET([25]Score!$U141,0,$B$1-2011),)</f>
        <v>0</v>
      </c>
      <c r="X139" s="11">
        <f ca="1">IFERROR(OFFSET([26]Score!$U141,0,$B$1-2011),)</f>
        <v>0</v>
      </c>
      <c r="Y139" s="11">
        <f ca="1">IFERROR(OFFSET([27]Score!$U141,0,$B$1-2011),)</f>
        <v>0</v>
      </c>
      <c r="Z139" s="11">
        <f ca="1">IFERROR(OFFSET([28]Score!$U141,0,$B$1-2011),)</f>
        <v>0</v>
      </c>
      <c r="AA139" s="11">
        <f ca="1">IFERROR(OFFSET([29]Score!$U141,0,$B$1-2011),)</f>
        <v>0</v>
      </c>
      <c r="AB139" s="11">
        <f ca="1">IFERROR(OFFSET([30]Score!$U141,0,$B$1-2011),)</f>
        <v>0</v>
      </c>
      <c r="AC139" s="11">
        <f ca="1">IFERROR(OFFSET([31]GNIpc!$U141,0,$B$1-2011),)</f>
        <v>0</v>
      </c>
    </row>
    <row r="140" spans="1:29">
      <c r="A140" s="13" t="s">
        <v>141</v>
      </c>
      <c r="B140" s="11">
        <f ca="1">IFERROR(OFFSET([4]Score!$U142,0,$B$1-2011),)</f>
        <v>0</v>
      </c>
      <c r="C140" s="11">
        <f ca="1">IFERROR(OFFSET([5]Score!$U142,0,$B$1-2011),)</f>
        <v>0</v>
      </c>
      <c r="D140" s="11">
        <f ca="1">IFERROR(OFFSET([6]Score!$U142,0,$B$1-2011),)</f>
        <v>0</v>
      </c>
      <c r="E140" s="11">
        <f ca="1">IFERROR(OFFSET([7]Score!$U142,0,$B$1-2011),)</f>
        <v>0</v>
      </c>
      <c r="F140" s="11">
        <f ca="1">IFERROR(OFFSET([8]Score!$U142,0,$B$1-2011),)</f>
        <v>0</v>
      </c>
      <c r="G140" s="11">
        <f ca="1">IFERROR(OFFSET([9]Score!$U142,0,$B$1-2011),)</f>
        <v>0</v>
      </c>
      <c r="H140" s="11">
        <f ca="1">IFERROR(OFFSET([10]Score!$U142,0,$B$1-2011),)</f>
        <v>0</v>
      </c>
      <c r="I140" s="11">
        <f ca="1">IFERROR(OFFSET([11]Score!$U142,0,$B$1-2011),)</f>
        <v>0</v>
      </c>
      <c r="J140" s="11">
        <f ca="1">IFERROR(OFFSET([12]Score!$U142,0,$B$1-2011),)</f>
        <v>0</v>
      </c>
      <c r="K140" s="11">
        <f ca="1">IFERROR(OFFSET([13]Score!$U142,0,$B$1-2011),)</f>
        <v>0</v>
      </c>
      <c r="L140" s="11">
        <f ca="1">IFERROR(OFFSET([14]Score!$U142,0,$B$1-2011),)</f>
        <v>0</v>
      </c>
      <c r="M140" s="11">
        <f ca="1">IFERROR(OFFSET([15]Score!$U142,0,$B$1-2011),)</f>
        <v>0</v>
      </c>
      <c r="N140" s="11">
        <f ca="1">IFERROR(OFFSET([16]Score!$U142,0,$B$1-2011),)</f>
        <v>0</v>
      </c>
      <c r="O140" s="11">
        <f ca="1">IFERROR(OFFSET([17]Score!$U142,0,$B$1-2011),)</f>
        <v>0</v>
      </c>
      <c r="P140" s="11">
        <f ca="1">IFERROR(OFFSET([18]Score!$U142,0,$B$1-2011),)</f>
        <v>0</v>
      </c>
      <c r="Q140" s="11">
        <f ca="1">IFERROR(OFFSET([19]Score!$U142,0,$B$1-2011),)</f>
        <v>0</v>
      </c>
      <c r="R140" s="11">
        <f ca="1">IFERROR(OFFSET([20]Score!$U142,0,$B$1-2011),)</f>
        <v>0</v>
      </c>
      <c r="S140" s="11">
        <f ca="1">IFERROR(OFFSET([21]Score!$U142,0,$B$1-2011),)</f>
        <v>0</v>
      </c>
      <c r="T140" s="11">
        <f ca="1">IFERROR(OFFSET([22]Score!$U142,0,$B$1-2011),)</f>
        <v>0</v>
      </c>
      <c r="U140" s="11">
        <f ca="1">IFERROR(OFFSET([23]Score!$U142,0,$B$1-2011),)</f>
        <v>0</v>
      </c>
      <c r="V140" s="11">
        <f ca="1">IFERROR(OFFSET([24]Score!$U142,0,$B$1-2011),)</f>
        <v>0</v>
      </c>
      <c r="W140" s="11">
        <f ca="1">IFERROR(OFFSET([25]Score!$U142,0,$B$1-2011),)</f>
        <v>0</v>
      </c>
      <c r="X140" s="11">
        <f ca="1">IFERROR(OFFSET([26]Score!$U142,0,$B$1-2011),)</f>
        <v>0</v>
      </c>
      <c r="Y140" s="11">
        <f ca="1">IFERROR(OFFSET([27]Score!$U142,0,$B$1-2011),)</f>
        <v>0</v>
      </c>
      <c r="Z140" s="11">
        <f ca="1">IFERROR(OFFSET([28]Score!$U142,0,$B$1-2011),)</f>
        <v>0</v>
      </c>
      <c r="AA140" s="11">
        <f ca="1">IFERROR(OFFSET([29]Score!$U142,0,$B$1-2011),)</f>
        <v>0</v>
      </c>
      <c r="AB140" s="11">
        <f ca="1">IFERROR(OFFSET([30]Score!$U142,0,$B$1-2011),)</f>
        <v>0</v>
      </c>
      <c r="AC140" s="11">
        <f ca="1">IFERROR(OFFSET([31]GNIpc!$U142,0,$B$1-2011),)</f>
        <v>0</v>
      </c>
    </row>
    <row r="141" spans="1:29">
      <c r="A141" s="13" t="s">
        <v>142</v>
      </c>
      <c r="B141" s="11">
        <f ca="1">IFERROR(OFFSET([4]Score!$U143,0,$B$1-2011),)</f>
        <v>0</v>
      </c>
      <c r="C141" s="11">
        <f ca="1">IFERROR(OFFSET([5]Score!$U143,0,$B$1-2011),)</f>
        <v>0</v>
      </c>
      <c r="D141" s="11">
        <f ca="1">IFERROR(OFFSET([6]Score!$U143,0,$B$1-2011),)</f>
        <v>0</v>
      </c>
      <c r="E141" s="11">
        <f ca="1">IFERROR(OFFSET([7]Score!$U143,0,$B$1-2011),)</f>
        <v>0</v>
      </c>
      <c r="F141" s="11">
        <f ca="1">IFERROR(OFFSET([8]Score!$U143,0,$B$1-2011),)</f>
        <v>0</v>
      </c>
      <c r="G141" s="11">
        <f ca="1">IFERROR(OFFSET([9]Score!$U143,0,$B$1-2011),)</f>
        <v>0</v>
      </c>
      <c r="H141" s="11">
        <f ca="1">IFERROR(OFFSET([10]Score!$U143,0,$B$1-2011),)</f>
        <v>0</v>
      </c>
      <c r="I141" s="11">
        <f ca="1">IFERROR(OFFSET([11]Score!$U143,0,$B$1-2011),)</f>
        <v>0</v>
      </c>
      <c r="J141" s="11">
        <f ca="1">IFERROR(OFFSET([12]Score!$U143,0,$B$1-2011),)</f>
        <v>0</v>
      </c>
      <c r="K141" s="11">
        <f ca="1">IFERROR(OFFSET([13]Score!$U143,0,$B$1-2011),)</f>
        <v>0</v>
      </c>
      <c r="L141" s="11">
        <f ca="1">IFERROR(OFFSET([14]Score!$U143,0,$B$1-2011),)</f>
        <v>0</v>
      </c>
      <c r="M141" s="11">
        <f ca="1">IFERROR(OFFSET([15]Score!$U143,0,$B$1-2011),)</f>
        <v>0</v>
      </c>
      <c r="N141" s="11">
        <f ca="1">IFERROR(OFFSET([16]Score!$U143,0,$B$1-2011),)</f>
        <v>0</v>
      </c>
      <c r="O141" s="11">
        <f ca="1">IFERROR(OFFSET([17]Score!$U143,0,$B$1-2011),)</f>
        <v>0</v>
      </c>
      <c r="P141" s="11">
        <f ca="1">IFERROR(OFFSET([18]Score!$U143,0,$B$1-2011),)</f>
        <v>0</v>
      </c>
      <c r="Q141" s="11">
        <f ca="1">IFERROR(OFFSET([19]Score!$U143,0,$B$1-2011),)</f>
        <v>0</v>
      </c>
      <c r="R141" s="11">
        <f ca="1">IFERROR(OFFSET([20]Score!$U143,0,$B$1-2011),)</f>
        <v>0</v>
      </c>
      <c r="S141" s="11">
        <f ca="1">IFERROR(OFFSET([21]Score!$U143,0,$B$1-2011),)</f>
        <v>0</v>
      </c>
      <c r="T141" s="11">
        <f ca="1">IFERROR(OFFSET([22]Score!$U143,0,$B$1-2011),)</f>
        <v>0</v>
      </c>
      <c r="U141" s="11">
        <f ca="1">IFERROR(OFFSET([23]Score!$U143,0,$B$1-2011),)</f>
        <v>0</v>
      </c>
      <c r="V141" s="11">
        <f ca="1">IFERROR(OFFSET([24]Score!$U143,0,$B$1-2011),)</f>
        <v>0</v>
      </c>
      <c r="W141" s="11">
        <f ca="1">IFERROR(OFFSET([25]Score!$U143,0,$B$1-2011),)</f>
        <v>0</v>
      </c>
      <c r="X141" s="11">
        <f ca="1">IFERROR(OFFSET([26]Score!$U143,0,$B$1-2011),)</f>
        <v>0</v>
      </c>
      <c r="Y141" s="11">
        <f ca="1">IFERROR(OFFSET([27]Score!$U143,0,$B$1-2011),)</f>
        <v>0</v>
      </c>
      <c r="Z141" s="11">
        <f ca="1">IFERROR(OFFSET([28]Score!$U143,0,$B$1-2011),)</f>
        <v>0</v>
      </c>
      <c r="AA141" s="11">
        <f ca="1">IFERROR(OFFSET([29]Score!$U143,0,$B$1-2011),)</f>
        <v>0</v>
      </c>
      <c r="AB141" s="11">
        <f ca="1">IFERROR(OFFSET([30]Score!$U143,0,$B$1-2011),)</f>
        <v>0</v>
      </c>
      <c r="AC141" s="11">
        <f ca="1">IFERROR(OFFSET([31]GNIpc!$U143,0,$B$1-2011),)</f>
        <v>0</v>
      </c>
    </row>
    <row r="142" spans="1:29">
      <c r="A142" s="13" t="s">
        <v>143</v>
      </c>
      <c r="B142" s="11">
        <f ca="1">IFERROR(OFFSET([4]Score!$U144,0,$B$1-2011),)</f>
        <v>0</v>
      </c>
      <c r="C142" s="11">
        <f ca="1">IFERROR(OFFSET([5]Score!$U144,0,$B$1-2011),)</f>
        <v>0</v>
      </c>
      <c r="D142" s="11">
        <f ca="1">IFERROR(OFFSET([6]Score!$U144,0,$B$1-2011),)</f>
        <v>0</v>
      </c>
      <c r="E142" s="11">
        <f ca="1">IFERROR(OFFSET([7]Score!$U144,0,$B$1-2011),)</f>
        <v>0</v>
      </c>
      <c r="F142" s="11">
        <f ca="1">IFERROR(OFFSET([8]Score!$U144,0,$B$1-2011),)</f>
        <v>0</v>
      </c>
      <c r="G142" s="11">
        <f ca="1">IFERROR(OFFSET([9]Score!$U144,0,$B$1-2011),)</f>
        <v>0</v>
      </c>
      <c r="H142" s="11">
        <f ca="1">IFERROR(OFFSET([10]Score!$U144,0,$B$1-2011),)</f>
        <v>0</v>
      </c>
      <c r="I142" s="11">
        <f ca="1">IFERROR(OFFSET([11]Score!$U144,0,$B$1-2011),)</f>
        <v>0</v>
      </c>
      <c r="J142" s="11">
        <f ca="1">IFERROR(OFFSET([12]Score!$U144,0,$B$1-2011),)</f>
        <v>0</v>
      </c>
      <c r="K142" s="11">
        <f ca="1">IFERROR(OFFSET([13]Score!$U144,0,$B$1-2011),)</f>
        <v>0</v>
      </c>
      <c r="L142" s="11">
        <f ca="1">IFERROR(OFFSET([14]Score!$U144,0,$B$1-2011),)</f>
        <v>0</v>
      </c>
      <c r="M142" s="11">
        <f ca="1">IFERROR(OFFSET([15]Score!$U144,0,$B$1-2011),)</f>
        <v>0</v>
      </c>
      <c r="N142" s="11">
        <f ca="1">IFERROR(OFFSET([16]Score!$U144,0,$B$1-2011),)</f>
        <v>0</v>
      </c>
      <c r="O142" s="11">
        <f ca="1">IFERROR(OFFSET([17]Score!$U144,0,$B$1-2011),)</f>
        <v>0</v>
      </c>
      <c r="P142" s="11">
        <f ca="1">IFERROR(OFFSET([18]Score!$U144,0,$B$1-2011),)</f>
        <v>0</v>
      </c>
      <c r="Q142" s="11">
        <f ca="1">IFERROR(OFFSET([19]Score!$U144,0,$B$1-2011),)</f>
        <v>0</v>
      </c>
      <c r="R142" s="11">
        <f ca="1">IFERROR(OFFSET([20]Score!$U144,0,$B$1-2011),)</f>
        <v>0</v>
      </c>
      <c r="S142" s="11">
        <f ca="1">IFERROR(OFFSET([21]Score!$U144,0,$B$1-2011),)</f>
        <v>0</v>
      </c>
      <c r="T142" s="11">
        <f ca="1">IFERROR(OFFSET([22]Score!$U144,0,$B$1-2011),)</f>
        <v>0</v>
      </c>
      <c r="U142" s="11">
        <f ca="1">IFERROR(OFFSET([23]Score!$U144,0,$B$1-2011),)</f>
        <v>0</v>
      </c>
      <c r="V142" s="11">
        <f ca="1">IFERROR(OFFSET([24]Score!$U144,0,$B$1-2011),)</f>
        <v>0</v>
      </c>
      <c r="W142" s="11">
        <f ca="1">IFERROR(OFFSET([25]Score!$U144,0,$B$1-2011),)</f>
        <v>0</v>
      </c>
      <c r="X142" s="11">
        <f ca="1">IFERROR(OFFSET([26]Score!$U144,0,$B$1-2011),)</f>
        <v>0</v>
      </c>
      <c r="Y142" s="11">
        <f ca="1">IFERROR(OFFSET([27]Score!$U144,0,$B$1-2011),)</f>
        <v>0</v>
      </c>
      <c r="Z142" s="11">
        <f ca="1">IFERROR(OFFSET([28]Score!$U144,0,$B$1-2011),)</f>
        <v>0</v>
      </c>
      <c r="AA142" s="11">
        <f ca="1">IFERROR(OFFSET([29]Score!$U144,0,$B$1-2011),)</f>
        <v>0</v>
      </c>
      <c r="AB142" s="11">
        <f ca="1">IFERROR(OFFSET([30]Score!$U144,0,$B$1-2011),)</f>
        <v>0</v>
      </c>
      <c r="AC142" s="11">
        <f ca="1">IFERROR(OFFSET([31]GNIpc!$U144,0,$B$1-2011),)</f>
        <v>0</v>
      </c>
    </row>
    <row r="143" spans="1:29">
      <c r="A143" s="13" t="s">
        <v>144</v>
      </c>
      <c r="B143" s="11">
        <f ca="1">IFERROR(OFFSET([4]Score!$U145,0,$B$1-2011),)</f>
        <v>0</v>
      </c>
      <c r="C143" s="11">
        <f ca="1">IFERROR(OFFSET([5]Score!$U145,0,$B$1-2011),)</f>
        <v>0</v>
      </c>
      <c r="D143" s="11">
        <f ca="1">IFERROR(OFFSET([6]Score!$U145,0,$B$1-2011),)</f>
        <v>0</v>
      </c>
      <c r="E143" s="11">
        <f ca="1">IFERROR(OFFSET([7]Score!$U145,0,$B$1-2011),)</f>
        <v>0</v>
      </c>
      <c r="F143" s="11">
        <f ca="1">IFERROR(OFFSET([8]Score!$U145,0,$B$1-2011),)</f>
        <v>0</v>
      </c>
      <c r="G143" s="11">
        <f ca="1">IFERROR(OFFSET([9]Score!$U145,0,$B$1-2011),)</f>
        <v>0</v>
      </c>
      <c r="H143" s="11">
        <f ca="1">IFERROR(OFFSET([10]Score!$U145,0,$B$1-2011),)</f>
        <v>0</v>
      </c>
      <c r="I143" s="11">
        <f ca="1">IFERROR(OFFSET([11]Score!$U145,0,$B$1-2011),)</f>
        <v>0</v>
      </c>
      <c r="J143" s="11">
        <f ca="1">IFERROR(OFFSET([12]Score!$U145,0,$B$1-2011),)</f>
        <v>0</v>
      </c>
      <c r="K143" s="11">
        <f ca="1">IFERROR(OFFSET([13]Score!$U145,0,$B$1-2011),)</f>
        <v>0</v>
      </c>
      <c r="L143" s="11">
        <f ca="1">IFERROR(OFFSET([14]Score!$U145,0,$B$1-2011),)</f>
        <v>0</v>
      </c>
      <c r="M143" s="11">
        <f ca="1">IFERROR(OFFSET([15]Score!$U145,0,$B$1-2011),)</f>
        <v>0</v>
      </c>
      <c r="N143" s="11">
        <f ca="1">IFERROR(OFFSET([16]Score!$U145,0,$B$1-2011),)</f>
        <v>0</v>
      </c>
      <c r="O143" s="11">
        <f ca="1">IFERROR(OFFSET([17]Score!$U145,0,$B$1-2011),)</f>
        <v>0</v>
      </c>
      <c r="P143" s="11">
        <f ca="1">IFERROR(OFFSET([18]Score!$U145,0,$B$1-2011),)</f>
        <v>0</v>
      </c>
      <c r="Q143" s="11">
        <f ca="1">IFERROR(OFFSET([19]Score!$U145,0,$B$1-2011),)</f>
        <v>0</v>
      </c>
      <c r="R143" s="11">
        <f ca="1">IFERROR(OFFSET([20]Score!$U145,0,$B$1-2011),)</f>
        <v>0</v>
      </c>
      <c r="S143" s="11">
        <f ca="1">IFERROR(OFFSET([21]Score!$U145,0,$B$1-2011),)</f>
        <v>0</v>
      </c>
      <c r="T143" s="11">
        <f ca="1">IFERROR(OFFSET([22]Score!$U145,0,$B$1-2011),)</f>
        <v>0</v>
      </c>
      <c r="U143" s="11">
        <f ca="1">IFERROR(OFFSET([23]Score!$U145,0,$B$1-2011),)</f>
        <v>0</v>
      </c>
      <c r="V143" s="11">
        <f ca="1">IFERROR(OFFSET([24]Score!$U145,0,$B$1-2011),)</f>
        <v>0</v>
      </c>
      <c r="W143" s="11">
        <f ca="1">IFERROR(OFFSET([25]Score!$U145,0,$B$1-2011),)</f>
        <v>0</v>
      </c>
      <c r="X143" s="11">
        <f ca="1">IFERROR(OFFSET([26]Score!$U145,0,$B$1-2011),)</f>
        <v>0</v>
      </c>
      <c r="Y143" s="11">
        <f ca="1">IFERROR(OFFSET([27]Score!$U145,0,$B$1-2011),)</f>
        <v>0</v>
      </c>
      <c r="Z143" s="11">
        <f ca="1">IFERROR(OFFSET([28]Score!$U145,0,$B$1-2011),)</f>
        <v>0</v>
      </c>
      <c r="AA143" s="11">
        <f ca="1">IFERROR(OFFSET([29]Score!$U145,0,$B$1-2011),)</f>
        <v>0</v>
      </c>
      <c r="AB143" s="11">
        <f ca="1">IFERROR(OFFSET([30]Score!$U145,0,$B$1-2011),)</f>
        <v>0</v>
      </c>
      <c r="AC143" s="11">
        <f ca="1">IFERROR(OFFSET([31]GNIpc!$U145,0,$B$1-2011),)</f>
        <v>0</v>
      </c>
    </row>
    <row r="144" spans="1:29">
      <c r="A144" s="13" t="s">
        <v>145</v>
      </c>
      <c r="B144" s="11">
        <f ca="1">IFERROR(OFFSET([4]Score!$U146,0,$B$1-2011),)</f>
        <v>0</v>
      </c>
      <c r="C144" s="11">
        <f ca="1">IFERROR(OFFSET([5]Score!$U146,0,$B$1-2011),)</f>
        <v>0</v>
      </c>
      <c r="D144" s="11">
        <f ca="1">IFERROR(OFFSET([6]Score!$U146,0,$B$1-2011),)</f>
        <v>0</v>
      </c>
      <c r="E144" s="11">
        <f ca="1">IFERROR(OFFSET([7]Score!$U146,0,$B$1-2011),)</f>
        <v>0</v>
      </c>
      <c r="F144" s="11">
        <f ca="1">IFERROR(OFFSET([8]Score!$U146,0,$B$1-2011),)</f>
        <v>0</v>
      </c>
      <c r="G144" s="11">
        <f ca="1">IFERROR(OFFSET([9]Score!$U146,0,$B$1-2011),)</f>
        <v>0</v>
      </c>
      <c r="H144" s="11">
        <f ca="1">IFERROR(OFFSET([10]Score!$U146,0,$B$1-2011),)</f>
        <v>0</v>
      </c>
      <c r="I144" s="11">
        <f ca="1">IFERROR(OFFSET([11]Score!$U146,0,$B$1-2011),)</f>
        <v>0</v>
      </c>
      <c r="J144" s="11">
        <f ca="1">IFERROR(OFFSET([12]Score!$U146,0,$B$1-2011),)</f>
        <v>0</v>
      </c>
      <c r="K144" s="11">
        <f ca="1">IFERROR(OFFSET([13]Score!$U146,0,$B$1-2011),)</f>
        <v>0</v>
      </c>
      <c r="L144" s="11">
        <f ca="1">IFERROR(OFFSET([14]Score!$U146,0,$B$1-2011),)</f>
        <v>0</v>
      </c>
      <c r="M144" s="11">
        <f ca="1">IFERROR(OFFSET([15]Score!$U146,0,$B$1-2011),)</f>
        <v>0</v>
      </c>
      <c r="N144" s="11">
        <f ca="1">IFERROR(OFFSET([16]Score!$U146,0,$B$1-2011),)</f>
        <v>0</v>
      </c>
      <c r="O144" s="11">
        <f ca="1">IFERROR(OFFSET([17]Score!$U146,0,$B$1-2011),)</f>
        <v>0</v>
      </c>
      <c r="P144" s="11">
        <f ca="1">IFERROR(OFFSET([18]Score!$U146,0,$B$1-2011),)</f>
        <v>0</v>
      </c>
      <c r="Q144" s="11">
        <f ca="1">IFERROR(OFFSET([19]Score!$U146,0,$B$1-2011),)</f>
        <v>0</v>
      </c>
      <c r="R144" s="11">
        <f ca="1">IFERROR(OFFSET([20]Score!$U146,0,$B$1-2011),)</f>
        <v>0</v>
      </c>
      <c r="S144" s="11">
        <f ca="1">IFERROR(OFFSET([21]Score!$U146,0,$B$1-2011),)</f>
        <v>0</v>
      </c>
      <c r="T144" s="11">
        <f ca="1">IFERROR(OFFSET([22]Score!$U146,0,$B$1-2011),)</f>
        <v>0</v>
      </c>
      <c r="U144" s="11">
        <f ca="1">IFERROR(OFFSET([23]Score!$U146,0,$B$1-2011),)</f>
        <v>0</v>
      </c>
      <c r="V144" s="11">
        <f ca="1">IFERROR(OFFSET([24]Score!$U146,0,$B$1-2011),)</f>
        <v>0</v>
      </c>
      <c r="W144" s="11">
        <f ca="1">IFERROR(OFFSET([25]Score!$U146,0,$B$1-2011),)</f>
        <v>0</v>
      </c>
      <c r="X144" s="11">
        <f ca="1">IFERROR(OFFSET([26]Score!$U146,0,$B$1-2011),)</f>
        <v>0</v>
      </c>
      <c r="Y144" s="11">
        <f ca="1">IFERROR(OFFSET([27]Score!$U146,0,$B$1-2011),)</f>
        <v>0</v>
      </c>
      <c r="Z144" s="11">
        <f ca="1">IFERROR(OFFSET([28]Score!$U146,0,$B$1-2011),)</f>
        <v>0</v>
      </c>
      <c r="AA144" s="11">
        <f ca="1">IFERROR(OFFSET([29]Score!$U146,0,$B$1-2011),)</f>
        <v>0</v>
      </c>
      <c r="AB144" s="11">
        <f ca="1">IFERROR(OFFSET([30]Score!$U146,0,$B$1-2011),)</f>
        <v>0</v>
      </c>
      <c r="AC144" s="11">
        <f ca="1">IFERROR(OFFSET([31]GNIpc!$U146,0,$B$1-2011),)</f>
        <v>0</v>
      </c>
    </row>
    <row r="145" spans="1:29">
      <c r="A145" s="13" t="s">
        <v>146</v>
      </c>
      <c r="B145" s="11">
        <f ca="1">IFERROR(OFFSET([4]Score!$U147,0,$B$1-2011),)</f>
        <v>0</v>
      </c>
      <c r="C145" s="11">
        <f ca="1">IFERROR(OFFSET([5]Score!$U147,0,$B$1-2011),)</f>
        <v>0</v>
      </c>
      <c r="D145" s="11">
        <f ca="1">IFERROR(OFFSET([6]Score!$U147,0,$B$1-2011),)</f>
        <v>0</v>
      </c>
      <c r="E145" s="11">
        <f ca="1">IFERROR(OFFSET([7]Score!$U147,0,$B$1-2011),)</f>
        <v>0</v>
      </c>
      <c r="F145" s="11">
        <f ca="1">IFERROR(OFFSET([8]Score!$U147,0,$B$1-2011),)</f>
        <v>0</v>
      </c>
      <c r="G145" s="11">
        <f ca="1">IFERROR(OFFSET([9]Score!$U147,0,$B$1-2011),)</f>
        <v>0</v>
      </c>
      <c r="H145" s="11">
        <f ca="1">IFERROR(OFFSET([10]Score!$U147,0,$B$1-2011),)</f>
        <v>0</v>
      </c>
      <c r="I145" s="11">
        <f ca="1">IFERROR(OFFSET([11]Score!$U147,0,$B$1-2011),)</f>
        <v>0</v>
      </c>
      <c r="J145" s="11">
        <f ca="1">IFERROR(OFFSET([12]Score!$U147,0,$B$1-2011),)</f>
        <v>0</v>
      </c>
      <c r="K145" s="11">
        <f ca="1">IFERROR(OFFSET([13]Score!$U147,0,$B$1-2011),)</f>
        <v>0</v>
      </c>
      <c r="L145" s="11">
        <f ca="1">IFERROR(OFFSET([14]Score!$U147,0,$B$1-2011),)</f>
        <v>0</v>
      </c>
      <c r="M145" s="11">
        <f ca="1">IFERROR(OFFSET([15]Score!$U147,0,$B$1-2011),)</f>
        <v>0</v>
      </c>
      <c r="N145" s="11">
        <f ca="1">IFERROR(OFFSET([16]Score!$U147,0,$B$1-2011),)</f>
        <v>0</v>
      </c>
      <c r="O145" s="11">
        <f ca="1">IFERROR(OFFSET([17]Score!$U147,0,$B$1-2011),)</f>
        <v>0</v>
      </c>
      <c r="P145" s="11">
        <f ca="1">IFERROR(OFFSET([18]Score!$U147,0,$B$1-2011),)</f>
        <v>0</v>
      </c>
      <c r="Q145" s="11">
        <f ca="1">IFERROR(OFFSET([19]Score!$U147,0,$B$1-2011),)</f>
        <v>0</v>
      </c>
      <c r="R145" s="11">
        <f ca="1">IFERROR(OFFSET([20]Score!$U147,0,$B$1-2011),)</f>
        <v>0</v>
      </c>
      <c r="S145" s="11">
        <f ca="1">IFERROR(OFFSET([21]Score!$U147,0,$B$1-2011),)</f>
        <v>0</v>
      </c>
      <c r="T145" s="11">
        <f ca="1">IFERROR(OFFSET([22]Score!$U147,0,$B$1-2011),)</f>
        <v>0</v>
      </c>
      <c r="U145" s="11">
        <f ca="1">IFERROR(OFFSET([23]Score!$U147,0,$B$1-2011),)</f>
        <v>0</v>
      </c>
      <c r="V145" s="11">
        <f ca="1">IFERROR(OFFSET([24]Score!$U147,0,$B$1-2011),)</f>
        <v>0</v>
      </c>
      <c r="W145" s="11">
        <f ca="1">IFERROR(OFFSET([25]Score!$U147,0,$B$1-2011),)</f>
        <v>0</v>
      </c>
      <c r="X145" s="11">
        <f ca="1">IFERROR(OFFSET([26]Score!$U147,0,$B$1-2011),)</f>
        <v>0</v>
      </c>
      <c r="Y145" s="11">
        <f ca="1">IFERROR(OFFSET([27]Score!$U147,0,$B$1-2011),)</f>
        <v>0</v>
      </c>
      <c r="Z145" s="11">
        <f ca="1">IFERROR(OFFSET([28]Score!$U147,0,$B$1-2011),)</f>
        <v>0</v>
      </c>
      <c r="AA145" s="11">
        <f ca="1">IFERROR(OFFSET([29]Score!$U147,0,$B$1-2011),)</f>
        <v>0</v>
      </c>
      <c r="AB145" s="11">
        <f ca="1">IFERROR(OFFSET([30]Score!$U147,0,$B$1-2011),)</f>
        <v>0</v>
      </c>
      <c r="AC145" s="11">
        <f ca="1">IFERROR(OFFSET([31]GNIpc!$U147,0,$B$1-2011),)</f>
        <v>0</v>
      </c>
    </row>
    <row r="146" spans="1:29">
      <c r="A146" s="13" t="s">
        <v>147</v>
      </c>
      <c r="B146" s="11">
        <f ca="1">IFERROR(OFFSET([4]Score!$U148,0,$B$1-2011),)</f>
        <v>0</v>
      </c>
      <c r="C146" s="11">
        <f ca="1">IFERROR(OFFSET([5]Score!$U148,0,$B$1-2011),)</f>
        <v>0</v>
      </c>
      <c r="D146" s="11">
        <f ca="1">IFERROR(OFFSET([6]Score!$U148,0,$B$1-2011),)</f>
        <v>0</v>
      </c>
      <c r="E146" s="11">
        <f ca="1">IFERROR(OFFSET([7]Score!$U148,0,$B$1-2011),)</f>
        <v>0</v>
      </c>
      <c r="F146" s="11">
        <f ca="1">IFERROR(OFFSET([8]Score!$U148,0,$B$1-2011),)</f>
        <v>0</v>
      </c>
      <c r="G146" s="11">
        <f ca="1">IFERROR(OFFSET([9]Score!$U148,0,$B$1-2011),)</f>
        <v>0</v>
      </c>
      <c r="H146" s="11">
        <f ca="1">IFERROR(OFFSET([10]Score!$U148,0,$B$1-2011),)</f>
        <v>0</v>
      </c>
      <c r="I146" s="11">
        <f ca="1">IFERROR(OFFSET([11]Score!$U148,0,$B$1-2011),)</f>
        <v>0</v>
      </c>
      <c r="J146" s="11">
        <f ca="1">IFERROR(OFFSET([12]Score!$U148,0,$B$1-2011),)</f>
        <v>0</v>
      </c>
      <c r="K146" s="11">
        <f ca="1">IFERROR(OFFSET([13]Score!$U148,0,$B$1-2011),)</f>
        <v>0</v>
      </c>
      <c r="L146" s="11">
        <f ca="1">IFERROR(OFFSET([14]Score!$U148,0,$B$1-2011),)</f>
        <v>0</v>
      </c>
      <c r="M146" s="11">
        <f ca="1">IFERROR(OFFSET([15]Score!$U148,0,$B$1-2011),)</f>
        <v>0</v>
      </c>
      <c r="N146" s="11">
        <f ca="1">IFERROR(OFFSET([16]Score!$U148,0,$B$1-2011),)</f>
        <v>0</v>
      </c>
      <c r="O146" s="11">
        <f ca="1">IFERROR(OFFSET([17]Score!$U148,0,$B$1-2011),)</f>
        <v>0</v>
      </c>
      <c r="P146" s="11">
        <f ca="1">IFERROR(OFFSET([18]Score!$U148,0,$B$1-2011),)</f>
        <v>0</v>
      </c>
      <c r="Q146" s="11">
        <f ca="1">IFERROR(OFFSET([19]Score!$U148,0,$B$1-2011),)</f>
        <v>0</v>
      </c>
      <c r="R146" s="11">
        <f ca="1">IFERROR(OFFSET([20]Score!$U148,0,$B$1-2011),)</f>
        <v>0</v>
      </c>
      <c r="S146" s="11">
        <f ca="1">IFERROR(OFFSET([21]Score!$U148,0,$B$1-2011),)</f>
        <v>0</v>
      </c>
      <c r="T146" s="11">
        <f ca="1">IFERROR(OFFSET([22]Score!$U148,0,$B$1-2011),)</f>
        <v>0</v>
      </c>
      <c r="U146" s="11">
        <f ca="1">IFERROR(OFFSET([23]Score!$U148,0,$B$1-2011),)</f>
        <v>0</v>
      </c>
      <c r="V146" s="11">
        <f ca="1">IFERROR(OFFSET([24]Score!$U148,0,$B$1-2011),)</f>
        <v>0</v>
      </c>
      <c r="W146" s="11">
        <f ca="1">IFERROR(OFFSET([25]Score!$U148,0,$B$1-2011),)</f>
        <v>0</v>
      </c>
      <c r="X146" s="11">
        <f ca="1">IFERROR(OFFSET([26]Score!$U148,0,$B$1-2011),)</f>
        <v>0</v>
      </c>
      <c r="Y146" s="11">
        <f ca="1">IFERROR(OFFSET([27]Score!$U148,0,$B$1-2011),)</f>
        <v>0</v>
      </c>
      <c r="Z146" s="11">
        <f ca="1">IFERROR(OFFSET([28]Score!$U148,0,$B$1-2011),)</f>
        <v>0</v>
      </c>
      <c r="AA146" s="11">
        <f ca="1">IFERROR(OFFSET([29]Score!$U148,0,$B$1-2011),)</f>
        <v>0</v>
      </c>
      <c r="AB146" s="11">
        <f ca="1">IFERROR(OFFSET([30]Score!$U148,0,$B$1-2011),)</f>
        <v>0</v>
      </c>
      <c r="AC146" s="11">
        <f ca="1">IFERROR(OFFSET([31]GNIpc!$U148,0,$B$1-2011),)</f>
        <v>0</v>
      </c>
    </row>
    <row r="147" spans="1:29">
      <c r="A147" s="13" t="s">
        <v>148</v>
      </c>
      <c r="B147" s="11">
        <f ca="1">IFERROR(OFFSET([4]Score!$U149,0,$B$1-2011),)</f>
        <v>0</v>
      </c>
      <c r="C147" s="11">
        <f ca="1">IFERROR(OFFSET([5]Score!$U149,0,$B$1-2011),)</f>
        <v>0</v>
      </c>
      <c r="D147" s="11">
        <f ca="1">IFERROR(OFFSET([6]Score!$U149,0,$B$1-2011),)</f>
        <v>0</v>
      </c>
      <c r="E147" s="11">
        <f ca="1">IFERROR(OFFSET([7]Score!$U149,0,$B$1-2011),)</f>
        <v>0</v>
      </c>
      <c r="F147" s="11">
        <f ca="1">IFERROR(OFFSET([8]Score!$U149,0,$B$1-2011),)</f>
        <v>0</v>
      </c>
      <c r="G147" s="11">
        <f ca="1">IFERROR(OFFSET([9]Score!$U149,0,$B$1-2011),)</f>
        <v>0</v>
      </c>
      <c r="H147" s="11">
        <f ca="1">IFERROR(OFFSET([10]Score!$U149,0,$B$1-2011),)</f>
        <v>0</v>
      </c>
      <c r="I147" s="11">
        <f ca="1">IFERROR(OFFSET([11]Score!$U149,0,$B$1-2011),)</f>
        <v>0</v>
      </c>
      <c r="J147" s="11">
        <f ca="1">IFERROR(OFFSET([12]Score!$U149,0,$B$1-2011),)</f>
        <v>0</v>
      </c>
      <c r="K147" s="11">
        <f ca="1">IFERROR(OFFSET([13]Score!$U149,0,$B$1-2011),)</f>
        <v>0</v>
      </c>
      <c r="L147" s="11">
        <f ca="1">IFERROR(OFFSET([14]Score!$U149,0,$B$1-2011),)</f>
        <v>0</v>
      </c>
      <c r="M147" s="11">
        <f ca="1">IFERROR(OFFSET([15]Score!$U149,0,$B$1-2011),)</f>
        <v>0</v>
      </c>
      <c r="N147" s="11">
        <f ca="1">IFERROR(OFFSET([16]Score!$U149,0,$B$1-2011),)</f>
        <v>0</v>
      </c>
      <c r="O147" s="11">
        <f ca="1">IFERROR(OFFSET([17]Score!$U149,0,$B$1-2011),)</f>
        <v>0</v>
      </c>
      <c r="P147" s="11">
        <f ca="1">IFERROR(OFFSET([18]Score!$U149,0,$B$1-2011),)</f>
        <v>0</v>
      </c>
      <c r="Q147" s="11">
        <f ca="1">IFERROR(OFFSET([19]Score!$U149,0,$B$1-2011),)</f>
        <v>0</v>
      </c>
      <c r="R147" s="11">
        <f ca="1">IFERROR(OFFSET([20]Score!$U149,0,$B$1-2011),)</f>
        <v>0</v>
      </c>
      <c r="S147" s="11">
        <f ca="1">IFERROR(OFFSET([21]Score!$U149,0,$B$1-2011),)</f>
        <v>0</v>
      </c>
      <c r="T147" s="11">
        <f ca="1">IFERROR(OFFSET([22]Score!$U149,0,$B$1-2011),)</f>
        <v>0</v>
      </c>
      <c r="U147" s="11">
        <f ca="1">IFERROR(OFFSET([23]Score!$U149,0,$B$1-2011),)</f>
        <v>0</v>
      </c>
      <c r="V147" s="11">
        <f ca="1">IFERROR(OFFSET([24]Score!$U149,0,$B$1-2011),)</f>
        <v>0</v>
      </c>
      <c r="W147" s="11">
        <f ca="1">IFERROR(OFFSET([25]Score!$U149,0,$B$1-2011),)</f>
        <v>0</v>
      </c>
      <c r="X147" s="11">
        <f ca="1">IFERROR(OFFSET([26]Score!$U149,0,$B$1-2011),)</f>
        <v>0</v>
      </c>
      <c r="Y147" s="11">
        <f ca="1">IFERROR(OFFSET([27]Score!$U149,0,$B$1-2011),)</f>
        <v>0</v>
      </c>
      <c r="Z147" s="11">
        <f ca="1">IFERROR(OFFSET([28]Score!$U149,0,$B$1-2011),)</f>
        <v>0</v>
      </c>
      <c r="AA147" s="11">
        <f ca="1">IFERROR(OFFSET([29]Score!$U149,0,$B$1-2011),)</f>
        <v>0</v>
      </c>
      <c r="AB147" s="11">
        <f ca="1">IFERROR(OFFSET([30]Score!$U149,0,$B$1-2011),)</f>
        <v>0</v>
      </c>
      <c r="AC147" s="11">
        <f ca="1">IFERROR(OFFSET([31]GNIpc!$U149,0,$B$1-2011),)</f>
        <v>0</v>
      </c>
    </row>
    <row r="148" spans="1:29">
      <c r="A148" s="13" t="s">
        <v>149</v>
      </c>
      <c r="B148" s="11">
        <f ca="1">IFERROR(OFFSET([4]Score!$U150,0,$B$1-2011),)</f>
        <v>0</v>
      </c>
      <c r="C148" s="11">
        <f ca="1">IFERROR(OFFSET([5]Score!$U150,0,$B$1-2011),)</f>
        <v>0</v>
      </c>
      <c r="D148" s="11">
        <f ca="1">IFERROR(OFFSET([6]Score!$U150,0,$B$1-2011),)</f>
        <v>0</v>
      </c>
      <c r="E148" s="11">
        <f ca="1">IFERROR(OFFSET([7]Score!$U150,0,$B$1-2011),)</f>
        <v>0</v>
      </c>
      <c r="F148" s="11">
        <f ca="1">IFERROR(OFFSET([8]Score!$U150,0,$B$1-2011),)</f>
        <v>0</v>
      </c>
      <c r="G148" s="11">
        <f ca="1">IFERROR(OFFSET([9]Score!$U150,0,$B$1-2011),)</f>
        <v>0</v>
      </c>
      <c r="H148" s="11">
        <f ca="1">IFERROR(OFFSET([10]Score!$U150,0,$B$1-2011),)</f>
        <v>0</v>
      </c>
      <c r="I148" s="11">
        <f ca="1">IFERROR(OFFSET([11]Score!$U150,0,$B$1-2011),)</f>
        <v>0</v>
      </c>
      <c r="J148" s="11">
        <f ca="1">IFERROR(OFFSET([12]Score!$U150,0,$B$1-2011),)</f>
        <v>0</v>
      </c>
      <c r="K148" s="11">
        <f ca="1">IFERROR(OFFSET([13]Score!$U150,0,$B$1-2011),)</f>
        <v>0</v>
      </c>
      <c r="L148" s="11">
        <f ca="1">IFERROR(OFFSET([14]Score!$U150,0,$B$1-2011),)</f>
        <v>0</v>
      </c>
      <c r="M148" s="11">
        <f ca="1">IFERROR(OFFSET([15]Score!$U150,0,$B$1-2011),)</f>
        <v>0</v>
      </c>
      <c r="N148" s="11">
        <f ca="1">IFERROR(OFFSET([16]Score!$U150,0,$B$1-2011),)</f>
        <v>0</v>
      </c>
      <c r="O148" s="11">
        <f ca="1">IFERROR(OFFSET([17]Score!$U150,0,$B$1-2011),)</f>
        <v>0</v>
      </c>
      <c r="P148" s="11">
        <f ca="1">IFERROR(OFFSET([18]Score!$U150,0,$B$1-2011),)</f>
        <v>0</v>
      </c>
      <c r="Q148" s="11">
        <f ca="1">IFERROR(OFFSET([19]Score!$U150,0,$B$1-2011),)</f>
        <v>0</v>
      </c>
      <c r="R148" s="11">
        <f ca="1">IFERROR(OFFSET([20]Score!$U150,0,$B$1-2011),)</f>
        <v>0</v>
      </c>
      <c r="S148" s="11">
        <f ca="1">IFERROR(OFFSET([21]Score!$U150,0,$B$1-2011),)</f>
        <v>0</v>
      </c>
      <c r="T148" s="11">
        <f ca="1">IFERROR(OFFSET([22]Score!$U150,0,$B$1-2011),)</f>
        <v>0</v>
      </c>
      <c r="U148" s="11">
        <f ca="1">IFERROR(OFFSET([23]Score!$U150,0,$B$1-2011),)</f>
        <v>0</v>
      </c>
      <c r="V148" s="11">
        <f ca="1">IFERROR(OFFSET([24]Score!$U150,0,$B$1-2011),)</f>
        <v>0</v>
      </c>
      <c r="W148" s="11">
        <f ca="1">IFERROR(OFFSET([25]Score!$U150,0,$B$1-2011),)</f>
        <v>0</v>
      </c>
      <c r="X148" s="11">
        <f ca="1">IFERROR(OFFSET([26]Score!$U150,0,$B$1-2011),)</f>
        <v>0</v>
      </c>
      <c r="Y148" s="11">
        <f ca="1">IFERROR(OFFSET([27]Score!$U150,0,$B$1-2011),)</f>
        <v>0</v>
      </c>
      <c r="Z148" s="11">
        <f ca="1">IFERROR(OFFSET([28]Score!$U150,0,$B$1-2011),)</f>
        <v>0</v>
      </c>
      <c r="AA148" s="11">
        <f ca="1">IFERROR(OFFSET([29]Score!$U150,0,$B$1-2011),)</f>
        <v>0</v>
      </c>
      <c r="AB148" s="11">
        <f ca="1">IFERROR(OFFSET([30]Score!$U150,0,$B$1-2011),)</f>
        <v>0</v>
      </c>
      <c r="AC148" s="11">
        <f ca="1">IFERROR(OFFSET([31]GNIpc!$U150,0,$B$1-2011),)</f>
        <v>0</v>
      </c>
    </row>
    <row r="149" spans="1:29">
      <c r="A149" s="13" t="s">
        <v>150</v>
      </c>
      <c r="B149" s="11">
        <f ca="1">IFERROR(OFFSET([4]Score!$U151,0,$B$1-2011),)</f>
        <v>0</v>
      </c>
      <c r="C149" s="11">
        <f ca="1">IFERROR(OFFSET([5]Score!$U151,0,$B$1-2011),)</f>
        <v>0</v>
      </c>
      <c r="D149" s="11">
        <f ca="1">IFERROR(OFFSET([6]Score!$U151,0,$B$1-2011),)</f>
        <v>0</v>
      </c>
      <c r="E149" s="11">
        <f ca="1">IFERROR(OFFSET([7]Score!$U151,0,$B$1-2011),)</f>
        <v>0</v>
      </c>
      <c r="F149" s="11">
        <f ca="1">IFERROR(OFFSET([8]Score!$U151,0,$B$1-2011),)</f>
        <v>0</v>
      </c>
      <c r="G149" s="11">
        <f ca="1">IFERROR(OFFSET([9]Score!$U151,0,$B$1-2011),)</f>
        <v>0</v>
      </c>
      <c r="H149" s="11">
        <f ca="1">IFERROR(OFFSET([10]Score!$U151,0,$B$1-2011),)</f>
        <v>0</v>
      </c>
      <c r="I149" s="11">
        <f ca="1">IFERROR(OFFSET([11]Score!$U151,0,$B$1-2011),)</f>
        <v>0</v>
      </c>
      <c r="J149" s="11">
        <f ca="1">IFERROR(OFFSET([12]Score!$U151,0,$B$1-2011),)</f>
        <v>0</v>
      </c>
      <c r="K149" s="11">
        <f ca="1">IFERROR(OFFSET([13]Score!$U151,0,$B$1-2011),)</f>
        <v>0</v>
      </c>
      <c r="L149" s="11">
        <f ca="1">IFERROR(OFFSET([14]Score!$U151,0,$B$1-2011),)</f>
        <v>0</v>
      </c>
      <c r="M149" s="11">
        <f ca="1">IFERROR(OFFSET([15]Score!$U151,0,$B$1-2011),)</f>
        <v>0</v>
      </c>
      <c r="N149" s="11">
        <f ca="1">IFERROR(OFFSET([16]Score!$U151,0,$B$1-2011),)</f>
        <v>0</v>
      </c>
      <c r="O149" s="11">
        <f ca="1">IFERROR(OFFSET([17]Score!$U151,0,$B$1-2011),)</f>
        <v>0</v>
      </c>
      <c r="P149" s="11">
        <f ca="1">IFERROR(OFFSET([18]Score!$U151,0,$B$1-2011),)</f>
        <v>0</v>
      </c>
      <c r="Q149" s="11">
        <f ca="1">IFERROR(OFFSET([19]Score!$U151,0,$B$1-2011),)</f>
        <v>0</v>
      </c>
      <c r="R149" s="11">
        <f ca="1">IFERROR(OFFSET([20]Score!$U151,0,$B$1-2011),)</f>
        <v>0</v>
      </c>
      <c r="S149" s="11">
        <f ca="1">IFERROR(OFFSET([21]Score!$U151,0,$B$1-2011),)</f>
        <v>0</v>
      </c>
      <c r="T149" s="11">
        <f ca="1">IFERROR(OFFSET([22]Score!$U151,0,$B$1-2011),)</f>
        <v>0</v>
      </c>
      <c r="U149" s="11">
        <f ca="1">IFERROR(OFFSET([23]Score!$U151,0,$B$1-2011),)</f>
        <v>0</v>
      </c>
      <c r="V149" s="11">
        <f ca="1">IFERROR(OFFSET([24]Score!$U151,0,$B$1-2011),)</f>
        <v>0</v>
      </c>
      <c r="W149" s="11">
        <f ca="1">IFERROR(OFFSET([25]Score!$U151,0,$B$1-2011),)</f>
        <v>0</v>
      </c>
      <c r="X149" s="11">
        <f ca="1">IFERROR(OFFSET([26]Score!$U151,0,$B$1-2011),)</f>
        <v>0</v>
      </c>
      <c r="Y149" s="11">
        <f ca="1">IFERROR(OFFSET([27]Score!$U151,0,$B$1-2011),)</f>
        <v>0</v>
      </c>
      <c r="Z149" s="11">
        <f ca="1">IFERROR(OFFSET([28]Score!$U151,0,$B$1-2011),)</f>
        <v>0</v>
      </c>
      <c r="AA149" s="11">
        <f ca="1">IFERROR(OFFSET([29]Score!$U151,0,$B$1-2011),)</f>
        <v>0</v>
      </c>
      <c r="AB149" s="11">
        <f ca="1">IFERROR(OFFSET([30]Score!$U151,0,$B$1-2011),)</f>
        <v>0</v>
      </c>
      <c r="AC149" s="11">
        <f ca="1">IFERROR(OFFSET([31]GNIpc!$U151,0,$B$1-2011),)</f>
        <v>0</v>
      </c>
    </row>
    <row r="150" spans="1:29">
      <c r="A150" s="13" t="s">
        <v>151</v>
      </c>
      <c r="B150" s="11">
        <f ca="1">IFERROR(OFFSET([4]Score!$U152,0,$B$1-2011),)</f>
        <v>0</v>
      </c>
      <c r="C150" s="11">
        <f ca="1">IFERROR(OFFSET([5]Score!$U152,0,$B$1-2011),)</f>
        <v>0</v>
      </c>
      <c r="D150" s="11">
        <f ca="1">IFERROR(OFFSET([6]Score!$U152,0,$B$1-2011),)</f>
        <v>0</v>
      </c>
      <c r="E150" s="11">
        <f ca="1">IFERROR(OFFSET([7]Score!$U152,0,$B$1-2011),)</f>
        <v>0</v>
      </c>
      <c r="F150" s="11">
        <f ca="1">IFERROR(OFFSET([8]Score!$U152,0,$B$1-2011),)</f>
        <v>0</v>
      </c>
      <c r="G150" s="11">
        <f ca="1">IFERROR(OFFSET([9]Score!$U152,0,$B$1-2011),)</f>
        <v>0</v>
      </c>
      <c r="H150" s="11">
        <f ca="1">IFERROR(OFFSET([10]Score!$U152,0,$B$1-2011),)</f>
        <v>0</v>
      </c>
      <c r="I150" s="11">
        <f ca="1">IFERROR(OFFSET([11]Score!$U152,0,$B$1-2011),)</f>
        <v>0</v>
      </c>
      <c r="J150" s="11">
        <f ca="1">IFERROR(OFFSET([12]Score!$U152,0,$B$1-2011),)</f>
        <v>0</v>
      </c>
      <c r="K150" s="11">
        <f ca="1">IFERROR(OFFSET([13]Score!$U152,0,$B$1-2011),)</f>
        <v>0</v>
      </c>
      <c r="L150" s="11">
        <f ca="1">IFERROR(OFFSET([14]Score!$U152,0,$B$1-2011),)</f>
        <v>0</v>
      </c>
      <c r="M150" s="11">
        <f ca="1">IFERROR(OFFSET([15]Score!$U152,0,$B$1-2011),)</f>
        <v>0</v>
      </c>
      <c r="N150" s="11">
        <f ca="1">IFERROR(OFFSET([16]Score!$U152,0,$B$1-2011),)</f>
        <v>0</v>
      </c>
      <c r="O150" s="11">
        <f ca="1">IFERROR(OFFSET([17]Score!$U152,0,$B$1-2011),)</f>
        <v>0</v>
      </c>
      <c r="P150" s="11">
        <f ca="1">IFERROR(OFFSET([18]Score!$U152,0,$B$1-2011),)</f>
        <v>0</v>
      </c>
      <c r="Q150" s="11">
        <f ca="1">IFERROR(OFFSET([19]Score!$U152,0,$B$1-2011),)</f>
        <v>0</v>
      </c>
      <c r="R150" s="11">
        <f ca="1">IFERROR(OFFSET([20]Score!$U152,0,$B$1-2011),)</f>
        <v>0</v>
      </c>
      <c r="S150" s="11">
        <f ca="1">IFERROR(OFFSET([21]Score!$U152,0,$B$1-2011),)</f>
        <v>0</v>
      </c>
      <c r="T150" s="11">
        <f ca="1">IFERROR(OFFSET([22]Score!$U152,0,$B$1-2011),)</f>
        <v>0</v>
      </c>
      <c r="U150" s="11">
        <f ca="1">IFERROR(OFFSET([23]Score!$U152,0,$B$1-2011),)</f>
        <v>0</v>
      </c>
      <c r="V150" s="11">
        <f ca="1">IFERROR(OFFSET([24]Score!$U152,0,$B$1-2011),)</f>
        <v>0</v>
      </c>
      <c r="W150" s="11">
        <f ca="1">IFERROR(OFFSET([25]Score!$U152,0,$B$1-2011),)</f>
        <v>0</v>
      </c>
      <c r="X150" s="11">
        <f ca="1">IFERROR(OFFSET([26]Score!$U152,0,$B$1-2011),)</f>
        <v>0</v>
      </c>
      <c r="Y150" s="11">
        <f ca="1">IFERROR(OFFSET([27]Score!$U152,0,$B$1-2011),)</f>
        <v>0</v>
      </c>
      <c r="Z150" s="11">
        <f ca="1">IFERROR(OFFSET([28]Score!$U152,0,$B$1-2011),)</f>
        <v>0</v>
      </c>
      <c r="AA150" s="11">
        <f ca="1">IFERROR(OFFSET([29]Score!$U152,0,$B$1-2011),)</f>
        <v>0</v>
      </c>
      <c r="AB150" s="11">
        <f ca="1">IFERROR(OFFSET([30]Score!$U152,0,$B$1-2011),)</f>
        <v>0</v>
      </c>
      <c r="AC150" s="11">
        <f ca="1">IFERROR(OFFSET([31]GNIpc!$U152,0,$B$1-2011),)</f>
        <v>0</v>
      </c>
    </row>
    <row r="151" spans="1:29">
      <c r="A151" s="13" t="s">
        <v>152</v>
      </c>
      <c r="B151" s="11">
        <f ca="1">IFERROR(OFFSET([4]Score!$U153,0,$B$1-2011),)</f>
        <v>0</v>
      </c>
      <c r="C151" s="11">
        <f ca="1">IFERROR(OFFSET([5]Score!$U153,0,$B$1-2011),)</f>
        <v>0</v>
      </c>
      <c r="D151" s="11">
        <f ca="1">IFERROR(OFFSET([6]Score!$U153,0,$B$1-2011),)</f>
        <v>0</v>
      </c>
      <c r="E151" s="11">
        <f ca="1">IFERROR(OFFSET([7]Score!$U153,0,$B$1-2011),)</f>
        <v>0</v>
      </c>
      <c r="F151" s="11">
        <f ca="1">IFERROR(OFFSET([8]Score!$U153,0,$B$1-2011),)</f>
        <v>0</v>
      </c>
      <c r="G151" s="11">
        <f ca="1">IFERROR(OFFSET([9]Score!$U153,0,$B$1-2011),)</f>
        <v>0</v>
      </c>
      <c r="H151" s="11">
        <f ca="1">IFERROR(OFFSET([10]Score!$U153,0,$B$1-2011),)</f>
        <v>0</v>
      </c>
      <c r="I151" s="11">
        <f ca="1">IFERROR(OFFSET([11]Score!$U153,0,$B$1-2011),)</f>
        <v>0</v>
      </c>
      <c r="J151" s="11">
        <f ca="1">IFERROR(OFFSET([12]Score!$U153,0,$B$1-2011),)</f>
        <v>0</v>
      </c>
      <c r="K151" s="11">
        <f ca="1">IFERROR(OFFSET([13]Score!$U153,0,$B$1-2011),)</f>
        <v>0</v>
      </c>
      <c r="L151" s="11">
        <f ca="1">IFERROR(OFFSET([14]Score!$U153,0,$B$1-2011),)</f>
        <v>0</v>
      </c>
      <c r="M151" s="11">
        <f ca="1">IFERROR(OFFSET([15]Score!$U153,0,$B$1-2011),)</f>
        <v>0</v>
      </c>
      <c r="N151" s="11">
        <f ca="1">IFERROR(OFFSET([16]Score!$U153,0,$B$1-2011),)</f>
        <v>0</v>
      </c>
      <c r="O151" s="11">
        <f ca="1">IFERROR(OFFSET([17]Score!$U153,0,$B$1-2011),)</f>
        <v>0</v>
      </c>
      <c r="P151" s="11">
        <f ca="1">IFERROR(OFFSET([18]Score!$U153,0,$B$1-2011),)</f>
        <v>0</v>
      </c>
      <c r="Q151" s="11">
        <f ca="1">IFERROR(OFFSET([19]Score!$U153,0,$B$1-2011),)</f>
        <v>0</v>
      </c>
      <c r="R151" s="11">
        <f ca="1">IFERROR(OFFSET([20]Score!$U153,0,$B$1-2011),)</f>
        <v>0</v>
      </c>
      <c r="S151" s="11">
        <f ca="1">IFERROR(OFFSET([21]Score!$U153,0,$B$1-2011),)</f>
        <v>0</v>
      </c>
      <c r="T151" s="11">
        <f ca="1">IFERROR(OFFSET([22]Score!$U153,0,$B$1-2011),)</f>
        <v>0</v>
      </c>
      <c r="U151" s="11">
        <f ca="1">IFERROR(OFFSET([23]Score!$U153,0,$B$1-2011),)</f>
        <v>0</v>
      </c>
      <c r="V151" s="11">
        <f ca="1">IFERROR(OFFSET([24]Score!$U153,0,$B$1-2011),)</f>
        <v>0</v>
      </c>
      <c r="W151" s="11">
        <f ca="1">IFERROR(OFFSET([25]Score!$U153,0,$B$1-2011),)</f>
        <v>0</v>
      </c>
      <c r="X151" s="11">
        <f ca="1">IFERROR(OFFSET([26]Score!$U153,0,$B$1-2011),)</f>
        <v>0</v>
      </c>
      <c r="Y151" s="11">
        <f ca="1">IFERROR(OFFSET([27]Score!$U153,0,$B$1-2011),)</f>
        <v>0</v>
      </c>
      <c r="Z151" s="11">
        <f ca="1">IFERROR(OFFSET([28]Score!$U153,0,$B$1-2011),)</f>
        <v>0</v>
      </c>
      <c r="AA151" s="11">
        <f ca="1">IFERROR(OFFSET([29]Score!$U153,0,$B$1-2011),)</f>
        <v>0</v>
      </c>
      <c r="AB151" s="11">
        <f ca="1">IFERROR(OFFSET([30]Score!$U153,0,$B$1-2011),)</f>
        <v>0</v>
      </c>
      <c r="AC151" s="11">
        <f ca="1">IFERROR(OFFSET([31]GNIpc!$U153,0,$B$1-2011),)</f>
        <v>0</v>
      </c>
    </row>
    <row r="152" spans="1:29">
      <c r="A152" s="13" t="s">
        <v>153</v>
      </c>
      <c r="B152" s="11">
        <f ca="1">IFERROR(OFFSET([4]Score!$U154,0,$B$1-2011),)</f>
        <v>0</v>
      </c>
      <c r="C152" s="11">
        <f ca="1">IFERROR(OFFSET([5]Score!$U154,0,$B$1-2011),)</f>
        <v>0</v>
      </c>
      <c r="D152" s="11">
        <f ca="1">IFERROR(OFFSET([6]Score!$U154,0,$B$1-2011),)</f>
        <v>0</v>
      </c>
      <c r="E152" s="11">
        <f ca="1">IFERROR(OFFSET([7]Score!$U154,0,$B$1-2011),)</f>
        <v>0</v>
      </c>
      <c r="F152" s="11">
        <f ca="1">IFERROR(OFFSET([8]Score!$U154,0,$B$1-2011),)</f>
        <v>0</v>
      </c>
      <c r="G152" s="11">
        <f ca="1">IFERROR(OFFSET([9]Score!$U154,0,$B$1-2011),)</f>
        <v>0</v>
      </c>
      <c r="H152" s="11">
        <f ca="1">IFERROR(OFFSET([10]Score!$U154,0,$B$1-2011),)</f>
        <v>0</v>
      </c>
      <c r="I152" s="11">
        <f ca="1">IFERROR(OFFSET([11]Score!$U154,0,$B$1-2011),)</f>
        <v>0</v>
      </c>
      <c r="J152" s="11">
        <f ca="1">IFERROR(OFFSET([12]Score!$U154,0,$B$1-2011),)</f>
        <v>0</v>
      </c>
      <c r="K152" s="11">
        <f ca="1">IFERROR(OFFSET([13]Score!$U154,0,$B$1-2011),)</f>
        <v>0</v>
      </c>
      <c r="L152" s="11">
        <f ca="1">IFERROR(OFFSET([14]Score!$U154,0,$B$1-2011),)</f>
        <v>0</v>
      </c>
      <c r="M152" s="11">
        <f ca="1">IFERROR(OFFSET([15]Score!$U154,0,$B$1-2011),)</f>
        <v>0</v>
      </c>
      <c r="N152" s="11">
        <f ca="1">IFERROR(OFFSET([16]Score!$U154,0,$B$1-2011),)</f>
        <v>0</v>
      </c>
      <c r="O152" s="11">
        <f ca="1">IFERROR(OFFSET([17]Score!$U154,0,$B$1-2011),)</f>
        <v>0</v>
      </c>
      <c r="P152" s="11">
        <f ca="1">IFERROR(OFFSET([18]Score!$U154,0,$B$1-2011),)</f>
        <v>0</v>
      </c>
      <c r="Q152" s="11">
        <f ca="1">IFERROR(OFFSET([19]Score!$U154,0,$B$1-2011),)</f>
        <v>0</v>
      </c>
      <c r="R152" s="11">
        <f ca="1">IFERROR(OFFSET([20]Score!$U154,0,$B$1-2011),)</f>
        <v>0</v>
      </c>
      <c r="S152" s="11">
        <f ca="1">IFERROR(OFFSET([21]Score!$U154,0,$B$1-2011),)</f>
        <v>0</v>
      </c>
      <c r="T152" s="11">
        <f ca="1">IFERROR(OFFSET([22]Score!$U154,0,$B$1-2011),)</f>
        <v>0</v>
      </c>
      <c r="U152" s="11">
        <f ca="1">IFERROR(OFFSET([23]Score!$U154,0,$B$1-2011),)</f>
        <v>0</v>
      </c>
      <c r="V152" s="11">
        <f ca="1">IFERROR(OFFSET([24]Score!$U154,0,$B$1-2011),)</f>
        <v>0</v>
      </c>
      <c r="W152" s="11">
        <f ca="1">IFERROR(OFFSET([25]Score!$U154,0,$B$1-2011),)</f>
        <v>0</v>
      </c>
      <c r="X152" s="11">
        <f ca="1">IFERROR(OFFSET([26]Score!$U154,0,$B$1-2011),)</f>
        <v>0</v>
      </c>
      <c r="Y152" s="11">
        <f ca="1">IFERROR(OFFSET([27]Score!$U154,0,$B$1-2011),)</f>
        <v>0</v>
      </c>
      <c r="Z152" s="11">
        <f ca="1">IFERROR(OFFSET([28]Score!$U154,0,$B$1-2011),)</f>
        <v>0</v>
      </c>
      <c r="AA152" s="11">
        <f ca="1">IFERROR(OFFSET([29]Score!$U154,0,$B$1-2011),)</f>
        <v>0</v>
      </c>
      <c r="AB152" s="11">
        <f ca="1">IFERROR(OFFSET([30]Score!$U154,0,$B$1-2011),)</f>
        <v>0</v>
      </c>
      <c r="AC152" s="11">
        <f ca="1">IFERROR(OFFSET([31]GNIpc!$U154,0,$B$1-2011),)</f>
        <v>0</v>
      </c>
    </row>
    <row r="153" spans="1:29">
      <c r="A153" s="13" t="s">
        <v>154</v>
      </c>
      <c r="B153" s="11">
        <f ca="1">IFERROR(OFFSET([4]Score!$U155,0,$B$1-2011),)</f>
        <v>0</v>
      </c>
      <c r="C153" s="11">
        <f ca="1">IFERROR(OFFSET([5]Score!$U155,0,$B$1-2011),)</f>
        <v>0</v>
      </c>
      <c r="D153" s="11">
        <f ca="1">IFERROR(OFFSET([6]Score!$U155,0,$B$1-2011),)</f>
        <v>0</v>
      </c>
      <c r="E153" s="11">
        <f ca="1">IFERROR(OFFSET([7]Score!$U155,0,$B$1-2011),)</f>
        <v>0</v>
      </c>
      <c r="F153" s="11">
        <f ca="1">IFERROR(OFFSET([8]Score!$U155,0,$B$1-2011),)</f>
        <v>0</v>
      </c>
      <c r="G153" s="11">
        <f ca="1">IFERROR(OFFSET([9]Score!$U155,0,$B$1-2011),)</f>
        <v>0</v>
      </c>
      <c r="H153" s="11">
        <f ca="1">IFERROR(OFFSET([10]Score!$U155,0,$B$1-2011),)</f>
        <v>0</v>
      </c>
      <c r="I153" s="11">
        <f ca="1">IFERROR(OFFSET([11]Score!$U155,0,$B$1-2011),)</f>
        <v>0</v>
      </c>
      <c r="J153" s="11">
        <f ca="1">IFERROR(OFFSET([12]Score!$U155,0,$B$1-2011),)</f>
        <v>0</v>
      </c>
      <c r="K153" s="11">
        <f ca="1">IFERROR(OFFSET([13]Score!$U155,0,$B$1-2011),)</f>
        <v>0</v>
      </c>
      <c r="L153" s="11">
        <f ca="1">IFERROR(OFFSET([14]Score!$U155,0,$B$1-2011),)</f>
        <v>0</v>
      </c>
      <c r="M153" s="11">
        <f ca="1">IFERROR(OFFSET([15]Score!$U155,0,$B$1-2011),)</f>
        <v>0</v>
      </c>
      <c r="N153" s="11">
        <f ca="1">IFERROR(OFFSET([16]Score!$U155,0,$B$1-2011),)</f>
        <v>0</v>
      </c>
      <c r="O153" s="11">
        <f ca="1">IFERROR(OFFSET([17]Score!$U155,0,$B$1-2011),)</f>
        <v>0</v>
      </c>
      <c r="P153" s="11">
        <f ca="1">IFERROR(OFFSET([18]Score!$U155,0,$B$1-2011),)</f>
        <v>0</v>
      </c>
      <c r="Q153" s="11">
        <f ca="1">IFERROR(OFFSET([19]Score!$U155,0,$B$1-2011),)</f>
        <v>0</v>
      </c>
      <c r="R153" s="11">
        <f ca="1">IFERROR(OFFSET([20]Score!$U155,0,$B$1-2011),)</f>
        <v>0</v>
      </c>
      <c r="S153" s="11">
        <f ca="1">IFERROR(OFFSET([21]Score!$U155,0,$B$1-2011),)</f>
        <v>0</v>
      </c>
      <c r="T153" s="11">
        <f ca="1">IFERROR(OFFSET([22]Score!$U155,0,$B$1-2011),)</f>
        <v>0</v>
      </c>
      <c r="U153" s="11">
        <f ca="1">IFERROR(OFFSET([23]Score!$U155,0,$B$1-2011),)</f>
        <v>0</v>
      </c>
      <c r="V153" s="11">
        <f ca="1">IFERROR(OFFSET([24]Score!$U155,0,$B$1-2011),)</f>
        <v>0</v>
      </c>
      <c r="W153" s="11">
        <f ca="1">IFERROR(OFFSET([25]Score!$U155,0,$B$1-2011),)</f>
        <v>0</v>
      </c>
      <c r="X153" s="11">
        <f ca="1">IFERROR(OFFSET([26]Score!$U155,0,$B$1-2011),)</f>
        <v>0</v>
      </c>
      <c r="Y153" s="11">
        <f ca="1">IFERROR(OFFSET([27]Score!$U155,0,$B$1-2011),)</f>
        <v>0</v>
      </c>
      <c r="Z153" s="11">
        <f ca="1">IFERROR(OFFSET([28]Score!$U155,0,$B$1-2011),)</f>
        <v>0</v>
      </c>
      <c r="AA153" s="11">
        <f ca="1">IFERROR(OFFSET([29]Score!$U155,0,$B$1-2011),)</f>
        <v>0</v>
      </c>
      <c r="AB153" s="11">
        <f ca="1">IFERROR(OFFSET([30]Score!$U155,0,$B$1-2011),)</f>
        <v>0</v>
      </c>
      <c r="AC153" s="11">
        <f ca="1">IFERROR(OFFSET([31]GNIpc!$U155,0,$B$1-2011),)</f>
        <v>0</v>
      </c>
    </row>
    <row r="154" spans="1:29">
      <c r="A154" s="13" t="s">
        <v>155</v>
      </c>
      <c r="B154" s="11">
        <f ca="1">IFERROR(OFFSET([4]Score!$U156,0,$B$1-2011),)</f>
        <v>0</v>
      </c>
      <c r="C154" s="11">
        <f ca="1">IFERROR(OFFSET([5]Score!$U156,0,$B$1-2011),)</f>
        <v>0</v>
      </c>
      <c r="D154" s="11">
        <f ca="1">IFERROR(OFFSET([6]Score!$U156,0,$B$1-2011),)</f>
        <v>0</v>
      </c>
      <c r="E154" s="11">
        <f ca="1">IFERROR(OFFSET([7]Score!$U156,0,$B$1-2011),)</f>
        <v>0</v>
      </c>
      <c r="F154" s="11">
        <f ca="1">IFERROR(OFFSET([8]Score!$U156,0,$B$1-2011),)</f>
        <v>0</v>
      </c>
      <c r="G154" s="11">
        <f ca="1">IFERROR(OFFSET([9]Score!$U156,0,$B$1-2011),)</f>
        <v>0</v>
      </c>
      <c r="H154" s="11">
        <f ca="1">IFERROR(OFFSET([10]Score!$U156,0,$B$1-2011),)</f>
        <v>0</v>
      </c>
      <c r="I154" s="11">
        <f ca="1">IFERROR(OFFSET([11]Score!$U156,0,$B$1-2011),)</f>
        <v>0</v>
      </c>
      <c r="J154" s="11">
        <f ca="1">IFERROR(OFFSET([12]Score!$U156,0,$B$1-2011),)</f>
        <v>0</v>
      </c>
      <c r="K154" s="11">
        <f ca="1">IFERROR(OFFSET([13]Score!$U156,0,$B$1-2011),)</f>
        <v>0</v>
      </c>
      <c r="L154" s="11">
        <f ca="1">IFERROR(OFFSET([14]Score!$U156,0,$B$1-2011),)</f>
        <v>0</v>
      </c>
      <c r="M154" s="11">
        <f ca="1">IFERROR(OFFSET([15]Score!$U156,0,$B$1-2011),)</f>
        <v>0</v>
      </c>
      <c r="N154" s="11">
        <f ca="1">IFERROR(OFFSET([16]Score!$U156,0,$B$1-2011),)</f>
        <v>0</v>
      </c>
      <c r="O154" s="11">
        <f ca="1">IFERROR(OFFSET([17]Score!$U156,0,$B$1-2011),)</f>
        <v>0</v>
      </c>
      <c r="P154" s="11">
        <f ca="1">IFERROR(OFFSET([18]Score!$U156,0,$B$1-2011),)</f>
        <v>0</v>
      </c>
      <c r="Q154" s="11">
        <f ca="1">IFERROR(OFFSET([19]Score!$U156,0,$B$1-2011),)</f>
        <v>0</v>
      </c>
      <c r="R154" s="11">
        <f ca="1">IFERROR(OFFSET([20]Score!$U156,0,$B$1-2011),)</f>
        <v>0</v>
      </c>
      <c r="S154" s="11">
        <f ca="1">IFERROR(OFFSET([21]Score!$U156,0,$B$1-2011),)</f>
        <v>0</v>
      </c>
      <c r="T154" s="11">
        <f ca="1">IFERROR(OFFSET([22]Score!$U156,0,$B$1-2011),)</f>
        <v>0</v>
      </c>
      <c r="U154" s="11">
        <f ca="1">IFERROR(OFFSET([23]Score!$U156,0,$B$1-2011),)</f>
        <v>0</v>
      </c>
      <c r="V154" s="11">
        <f ca="1">IFERROR(OFFSET([24]Score!$U156,0,$B$1-2011),)</f>
        <v>0</v>
      </c>
      <c r="W154" s="11">
        <f ca="1">IFERROR(OFFSET([25]Score!$U156,0,$B$1-2011),)</f>
        <v>0</v>
      </c>
      <c r="X154" s="11">
        <f ca="1">IFERROR(OFFSET([26]Score!$U156,0,$B$1-2011),)</f>
        <v>0</v>
      </c>
      <c r="Y154" s="11">
        <f ca="1">IFERROR(OFFSET([27]Score!$U156,0,$B$1-2011),)</f>
        <v>0</v>
      </c>
      <c r="Z154" s="11">
        <f ca="1">IFERROR(OFFSET([28]Score!$U156,0,$B$1-2011),)</f>
        <v>0</v>
      </c>
      <c r="AA154" s="11">
        <f ca="1">IFERROR(OFFSET([29]Score!$U156,0,$B$1-2011),)</f>
        <v>0</v>
      </c>
      <c r="AB154" s="11">
        <f ca="1">IFERROR(OFFSET([30]Score!$U156,0,$B$1-2011),)</f>
        <v>0</v>
      </c>
      <c r="AC154" s="11">
        <f ca="1">IFERROR(OFFSET([31]GNIpc!$U156,0,$B$1-2011),)</f>
        <v>0</v>
      </c>
    </row>
    <row r="155" spans="1:29">
      <c r="A155" s="13" t="s">
        <v>156</v>
      </c>
      <c r="B155" s="11">
        <f ca="1">IFERROR(OFFSET([4]Score!$U157,0,$B$1-2011),)</f>
        <v>0</v>
      </c>
      <c r="C155" s="11">
        <f ca="1">IFERROR(OFFSET([5]Score!$U157,0,$B$1-2011),)</f>
        <v>0</v>
      </c>
      <c r="D155" s="11">
        <f ca="1">IFERROR(OFFSET([6]Score!$U157,0,$B$1-2011),)</f>
        <v>0</v>
      </c>
      <c r="E155" s="11">
        <f ca="1">IFERROR(OFFSET([7]Score!$U157,0,$B$1-2011),)</f>
        <v>0</v>
      </c>
      <c r="F155" s="11">
        <f ca="1">IFERROR(OFFSET([8]Score!$U157,0,$B$1-2011),)</f>
        <v>0</v>
      </c>
      <c r="G155" s="11">
        <f ca="1">IFERROR(OFFSET([9]Score!$U157,0,$B$1-2011),)</f>
        <v>0</v>
      </c>
      <c r="H155" s="11">
        <f ca="1">IFERROR(OFFSET([10]Score!$U157,0,$B$1-2011),)</f>
        <v>0</v>
      </c>
      <c r="I155" s="11">
        <f ca="1">IFERROR(OFFSET([11]Score!$U157,0,$B$1-2011),)</f>
        <v>0</v>
      </c>
      <c r="J155" s="11">
        <f ca="1">IFERROR(OFFSET([12]Score!$U157,0,$B$1-2011),)</f>
        <v>0</v>
      </c>
      <c r="K155" s="11">
        <f ca="1">IFERROR(OFFSET([13]Score!$U157,0,$B$1-2011),)</f>
        <v>0</v>
      </c>
      <c r="L155" s="11">
        <f ca="1">IFERROR(OFFSET([14]Score!$U157,0,$B$1-2011),)</f>
        <v>0</v>
      </c>
      <c r="M155" s="11">
        <f ca="1">IFERROR(OFFSET([15]Score!$U157,0,$B$1-2011),)</f>
        <v>0</v>
      </c>
      <c r="N155" s="11">
        <f ca="1">IFERROR(OFFSET([16]Score!$U157,0,$B$1-2011),)</f>
        <v>0</v>
      </c>
      <c r="O155" s="11">
        <f ca="1">IFERROR(OFFSET([17]Score!$U157,0,$B$1-2011),)</f>
        <v>0</v>
      </c>
      <c r="P155" s="11">
        <f ca="1">IFERROR(OFFSET([18]Score!$U157,0,$B$1-2011),)</f>
        <v>0</v>
      </c>
      <c r="Q155" s="11">
        <f ca="1">IFERROR(OFFSET([19]Score!$U157,0,$B$1-2011),)</f>
        <v>0</v>
      </c>
      <c r="R155" s="11">
        <f ca="1">IFERROR(OFFSET([20]Score!$U157,0,$B$1-2011),)</f>
        <v>0</v>
      </c>
      <c r="S155" s="11">
        <f ca="1">IFERROR(OFFSET([21]Score!$U157,0,$B$1-2011),)</f>
        <v>0</v>
      </c>
      <c r="T155" s="11">
        <f ca="1">IFERROR(OFFSET([22]Score!$U157,0,$B$1-2011),)</f>
        <v>0</v>
      </c>
      <c r="U155" s="11">
        <f ca="1">IFERROR(OFFSET([23]Score!$U157,0,$B$1-2011),)</f>
        <v>0</v>
      </c>
      <c r="V155" s="11">
        <f ca="1">IFERROR(OFFSET([24]Score!$U157,0,$B$1-2011),)</f>
        <v>0</v>
      </c>
      <c r="W155" s="11">
        <f ca="1">IFERROR(OFFSET([25]Score!$U157,0,$B$1-2011),)</f>
        <v>0</v>
      </c>
      <c r="X155" s="11">
        <f ca="1">IFERROR(OFFSET([26]Score!$U157,0,$B$1-2011),)</f>
        <v>0</v>
      </c>
      <c r="Y155" s="11">
        <f ca="1">IFERROR(OFFSET([27]Score!$U157,0,$B$1-2011),)</f>
        <v>0</v>
      </c>
      <c r="Z155" s="11">
        <f ca="1">IFERROR(OFFSET([28]Score!$U157,0,$B$1-2011),)</f>
        <v>0</v>
      </c>
      <c r="AA155" s="11">
        <f ca="1">IFERROR(OFFSET([29]Score!$U157,0,$B$1-2011),)</f>
        <v>0</v>
      </c>
      <c r="AB155" s="11">
        <f ca="1">IFERROR(OFFSET([30]Score!$U157,0,$B$1-2011),)</f>
        <v>0</v>
      </c>
      <c r="AC155" s="11">
        <f ca="1">IFERROR(OFFSET([31]GNIpc!$U157,0,$B$1-2011),)</f>
        <v>0</v>
      </c>
    </row>
    <row r="156" spans="1:29">
      <c r="A156" s="13" t="s">
        <v>157</v>
      </c>
      <c r="B156" s="11">
        <f ca="1">IFERROR(OFFSET([4]Score!$U158,0,$B$1-2011),)</f>
        <v>0</v>
      </c>
      <c r="C156" s="11">
        <f ca="1">IFERROR(OFFSET([5]Score!$U158,0,$B$1-2011),)</f>
        <v>0</v>
      </c>
      <c r="D156" s="11">
        <f ca="1">IFERROR(OFFSET([6]Score!$U158,0,$B$1-2011),)</f>
        <v>0</v>
      </c>
      <c r="E156" s="11">
        <f ca="1">IFERROR(OFFSET([7]Score!$U158,0,$B$1-2011),)</f>
        <v>0</v>
      </c>
      <c r="F156" s="11">
        <f ca="1">IFERROR(OFFSET([8]Score!$U158,0,$B$1-2011),)</f>
        <v>0</v>
      </c>
      <c r="G156" s="11">
        <f ca="1">IFERROR(OFFSET([9]Score!$U158,0,$B$1-2011),)</f>
        <v>0</v>
      </c>
      <c r="H156" s="11">
        <f ca="1">IFERROR(OFFSET([10]Score!$U158,0,$B$1-2011),)</f>
        <v>0</v>
      </c>
      <c r="I156" s="11">
        <f ca="1">IFERROR(OFFSET([11]Score!$U158,0,$B$1-2011),)</f>
        <v>0</v>
      </c>
      <c r="J156" s="11">
        <f ca="1">IFERROR(OFFSET([12]Score!$U158,0,$B$1-2011),)</f>
        <v>0</v>
      </c>
      <c r="K156" s="11">
        <f ca="1">IFERROR(OFFSET([13]Score!$U158,0,$B$1-2011),)</f>
        <v>0</v>
      </c>
      <c r="L156" s="11">
        <f ca="1">IFERROR(OFFSET([14]Score!$U158,0,$B$1-2011),)</f>
        <v>0</v>
      </c>
      <c r="M156" s="11">
        <f ca="1">IFERROR(OFFSET([15]Score!$U158,0,$B$1-2011),)</f>
        <v>0</v>
      </c>
      <c r="N156" s="11">
        <f ca="1">IFERROR(OFFSET([16]Score!$U158,0,$B$1-2011),)</f>
        <v>0</v>
      </c>
      <c r="O156" s="11">
        <f ca="1">IFERROR(OFFSET([17]Score!$U158,0,$B$1-2011),)</f>
        <v>0</v>
      </c>
      <c r="P156" s="11">
        <f ca="1">IFERROR(OFFSET([18]Score!$U158,0,$B$1-2011),)</f>
        <v>0</v>
      </c>
      <c r="Q156" s="11">
        <f ca="1">IFERROR(OFFSET([19]Score!$U158,0,$B$1-2011),)</f>
        <v>0</v>
      </c>
      <c r="R156" s="11">
        <f ca="1">IFERROR(OFFSET([20]Score!$U158,0,$B$1-2011),)</f>
        <v>0</v>
      </c>
      <c r="S156" s="11">
        <f ca="1">IFERROR(OFFSET([21]Score!$U158,0,$B$1-2011),)</f>
        <v>0</v>
      </c>
      <c r="T156" s="11">
        <f ca="1">IFERROR(OFFSET([22]Score!$U158,0,$B$1-2011),)</f>
        <v>0</v>
      </c>
      <c r="U156" s="11">
        <f ca="1">IFERROR(OFFSET([23]Score!$U158,0,$B$1-2011),)</f>
        <v>0</v>
      </c>
      <c r="V156" s="11">
        <f ca="1">IFERROR(OFFSET([24]Score!$U158,0,$B$1-2011),)</f>
        <v>0</v>
      </c>
      <c r="W156" s="11">
        <f ca="1">IFERROR(OFFSET([25]Score!$U158,0,$B$1-2011),)</f>
        <v>0</v>
      </c>
      <c r="X156" s="11">
        <f ca="1">IFERROR(OFFSET([26]Score!$U158,0,$B$1-2011),)</f>
        <v>0</v>
      </c>
      <c r="Y156" s="11">
        <f ca="1">IFERROR(OFFSET([27]Score!$U158,0,$B$1-2011),)</f>
        <v>0</v>
      </c>
      <c r="Z156" s="11">
        <f ca="1">IFERROR(OFFSET([28]Score!$U158,0,$B$1-2011),)</f>
        <v>0</v>
      </c>
      <c r="AA156" s="11">
        <f ca="1">IFERROR(OFFSET([29]Score!$U158,0,$B$1-2011),)</f>
        <v>0</v>
      </c>
      <c r="AB156" s="11">
        <f ca="1">IFERROR(OFFSET([30]Score!$U158,0,$B$1-2011),)</f>
        <v>0</v>
      </c>
      <c r="AC156" s="11">
        <f ca="1">IFERROR(OFFSET([31]GNIpc!$U158,0,$B$1-2011),)</f>
        <v>0</v>
      </c>
    </row>
    <row r="157" spans="1:29">
      <c r="A157" s="13" t="s">
        <v>158</v>
      </c>
      <c r="B157" s="11">
        <f ca="1">IFERROR(OFFSET([4]Score!$U159,0,$B$1-2011),)</f>
        <v>0</v>
      </c>
      <c r="C157" s="11">
        <f ca="1">IFERROR(OFFSET([5]Score!$U159,0,$B$1-2011),)</f>
        <v>0</v>
      </c>
      <c r="D157" s="11">
        <f ca="1">IFERROR(OFFSET([6]Score!$U159,0,$B$1-2011),)</f>
        <v>0</v>
      </c>
      <c r="E157" s="11">
        <f ca="1">IFERROR(OFFSET([7]Score!$U159,0,$B$1-2011),)</f>
        <v>0</v>
      </c>
      <c r="F157" s="11">
        <f ca="1">IFERROR(OFFSET([8]Score!$U159,0,$B$1-2011),)</f>
        <v>0</v>
      </c>
      <c r="G157" s="11">
        <f ca="1">IFERROR(OFFSET([9]Score!$U159,0,$B$1-2011),)</f>
        <v>0</v>
      </c>
      <c r="H157" s="11">
        <f ca="1">IFERROR(OFFSET([10]Score!$U159,0,$B$1-2011),)</f>
        <v>0</v>
      </c>
      <c r="I157" s="11">
        <f ca="1">IFERROR(OFFSET([11]Score!$U159,0,$B$1-2011),)</f>
        <v>0</v>
      </c>
      <c r="J157" s="11">
        <f ca="1">IFERROR(OFFSET([12]Score!$U159,0,$B$1-2011),)</f>
        <v>0</v>
      </c>
      <c r="K157" s="11">
        <f ca="1">IFERROR(OFFSET([13]Score!$U159,0,$B$1-2011),)</f>
        <v>0</v>
      </c>
      <c r="L157" s="11">
        <f ca="1">IFERROR(OFFSET([14]Score!$U159,0,$B$1-2011),)</f>
        <v>0</v>
      </c>
      <c r="M157" s="11">
        <f ca="1">IFERROR(OFFSET([15]Score!$U159,0,$B$1-2011),)</f>
        <v>0</v>
      </c>
      <c r="N157" s="11">
        <f ca="1">IFERROR(OFFSET([16]Score!$U159,0,$B$1-2011),)</f>
        <v>0</v>
      </c>
      <c r="O157" s="11">
        <f ca="1">IFERROR(OFFSET([17]Score!$U159,0,$B$1-2011),)</f>
        <v>0</v>
      </c>
      <c r="P157" s="11">
        <f ca="1">IFERROR(OFFSET([18]Score!$U159,0,$B$1-2011),)</f>
        <v>0</v>
      </c>
      <c r="Q157" s="11">
        <f ca="1">IFERROR(OFFSET([19]Score!$U159,0,$B$1-2011),)</f>
        <v>0</v>
      </c>
      <c r="R157" s="11">
        <f ca="1">IFERROR(OFFSET([20]Score!$U159,0,$B$1-2011),)</f>
        <v>0</v>
      </c>
      <c r="S157" s="11">
        <f ca="1">IFERROR(OFFSET([21]Score!$U159,0,$B$1-2011),)</f>
        <v>0</v>
      </c>
      <c r="T157" s="11">
        <f ca="1">IFERROR(OFFSET([22]Score!$U159,0,$B$1-2011),)</f>
        <v>0</v>
      </c>
      <c r="U157" s="11">
        <f ca="1">IFERROR(OFFSET([23]Score!$U159,0,$B$1-2011),)</f>
        <v>0</v>
      </c>
      <c r="V157" s="11">
        <f ca="1">IFERROR(OFFSET([24]Score!$U159,0,$B$1-2011),)</f>
        <v>0</v>
      </c>
      <c r="W157" s="11">
        <f ca="1">IFERROR(OFFSET([25]Score!$U159,0,$B$1-2011),)</f>
        <v>0</v>
      </c>
      <c r="X157" s="11">
        <f ca="1">IFERROR(OFFSET([26]Score!$U159,0,$B$1-2011),)</f>
        <v>0</v>
      </c>
      <c r="Y157" s="11">
        <f ca="1">IFERROR(OFFSET([27]Score!$U159,0,$B$1-2011),)</f>
        <v>0</v>
      </c>
      <c r="Z157" s="11">
        <f ca="1">IFERROR(OFFSET([28]Score!$U159,0,$B$1-2011),)</f>
        <v>0</v>
      </c>
      <c r="AA157" s="11">
        <f ca="1">IFERROR(OFFSET([29]Score!$U159,0,$B$1-2011),)</f>
        <v>0</v>
      </c>
      <c r="AB157" s="11">
        <f ca="1">IFERROR(OFFSET([30]Score!$U159,0,$B$1-2011),)</f>
        <v>0</v>
      </c>
      <c r="AC157" s="11">
        <f ca="1">IFERROR(OFFSET([31]GNIpc!$U159,0,$B$1-2011),)</f>
        <v>0</v>
      </c>
    </row>
    <row r="158" spans="1:29">
      <c r="A158" s="13" t="s">
        <v>159</v>
      </c>
      <c r="B158" s="11">
        <f ca="1">IFERROR(OFFSET([4]Score!$U160,0,$B$1-2011),)</f>
        <v>0</v>
      </c>
      <c r="C158" s="11">
        <f ca="1">IFERROR(OFFSET([5]Score!$U160,0,$B$1-2011),)</f>
        <v>0</v>
      </c>
      <c r="D158" s="11">
        <f ca="1">IFERROR(OFFSET([6]Score!$U160,0,$B$1-2011),)</f>
        <v>0</v>
      </c>
      <c r="E158" s="11">
        <f ca="1">IFERROR(OFFSET([7]Score!$U160,0,$B$1-2011),)</f>
        <v>0</v>
      </c>
      <c r="F158" s="11">
        <f ca="1">IFERROR(OFFSET([8]Score!$U160,0,$B$1-2011),)</f>
        <v>0</v>
      </c>
      <c r="G158" s="11">
        <f ca="1">IFERROR(OFFSET([9]Score!$U160,0,$B$1-2011),)</f>
        <v>0</v>
      </c>
      <c r="H158" s="11">
        <f ca="1">IFERROR(OFFSET([10]Score!$U160,0,$B$1-2011),)</f>
        <v>0</v>
      </c>
      <c r="I158" s="11">
        <f ca="1">IFERROR(OFFSET([11]Score!$U160,0,$B$1-2011),)</f>
        <v>0</v>
      </c>
      <c r="J158" s="11">
        <f ca="1">IFERROR(OFFSET([12]Score!$U160,0,$B$1-2011),)</f>
        <v>0</v>
      </c>
      <c r="K158" s="11">
        <f ca="1">IFERROR(OFFSET([13]Score!$U160,0,$B$1-2011),)</f>
        <v>0</v>
      </c>
      <c r="L158" s="11">
        <f ca="1">IFERROR(OFFSET([14]Score!$U160,0,$B$1-2011),)</f>
        <v>0</v>
      </c>
      <c r="M158" s="11">
        <f ca="1">IFERROR(OFFSET([15]Score!$U160,0,$B$1-2011),)</f>
        <v>0</v>
      </c>
      <c r="N158" s="11">
        <f ca="1">IFERROR(OFFSET([16]Score!$U160,0,$B$1-2011),)</f>
        <v>0</v>
      </c>
      <c r="O158" s="11">
        <f ca="1">IFERROR(OFFSET([17]Score!$U160,0,$B$1-2011),)</f>
        <v>0</v>
      </c>
      <c r="P158" s="11">
        <f ca="1">IFERROR(OFFSET([18]Score!$U160,0,$B$1-2011),)</f>
        <v>0</v>
      </c>
      <c r="Q158" s="11">
        <f ca="1">IFERROR(OFFSET([19]Score!$U160,0,$B$1-2011),)</f>
        <v>0</v>
      </c>
      <c r="R158" s="11">
        <f ca="1">IFERROR(OFFSET([20]Score!$U160,0,$B$1-2011),)</f>
        <v>0</v>
      </c>
      <c r="S158" s="11">
        <f ca="1">IFERROR(OFFSET([21]Score!$U160,0,$B$1-2011),)</f>
        <v>0</v>
      </c>
      <c r="T158" s="11">
        <f ca="1">IFERROR(OFFSET([22]Score!$U160,0,$B$1-2011),)</f>
        <v>0</v>
      </c>
      <c r="U158" s="11">
        <f ca="1">IFERROR(OFFSET([23]Score!$U160,0,$B$1-2011),)</f>
        <v>0</v>
      </c>
      <c r="V158" s="11">
        <f ca="1">IFERROR(OFFSET([24]Score!$U160,0,$B$1-2011),)</f>
        <v>0</v>
      </c>
      <c r="W158" s="11">
        <f ca="1">IFERROR(OFFSET([25]Score!$U160,0,$B$1-2011),)</f>
        <v>0</v>
      </c>
      <c r="X158" s="11">
        <f ca="1">IFERROR(OFFSET([26]Score!$U160,0,$B$1-2011),)</f>
        <v>0</v>
      </c>
      <c r="Y158" s="11">
        <f ca="1">IFERROR(OFFSET([27]Score!$U160,0,$B$1-2011),)</f>
        <v>0</v>
      </c>
      <c r="Z158" s="11">
        <f ca="1">IFERROR(OFFSET([28]Score!$U160,0,$B$1-2011),)</f>
        <v>0</v>
      </c>
      <c r="AA158" s="11">
        <f ca="1">IFERROR(OFFSET([29]Score!$U160,0,$B$1-2011),)</f>
        <v>0</v>
      </c>
      <c r="AB158" s="11">
        <f ca="1">IFERROR(OFFSET([30]Score!$U160,0,$B$1-2011),)</f>
        <v>0</v>
      </c>
      <c r="AC158" s="11">
        <f ca="1">IFERROR(OFFSET([31]GNIpc!$U160,0,$B$1-2011),)</f>
        <v>0</v>
      </c>
    </row>
    <row r="159" spans="1:29">
      <c r="A159" s="13" t="s">
        <v>160</v>
      </c>
      <c r="B159" s="11">
        <f ca="1">IFERROR(OFFSET([4]Score!$U161,0,$B$1-2011),)</f>
        <v>0</v>
      </c>
      <c r="C159" s="11">
        <f ca="1">IFERROR(OFFSET([5]Score!$U161,0,$B$1-2011),)</f>
        <v>0</v>
      </c>
      <c r="D159" s="11">
        <f ca="1">IFERROR(OFFSET([6]Score!$U161,0,$B$1-2011),)</f>
        <v>0</v>
      </c>
      <c r="E159" s="11">
        <f ca="1">IFERROR(OFFSET([7]Score!$U161,0,$B$1-2011),)</f>
        <v>0</v>
      </c>
      <c r="F159" s="11">
        <f ca="1">IFERROR(OFFSET([8]Score!$U161,0,$B$1-2011),)</f>
        <v>0</v>
      </c>
      <c r="G159" s="11">
        <f ca="1">IFERROR(OFFSET([9]Score!$U161,0,$B$1-2011),)</f>
        <v>0</v>
      </c>
      <c r="H159" s="11">
        <f ca="1">IFERROR(OFFSET([10]Score!$U161,0,$B$1-2011),)</f>
        <v>0</v>
      </c>
      <c r="I159" s="11">
        <f ca="1">IFERROR(OFFSET([11]Score!$U161,0,$B$1-2011),)</f>
        <v>0</v>
      </c>
      <c r="J159" s="11">
        <f ca="1">IFERROR(OFFSET([12]Score!$U161,0,$B$1-2011),)</f>
        <v>0</v>
      </c>
      <c r="K159" s="11">
        <f ca="1">IFERROR(OFFSET([13]Score!$U161,0,$B$1-2011),)</f>
        <v>0</v>
      </c>
      <c r="L159" s="11">
        <f ca="1">IFERROR(OFFSET([14]Score!$U161,0,$B$1-2011),)</f>
        <v>0</v>
      </c>
      <c r="M159" s="11">
        <f ca="1">IFERROR(OFFSET([15]Score!$U161,0,$B$1-2011),)</f>
        <v>0</v>
      </c>
      <c r="N159" s="11">
        <f ca="1">IFERROR(OFFSET([16]Score!$U161,0,$B$1-2011),)</f>
        <v>0</v>
      </c>
      <c r="O159" s="11">
        <f ca="1">IFERROR(OFFSET([17]Score!$U161,0,$B$1-2011),)</f>
        <v>0</v>
      </c>
      <c r="P159" s="11">
        <f ca="1">IFERROR(OFFSET([18]Score!$U161,0,$B$1-2011),)</f>
        <v>0</v>
      </c>
      <c r="Q159" s="11">
        <f ca="1">IFERROR(OFFSET([19]Score!$U161,0,$B$1-2011),)</f>
        <v>0</v>
      </c>
      <c r="R159" s="11">
        <f ca="1">IFERROR(OFFSET([20]Score!$U161,0,$B$1-2011),)</f>
        <v>0</v>
      </c>
      <c r="S159" s="11">
        <f ca="1">IFERROR(OFFSET([21]Score!$U161,0,$B$1-2011),)</f>
        <v>0</v>
      </c>
      <c r="T159" s="11">
        <f ca="1">IFERROR(OFFSET([22]Score!$U161,0,$B$1-2011),)</f>
        <v>0</v>
      </c>
      <c r="U159" s="11">
        <f ca="1">IFERROR(OFFSET([23]Score!$U161,0,$B$1-2011),)</f>
        <v>0</v>
      </c>
      <c r="V159" s="11">
        <f ca="1">IFERROR(OFFSET([24]Score!$U161,0,$B$1-2011),)</f>
        <v>0</v>
      </c>
      <c r="W159" s="11">
        <f ca="1">IFERROR(OFFSET([25]Score!$U161,0,$B$1-2011),)</f>
        <v>0</v>
      </c>
      <c r="X159" s="11">
        <f ca="1">IFERROR(OFFSET([26]Score!$U161,0,$B$1-2011),)</f>
        <v>0</v>
      </c>
      <c r="Y159" s="11">
        <f ca="1">IFERROR(OFFSET([27]Score!$U161,0,$B$1-2011),)</f>
        <v>0</v>
      </c>
      <c r="Z159" s="11">
        <f ca="1">IFERROR(OFFSET([28]Score!$U161,0,$B$1-2011),)</f>
        <v>0</v>
      </c>
      <c r="AA159" s="11">
        <f ca="1">IFERROR(OFFSET([29]Score!$U161,0,$B$1-2011),)</f>
        <v>0</v>
      </c>
      <c r="AB159" s="11">
        <f ca="1">IFERROR(OFFSET([30]Score!$U161,0,$B$1-2011),)</f>
        <v>0</v>
      </c>
      <c r="AC159" s="11">
        <f ca="1">IFERROR(OFFSET([31]GNIpc!$U161,0,$B$1-2011),)</f>
        <v>0</v>
      </c>
    </row>
    <row r="160" spans="1:29">
      <c r="A160" s="13" t="s">
        <v>161</v>
      </c>
      <c r="B160" s="11">
        <f ca="1">IFERROR(OFFSET([4]Score!$U162,0,$B$1-2011),)</f>
        <v>0</v>
      </c>
      <c r="C160" s="11">
        <f ca="1">IFERROR(OFFSET([5]Score!$U162,0,$B$1-2011),)</f>
        <v>0</v>
      </c>
      <c r="D160" s="11">
        <f ca="1">IFERROR(OFFSET([6]Score!$U162,0,$B$1-2011),)</f>
        <v>0</v>
      </c>
      <c r="E160" s="11">
        <f ca="1">IFERROR(OFFSET([7]Score!$U162,0,$B$1-2011),)</f>
        <v>0</v>
      </c>
      <c r="F160" s="11">
        <f ca="1">IFERROR(OFFSET([8]Score!$U162,0,$B$1-2011),)</f>
        <v>0</v>
      </c>
      <c r="G160" s="11">
        <f ca="1">IFERROR(OFFSET([9]Score!$U162,0,$B$1-2011),)</f>
        <v>0</v>
      </c>
      <c r="H160" s="11">
        <f ca="1">IFERROR(OFFSET([10]Score!$U162,0,$B$1-2011),)</f>
        <v>0</v>
      </c>
      <c r="I160" s="11">
        <f ca="1">IFERROR(OFFSET([11]Score!$U162,0,$B$1-2011),)</f>
        <v>0</v>
      </c>
      <c r="J160" s="11">
        <f ca="1">IFERROR(OFFSET([12]Score!$U162,0,$B$1-2011),)</f>
        <v>0</v>
      </c>
      <c r="K160" s="11">
        <f ca="1">IFERROR(OFFSET([13]Score!$U162,0,$B$1-2011),)</f>
        <v>0</v>
      </c>
      <c r="L160" s="11">
        <f ca="1">IFERROR(OFFSET([14]Score!$U162,0,$B$1-2011),)</f>
        <v>0</v>
      </c>
      <c r="M160" s="11">
        <f ca="1">IFERROR(OFFSET([15]Score!$U162,0,$B$1-2011),)</f>
        <v>0</v>
      </c>
      <c r="N160" s="11">
        <f ca="1">IFERROR(OFFSET([16]Score!$U162,0,$B$1-2011),)</f>
        <v>0</v>
      </c>
      <c r="O160" s="11">
        <f ca="1">IFERROR(OFFSET([17]Score!$U162,0,$B$1-2011),)</f>
        <v>0</v>
      </c>
      <c r="P160" s="11">
        <f ca="1">IFERROR(OFFSET([18]Score!$U162,0,$B$1-2011),)</f>
        <v>0</v>
      </c>
      <c r="Q160" s="11">
        <f ca="1">IFERROR(OFFSET([19]Score!$U162,0,$B$1-2011),)</f>
        <v>0</v>
      </c>
      <c r="R160" s="11">
        <f ca="1">IFERROR(OFFSET([20]Score!$U162,0,$B$1-2011),)</f>
        <v>0</v>
      </c>
      <c r="S160" s="11">
        <f ca="1">IFERROR(OFFSET([21]Score!$U162,0,$B$1-2011),)</f>
        <v>0</v>
      </c>
      <c r="T160" s="11">
        <f ca="1">IFERROR(OFFSET([22]Score!$U162,0,$B$1-2011),)</f>
        <v>0</v>
      </c>
      <c r="U160" s="11">
        <f ca="1">IFERROR(OFFSET([23]Score!$U162,0,$B$1-2011),)</f>
        <v>0</v>
      </c>
      <c r="V160" s="11">
        <f ca="1">IFERROR(OFFSET([24]Score!$U162,0,$B$1-2011),)</f>
        <v>0</v>
      </c>
      <c r="W160" s="11">
        <f ca="1">IFERROR(OFFSET([25]Score!$U162,0,$B$1-2011),)</f>
        <v>0</v>
      </c>
      <c r="X160" s="11">
        <f ca="1">IFERROR(OFFSET([26]Score!$U162,0,$B$1-2011),)</f>
        <v>0</v>
      </c>
      <c r="Y160" s="11">
        <f ca="1">IFERROR(OFFSET([27]Score!$U162,0,$B$1-2011),)</f>
        <v>0</v>
      </c>
      <c r="Z160" s="11">
        <f ca="1">IFERROR(OFFSET([28]Score!$U162,0,$B$1-2011),)</f>
        <v>0</v>
      </c>
      <c r="AA160" s="11">
        <f ca="1">IFERROR(OFFSET([29]Score!$U162,0,$B$1-2011),)</f>
        <v>0</v>
      </c>
      <c r="AB160" s="11">
        <f ca="1">IFERROR(OFFSET([30]Score!$U162,0,$B$1-2011),)</f>
        <v>0</v>
      </c>
      <c r="AC160" s="11">
        <f ca="1">IFERROR(OFFSET([31]GNIpc!$U162,0,$B$1-2011),)</f>
        <v>0</v>
      </c>
    </row>
    <row r="161" spans="1:29">
      <c r="A161" s="13" t="s">
        <v>162</v>
      </c>
      <c r="B161" s="11">
        <f ca="1">IFERROR(OFFSET([4]Score!$U163,0,$B$1-2011),)</f>
        <v>0</v>
      </c>
      <c r="C161" s="11">
        <f ca="1">IFERROR(OFFSET([5]Score!$U163,0,$B$1-2011),)</f>
        <v>0</v>
      </c>
      <c r="D161" s="11">
        <f ca="1">IFERROR(OFFSET([6]Score!$U163,0,$B$1-2011),)</f>
        <v>0</v>
      </c>
      <c r="E161" s="11">
        <f ca="1">IFERROR(OFFSET([7]Score!$U163,0,$B$1-2011),)</f>
        <v>0</v>
      </c>
      <c r="F161" s="11">
        <f ca="1">IFERROR(OFFSET([8]Score!$U163,0,$B$1-2011),)</f>
        <v>0</v>
      </c>
      <c r="G161" s="11">
        <f ca="1">IFERROR(OFFSET([9]Score!$U163,0,$B$1-2011),)</f>
        <v>0</v>
      </c>
      <c r="H161" s="11">
        <f ca="1">IFERROR(OFFSET([10]Score!$U163,0,$B$1-2011),)</f>
        <v>0</v>
      </c>
      <c r="I161" s="11">
        <f ca="1">IFERROR(OFFSET([11]Score!$U163,0,$B$1-2011),)</f>
        <v>0</v>
      </c>
      <c r="J161" s="11">
        <f ca="1">IFERROR(OFFSET([12]Score!$U163,0,$B$1-2011),)</f>
        <v>0</v>
      </c>
      <c r="K161" s="11">
        <f ca="1">IFERROR(OFFSET([13]Score!$U163,0,$B$1-2011),)</f>
        <v>0</v>
      </c>
      <c r="L161" s="11">
        <f ca="1">IFERROR(OFFSET([14]Score!$U163,0,$B$1-2011),)</f>
        <v>0</v>
      </c>
      <c r="M161" s="11">
        <f ca="1">IFERROR(OFFSET([15]Score!$U163,0,$B$1-2011),)</f>
        <v>0</v>
      </c>
      <c r="N161" s="11">
        <f ca="1">IFERROR(OFFSET([16]Score!$U163,0,$B$1-2011),)</f>
        <v>0</v>
      </c>
      <c r="O161" s="11">
        <f ca="1">IFERROR(OFFSET([17]Score!$U163,0,$B$1-2011),)</f>
        <v>0</v>
      </c>
      <c r="P161" s="11">
        <f ca="1">IFERROR(OFFSET([18]Score!$U163,0,$B$1-2011),)</f>
        <v>0</v>
      </c>
      <c r="Q161" s="11">
        <f ca="1">IFERROR(OFFSET([19]Score!$U163,0,$B$1-2011),)</f>
        <v>0</v>
      </c>
      <c r="R161" s="11">
        <f ca="1">IFERROR(OFFSET([20]Score!$U163,0,$B$1-2011),)</f>
        <v>0</v>
      </c>
      <c r="S161" s="11">
        <f ca="1">IFERROR(OFFSET([21]Score!$U163,0,$B$1-2011),)</f>
        <v>0</v>
      </c>
      <c r="T161" s="11">
        <f ca="1">IFERROR(OFFSET([22]Score!$U163,0,$B$1-2011),)</f>
        <v>0</v>
      </c>
      <c r="U161" s="11">
        <f ca="1">IFERROR(OFFSET([23]Score!$U163,0,$B$1-2011),)</f>
        <v>0</v>
      </c>
      <c r="V161" s="11">
        <f ca="1">IFERROR(OFFSET([24]Score!$U163,0,$B$1-2011),)</f>
        <v>0</v>
      </c>
      <c r="W161" s="11">
        <f ca="1">IFERROR(OFFSET([25]Score!$U163,0,$B$1-2011),)</f>
        <v>0</v>
      </c>
      <c r="X161" s="11">
        <f ca="1">IFERROR(OFFSET([26]Score!$U163,0,$B$1-2011),)</f>
        <v>0</v>
      </c>
      <c r="Y161" s="11">
        <f ca="1">IFERROR(OFFSET([27]Score!$U163,0,$B$1-2011),)</f>
        <v>0</v>
      </c>
      <c r="Z161" s="11">
        <f ca="1">IFERROR(OFFSET([28]Score!$U163,0,$B$1-2011),)</f>
        <v>0</v>
      </c>
      <c r="AA161" s="11">
        <f ca="1">IFERROR(OFFSET([29]Score!$U163,0,$B$1-2011),)</f>
        <v>0</v>
      </c>
      <c r="AB161" s="11">
        <f ca="1">IFERROR(OFFSET([30]Score!$U163,0,$B$1-2011),)</f>
        <v>0</v>
      </c>
      <c r="AC161" s="11">
        <f ca="1">IFERROR(OFFSET([31]GNIpc!$U163,0,$B$1-2011),)</f>
        <v>0</v>
      </c>
    </row>
    <row r="162" spans="1:29">
      <c r="A162" s="13" t="s">
        <v>163</v>
      </c>
      <c r="B162" s="11">
        <f ca="1">IFERROR(OFFSET([4]Score!$U164,0,$B$1-2011),)</f>
        <v>0</v>
      </c>
      <c r="C162" s="11">
        <f ca="1">IFERROR(OFFSET([5]Score!$U164,0,$B$1-2011),)</f>
        <v>0</v>
      </c>
      <c r="D162" s="11">
        <f ca="1">IFERROR(OFFSET([6]Score!$U164,0,$B$1-2011),)</f>
        <v>0</v>
      </c>
      <c r="E162" s="11">
        <f ca="1">IFERROR(OFFSET([7]Score!$U164,0,$B$1-2011),)</f>
        <v>0</v>
      </c>
      <c r="F162" s="11">
        <f ca="1">IFERROR(OFFSET([8]Score!$U164,0,$B$1-2011),)</f>
        <v>0</v>
      </c>
      <c r="G162" s="11">
        <f ca="1">IFERROR(OFFSET([9]Score!$U164,0,$B$1-2011),)</f>
        <v>0</v>
      </c>
      <c r="H162" s="11">
        <f ca="1">IFERROR(OFFSET([10]Score!$U164,0,$B$1-2011),)</f>
        <v>0</v>
      </c>
      <c r="I162" s="11">
        <f ca="1">IFERROR(OFFSET([11]Score!$U164,0,$B$1-2011),)</f>
        <v>0</v>
      </c>
      <c r="J162" s="11">
        <f ca="1">IFERROR(OFFSET([12]Score!$U164,0,$B$1-2011),)</f>
        <v>0</v>
      </c>
      <c r="K162" s="11">
        <f ca="1">IFERROR(OFFSET([13]Score!$U164,0,$B$1-2011),)</f>
        <v>0</v>
      </c>
      <c r="L162" s="11">
        <f ca="1">IFERROR(OFFSET([14]Score!$U164,0,$B$1-2011),)</f>
        <v>0</v>
      </c>
      <c r="M162" s="11">
        <f ca="1">IFERROR(OFFSET([15]Score!$U164,0,$B$1-2011),)</f>
        <v>0</v>
      </c>
      <c r="N162" s="11">
        <f ca="1">IFERROR(OFFSET([16]Score!$U164,0,$B$1-2011),)</f>
        <v>0</v>
      </c>
      <c r="O162" s="11">
        <f ca="1">IFERROR(OFFSET([17]Score!$U164,0,$B$1-2011),)</f>
        <v>0</v>
      </c>
      <c r="P162" s="11">
        <f ca="1">IFERROR(OFFSET([18]Score!$U164,0,$B$1-2011),)</f>
        <v>0</v>
      </c>
      <c r="Q162" s="11">
        <f ca="1">IFERROR(OFFSET([19]Score!$U164,0,$B$1-2011),)</f>
        <v>0</v>
      </c>
      <c r="R162" s="11">
        <f ca="1">IFERROR(OFFSET([20]Score!$U164,0,$B$1-2011),)</f>
        <v>0</v>
      </c>
      <c r="S162" s="11">
        <f ca="1">IFERROR(OFFSET([21]Score!$U164,0,$B$1-2011),)</f>
        <v>0</v>
      </c>
      <c r="T162" s="11">
        <f ca="1">IFERROR(OFFSET([22]Score!$U164,0,$B$1-2011),)</f>
        <v>0</v>
      </c>
      <c r="U162" s="11">
        <f ca="1">IFERROR(OFFSET([23]Score!$U164,0,$B$1-2011),)</f>
        <v>0</v>
      </c>
      <c r="V162" s="11">
        <f ca="1">IFERROR(OFFSET([24]Score!$U164,0,$B$1-2011),)</f>
        <v>0</v>
      </c>
      <c r="W162" s="11">
        <f ca="1">IFERROR(OFFSET([25]Score!$U164,0,$B$1-2011),)</f>
        <v>0</v>
      </c>
      <c r="X162" s="11">
        <f ca="1">IFERROR(OFFSET([26]Score!$U164,0,$B$1-2011),)</f>
        <v>0</v>
      </c>
      <c r="Y162" s="11">
        <f ca="1">IFERROR(OFFSET([27]Score!$U164,0,$B$1-2011),)</f>
        <v>0</v>
      </c>
      <c r="Z162" s="11">
        <f ca="1">IFERROR(OFFSET([28]Score!$U164,0,$B$1-2011),)</f>
        <v>0</v>
      </c>
      <c r="AA162" s="11">
        <f ca="1">IFERROR(OFFSET([29]Score!$U164,0,$B$1-2011),)</f>
        <v>0</v>
      </c>
      <c r="AB162" s="11">
        <f ca="1">IFERROR(OFFSET([30]Score!$U164,0,$B$1-2011),)</f>
        <v>0</v>
      </c>
      <c r="AC162" s="11">
        <f ca="1">IFERROR(OFFSET([31]GNIpc!$U164,0,$B$1-2011),)</f>
        <v>0</v>
      </c>
    </row>
    <row r="163" spans="1:29">
      <c r="A163" s="13" t="s">
        <v>164</v>
      </c>
      <c r="B163" s="11">
        <f ca="1">IFERROR(OFFSET([4]Score!$U165,0,$B$1-2011),)</f>
        <v>0</v>
      </c>
      <c r="C163" s="11">
        <f ca="1">IFERROR(OFFSET([5]Score!$U165,0,$B$1-2011),)</f>
        <v>0</v>
      </c>
      <c r="D163" s="11">
        <f ca="1">IFERROR(OFFSET([6]Score!$U165,0,$B$1-2011),)</f>
        <v>0</v>
      </c>
      <c r="E163" s="11">
        <f ca="1">IFERROR(OFFSET([7]Score!$U165,0,$B$1-2011),)</f>
        <v>0</v>
      </c>
      <c r="F163" s="11">
        <f ca="1">IFERROR(OFFSET([8]Score!$U165,0,$B$1-2011),)</f>
        <v>0</v>
      </c>
      <c r="G163" s="11">
        <f ca="1">IFERROR(OFFSET([9]Score!$U165,0,$B$1-2011),)</f>
        <v>0</v>
      </c>
      <c r="H163" s="11">
        <f ca="1">IFERROR(OFFSET([10]Score!$U165,0,$B$1-2011),)</f>
        <v>0</v>
      </c>
      <c r="I163" s="11">
        <f ca="1">IFERROR(OFFSET([11]Score!$U165,0,$B$1-2011),)</f>
        <v>0</v>
      </c>
      <c r="J163" s="11">
        <f ca="1">IFERROR(OFFSET([12]Score!$U165,0,$B$1-2011),)</f>
        <v>0</v>
      </c>
      <c r="K163" s="11">
        <f ca="1">IFERROR(OFFSET([13]Score!$U165,0,$B$1-2011),)</f>
        <v>0</v>
      </c>
      <c r="L163" s="11">
        <f ca="1">IFERROR(OFFSET([14]Score!$U165,0,$B$1-2011),)</f>
        <v>0</v>
      </c>
      <c r="M163" s="11">
        <f ca="1">IFERROR(OFFSET([15]Score!$U165,0,$B$1-2011),)</f>
        <v>0</v>
      </c>
      <c r="N163" s="11">
        <f ca="1">IFERROR(OFFSET([16]Score!$U165,0,$B$1-2011),)</f>
        <v>0</v>
      </c>
      <c r="O163" s="11">
        <f ca="1">IFERROR(OFFSET([17]Score!$U165,0,$B$1-2011),)</f>
        <v>0</v>
      </c>
      <c r="P163" s="11">
        <f ca="1">IFERROR(OFFSET([18]Score!$U165,0,$B$1-2011),)</f>
        <v>0</v>
      </c>
      <c r="Q163" s="11">
        <f ca="1">IFERROR(OFFSET([19]Score!$U165,0,$B$1-2011),)</f>
        <v>0</v>
      </c>
      <c r="R163" s="11">
        <f ca="1">IFERROR(OFFSET([20]Score!$U165,0,$B$1-2011),)</f>
        <v>0</v>
      </c>
      <c r="S163" s="11">
        <f ca="1">IFERROR(OFFSET([21]Score!$U165,0,$B$1-2011),)</f>
        <v>0</v>
      </c>
      <c r="T163" s="11">
        <f ca="1">IFERROR(OFFSET([22]Score!$U165,0,$B$1-2011),)</f>
        <v>0</v>
      </c>
      <c r="U163" s="11">
        <f ca="1">IFERROR(OFFSET([23]Score!$U165,0,$B$1-2011),)</f>
        <v>0</v>
      </c>
      <c r="V163" s="11">
        <f ca="1">IFERROR(OFFSET([24]Score!$U165,0,$B$1-2011),)</f>
        <v>0</v>
      </c>
      <c r="W163" s="11">
        <f ca="1">IFERROR(OFFSET([25]Score!$U165,0,$B$1-2011),)</f>
        <v>0</v>
      </c>
      <c r="X163" s="11">
        <f ca="1">IFERROR(OFFSET([26]Score!$U165,0,$B$1-2011),)</f>
        <v>0</v>
      </c>
      <c r="Y163" s="11">
        <f ca="1">IFERROR(OFFSET([27]Score!$U165,0,$B$1-2011),)</f>
        <v>0</v>
      </c>
      <c r="Z163" s="11">
        <f ca="1">IFERROR(OFFSET([28]Score!$U165,0,$B$1-2011),)</f>
        <v>0</v>
      </c>
      <c r="AA163" s="11">
        <f ca="1">IFERROR(OFFSET([29]Score!$U165,0,$B$1-2011),)</f>
        <v>0</v>
      </c>
      <c r="AB163" s="11">
        <f ca="1">IFERROR(OFFSET([30]Score!$U165,0,$B$1-2011),)</f>
        <v>0</v>
      </c>
      <c r="AC163" s="11">
        <f ca="1">IFERROR(OFFSET([31]GNIpc!$U165,0,$B$1-2011),)</f>
        <v>0</v>
      </c>
    </row>
    <row r="164" spans="1:29">
      <c r="A164" s="13" t="s">
        <v>165</v>
      </c>
      <c r="B164" s="11">
        <f ca="1">IFERROR(OFFSET([4]Score!$U166,0,$B$1-2011),)</f>
        <v>0</v>
      </c>
      <c r="C164" s="11">
        <f ca="1">IFERROR(OFFSET([5]Score!$U166,0,$B$1-2011),)</f>
        <v>0</v>
      </c>
      <c r="D164" s="11">
        <f ca="1">IFERROR(OFFSET([6]Score!$U166,0,$B$1-2011),)</f>
        <v>0</v>
      </c>
      <c r="E164" s="11">
        <f ca="1">IFERROR(OFFSET([7]Score!$U166,0,$B$1-2011),)</f>
        <v>0</v>
      </c>
      <c r="F164" s="11">
        <f ca="1">IFERROR(OFFSET([8]Score!$U166,0,$B$1-2011),)</f>
        <v>0</v>
      </c>
      <c r="G164" s="11">
        <f ca="1">IFERROR(OFFSET([9]Score!$U166,0,$B$1-2011),)</f>
        <v>0</v>
      </c>
      <c r="H164" s="11">
        <f ca="1">IFERROR(OFFSET([10]Score!$U166,0,$B$1-2011),)</f>
        <v>0</v>
      </c>
      <c r="I164" s="11">
        <f ca="1">IFERROR(OFFSET([11]Score!$U166,0,$B$1-2011),)</f>
        <v>0</v>
      </c>
      <c r="J164" s="11">
        <f ca="1">IFERROR(OFFSET([12]Score!$U166,0,$B$1-2011),)</f>
        <v>0</v>
      </c>
      <c r="K164" s="11">
        <f ca="1">IFERROR(OFFSET([13]Score!$U166,0,$B$1-2011),)</f>
        <v>0</v>
      </c>
      <c r="L164" s="11">
        <f ca="1">IFERROR(OFFSET([14]Score!$U166,0,$B$1-2011),)</f>
        <v>0</v>
      </c>
      <c r="M164" s="11">
        <f ca="1">IFERROR(OFFSET([15]Score!$U166,0,$B$1-2011),)</f>
        <v>0</v>
      </c>
      <c r="N164" s="11">
        <f ca="1">IFERROR(OFFSET([16]Score!$U166,0,$B$1-2011),)</f>
        <v>0</v>
      </c>
      <c r="O164" s="11">
        <f ca="1">IFERROR(OFFSET([17]Score!$U166,0,$B$1-2011),)</f>
        <v>0</v>
      </c>
      <c r="P164" s="11">
        <f ca="1">IFERROR(OFFSET([18]Score!$U166,0,$B$1-2011),)</f>
        <v>0</v>
      </c>
      <c r="Q164" s="11">
        <f ca="1">IFERROR(OFFSET([19]Score!$U166,0,$B$1-2011),)</f>
        <v>0</v>
      </c>
      <c r="R164" s="11">
        <f ca="1">IFERROR(OFFSET([20]Score!$U166,0,$B$1-2011),)</f>
        <v>0</v>
      </c>
      <c r="S164" s="11">
        <f ca="1">IFERROR(OFFSET([21]Score!$U166,0,$B$1-2011),)</f>
        <v>0</v>
      </c>
      <c r="T164" s="11">
        <f ca="1">IFERROR(OFFSET([22]Score!$U166,0,$B$1-2011),)</f>
        <v>0</v>
      </c>
      <c r="U164" s="11">
        <f ca="1">IFERROR(OFFSET([23]Score!$U166,0,$B$1-2011),)</f>
        <v>0</v>
      </c>
      <c r="V164" s="11">
        <f ca="1">IFERROR(OFFSET([24]Score!$U166,0,$B$1-2011),)</f>
        <v>0</v>
      </c>
      <c r="W164" s="11">
        <f ca="1">IFERROR(OFFSET([25]Score!$U166,0,$B$1-2011),)</f>
        <v>0</v>
      </c>
      <c r="X164" s="11">
        <f ca="1">IFERROR(OFFSET([26]Score!$U166,0,$B$1-2011),)</f>
        <v>0</v>
      </c>
      <c r="Y164" s="11">
        <f ca="1">IFERROR(OFFSET([27]Score!$U166,0,$B$1-2011),)</f>
        <v>0</v>
      </c>
      <c r="Z164" s="11">
        <f ca="1">IFERROR(OFFSET([28]Score!$U166,0,$B$1-2011),)</f>
        <v>0</v>
      </c>
      <c r="AA164" s="11">
        <f ca="1">IFERROR(OFFSET([29]Score!$U166,0,$B$1-2011),)</f>
        <v>0</v>
      </c>
      <c r="AB164" s="11">
        <f ca="1">IFERROR(OFFSET([30]Score!$U166,0,$B$1-2011),)</f>
        <v>0</v>
      </c>
      <c r="AC164" s="11">
        <f ca="1">IFERROR(OFFSET([31]GNIpc!$U166,0,$B$1-2011),)</f>
        <v>0</v>
      </c>
    </row>
    <row r="165" spans="1:29">
      <c r="A165" s="13" t="s">
        <v>166</v>
      </c>
      <c r="B165" s="11">
        <f ca="1">IFERROR(OFFSET([4]Score!$U167,0,$B$1-2011),)</f>
        <v>0</v>
      </c>
      <c r="C165" s="11">
        <f ca="1">IFERROR(OFFSET([5]Score!$U167,0,$B$1-2011),)</f>
        <v>0</v>
      </c>
      <c r="D165" s="11">
        <f ca="1">IFERROR(OFFSET([6]Score!$U167,0,$B$1-2011),)</f>
        <v>0</v>
      </c>
      <c r="E165" s="11">
        <f ca="1">IFERROR(OFFSET([7]Score!$U167,0,$B$1-2011),)</f>
        <v>0</v>
      </c>
      <c r="F165" s="11">
        <f ca="1">IFERROR(OFFSET([8]Score!$U167,0,$B$1-2011),)</f>
        <v>0</v>
      </c>
      <c r="G165" s="11">
        <f ca="1">IFERROR(OFFSET([9]Score!$U167,0,$B$1-2011),)</f>
        <v>0</v>
      </c>
      <c r="H165" s="11">
        <f ca="1">IFERROR(OFFSET([10]Score!$U167,0,$B$1-2011),)</f>
        <v>0</v>
      </c>
      <c r="I165" s="11">
        <f ca="1">IFERROR(OFFSET([11]Score!$U167,0,$B$1-2011),)</f>
        <v>0</v>
      </c>
      <c r="J165" s="11">
        <f ca="1">IFERROR(OFFSET([12]Score!$U167,0,$B$1-2011),)</f>
        <v>0</v>
      </c>
      <c r="K165" s="11">
        <f ca="1">IFERROR(OFFSET([13]Score!$U167,0,$B$1-2011),)</f>
        <v>0</v>
      </c>
      <c r="L165" s="11">
        <f ca="1">IFERROR(OFFSET([14]Score!$U167,0,$B$1-2011),)</f>
        <v>0</v>
      </c>
      <c r="M165" s="11">
        <f ca="1">IFERROR(OFFSET([15]Score!$U167,0,$B$1-2011),)</f>
        <v>0</v>
      </c>
      <c r="N165" s="11">
        <f ca="1">IFERROR(OFFSET([16]Score!$U167,0,$B$1-2011),)</f>
        <v>0</v>
      </c>
      <c r="O165" s="11">
        <f ca="1">IFERROR(OFFSET([17]Score!$U167,0,$B$1-2011),)</f>
        <v>0</v>
      </c>
      <c r="P165" s="11">
        <f ca="1">IFERROR(OFFSET([18]Score!$U167,0,$B$1-2011),)</f>
        <v>0</v>
      </c>
      <c r="Q165" s="11">
        <f ca="1">IFERROR(OFFSET([19]Score!$U167,0,$B$1-2011),)</f>
        <v>0</v>
      </c>
      <c r="R165" s="11">
        <f ca="1">IFERROR(OFFSET([20]Score!$U167,0,$B$1-2011),)</f>
        <v>0</v>
      </c>
      <c r="S165" s="11">
        <f ca="1">IFERROR(OFFSET([21]Score!$U167,0,$B$1-2011),)</f>
        <v>0</v>
      </c>
      <c r="T165" s="11">
        <f ca="1">IFERROR(OFFSET([22]Score!$U167,0,$B$1-2011),)</f>
        <v>0</v>
      </c>
      <c r="U165" s="11">
        <f ca="1">IFERROR(OFFSET([23]Score!$U167,0,$B$1-2011),)</f>
        <v>0</v>
      </c>
      <c r="V165" s="11">
        <f ca="1">IFERROR(OFFSET([24]Score!$U167,0,$B$1-2011),)</f>
        <v>0</v>
      </c>
      <c r="W165" s="11">
        <f ca="1">IFERROR(OFFSET([25]Score!$U167,0,$B$1-2011),)</f>
        <v>0</v>
      </c>
      <c r="X165" s="11">
        <f ca="1">IFERROR(OFFSET([26]Score!$U167,0,$B$1-2011),)</f>
        <v>0</v>
      </c>
      <c r="Y165" s="11">
        <f ca="1">IFERROR(OFFSET([27]Score!$U167,0,$B$1-2011),)</f>
        <v>0</v>
      </c>
      <c r="Z165" s="11">
        <f ca="1">IFERROR(OFFSET([28]Score!$U167,0,$B$1-2011),)</f>
        <v>0</v>
      </c>
      <c r="AA165" s="11">
        <f ca="1">IFERROR(OFFSET([29]Score!$U167,0,$B$1-2011),)</f>
        <v>0</v>
      </c>
      <c r="AB165" s="11">
        <f ca="1">IFERROR(OFFSET([30]Score!$U167,0,$B$1-2011),)</f>
        <v>0</v>
      </c>
      <c r="AC165" s="11">
        <f ca="1">IFERROR(OFFSET([31]GNIpc!$U167,0,$B$1-2011),)</f>
        <v>0</v>
      </c>
    </row>
    <row r="166" spans="1:29">
      <c r="A166" s="13" t="s">
        <v>167</v>
      </c>
      <c r="B166" s="11">
        <f ca="1">IFERROR(OFFSET([4]Score!$U168,0,$B$1-2011),)</f>
        <v>0</v>
      </c>
      <c r="C166" s="11">
        <f ca="1">IFERROR(OFFSET([5]Score!$U168,0,$B$1-2011),)</f>
        <v>0</v>
      </c>
      <c r="D166" s="11">
        <f ca="1">IFERROR(OFFSET([6]Score!$U168,0,$B$1-2011),)</f>
        <v>0</v>
      </c>
      <c r="E166" s="11">
        <f ca="1">IFERROR(OFFSET([7]Score!$U168,0,$B$1-2011),)</f>
        <v>0</v>
      </c>
      <c r="F166" s="11">
        <f ca="1">IFERROR(OFFSET([8]Score!$U168,0,$B$1-2011),)</f>
        <v>0</v>
      </c>
      <c r="G166" s="11">
        <f ca="1">IFERROR(OFFSET([9]Score!$U168,0,$B$1-2011),)</f>
        <v>0</v>
      </c>
      <c r="H166" s="11">
        <f ca="1">IFERROR(OFFSET([10]Score!$U168,0,$B$1-2011),)</f>
        <v>0</v>
      </c>
      <c r="I166" s="11">
        <f ca="1">IFERROR(OFFSET([11]Score!$U168,0,$B$1-2011),)</f>
        <v>0</v>
      </c>
      <c r="J166" s="11">
        <f ca="1">IFERROR(OFFSET([12]Score!$U168,0,$B$1-2011),)</f>
        <v>0</v>
      </c>
      <c r="K166" s="11">
        <f ca="1">IFERROR(OFFSET([13]Score!$U168,0,$B$1-2011),)</f>
        <v>0</v>
      </c>
      <c r="L166" s="11">
        <f ca="1">IFERROR(OFFSET([14]Score!$U168,0,$B$1-2011),)</f>
        <v>0</v>
      </c>
      <c r="M166" s="11">
        <f ca="1">IFERROR(OFFSET([15]Score!$U168,0,$B$1-2011),)</f>
        <v>0</v>
      </c>
      <c r="N166" s="11">
        <f ca="1">IFERROR(OFFSET([16]Score!$U168,0,$B$1-2011),)</f>
        <v>0</v>
      </c>
      <c r="O166" s="11">
        <f ca="1">IFERROR(OFFSET([17]Score!$U168,0,$B$1-2011),)</f>
        <v>0</v>
      </c>
      <c r="P166" s="11">
        <f ca="1">IFERROR(OFFSET([18]Score!$U168,0,$B$1-2011),)</f>
        <v>0</v>
      </c>
      <c r="Q166" s="11">
        <f ca="1">IFERROR(OFFSET([19]Score!$U168,0,$B$1-2011),)</f>
        <v>0</v>
      </c>
      <c r="R166" s="11">
        <f ca="1">IFERROR(OFFSET([20]Score!$U168,0,$B$1-2011),)</f>
        <v>0</v>
      </c>
      <c r="S166" s="11">
        <f ca="1">IFERROR(OFFSET([21]Score!$U168,0,$B$1-2011),)</f>
        <v>0</v>
      </c>
      <c r="T166" s="11">
        <f ca="1">IFERROR(OFFSET([22]Score!$U168,0,$B$1-2011),)</f>
        <v>0</v>
      </c>
      <c r="U166" s="11">
        <f ca="1">IFERROR(OFFSET([23]Score!$U168,0,$B$1-2011),)</f>
        <v>0</v>
      </c>
      <c r="V166" s="11">
        <f ca="1">IFERROR(OFFSET([24]Score!$U168,0,$B$1-2011),)</f>
        <v>0</v>
      </c>
      <c r="W166" s="11">
        <f ca="1">IFERROR(OFFSET([25]Score!$U168,0,$B$1-2011),)</f>
        <v>0</v>
      </c>
      <c r="X166" s="11">
        <f ca="1">IFERROR(OFFSET([26]Score!$U168,0,$B$1-2011),)</f>
        <v>0</v>
      </c>
      <c r="Y166" s="11">
        <f ca="1">IFERROR(OFFSET([27]Score!$U168,0,$B$1-2011),)</f>
        <v>0</v>
      </c>
      <c r="Z166" s="11">
        <f ca="1">IFERROR(OFFSET([28]Score!$U168,0,$B$1-2011),)</f>
        <v>0</v>
      </c>
      <c r="AA166" s="11">
        <f ca="1">IFERROR(OFFSET([29]Score!$U168,0,$B$1-2011),)</f>
        <v>0</v>
      </c>
      <c r="AB166" s="11">
        <f ca="1">IFERROR(OFFSET([30]Score!$U168,0,$B$1-2011),)</f>
        <v>0</v>
      </c>
      <c r="AC166" s="11">
        <f ca="1">IFERROR(OFFSET([31]GNIpc!$U168,0,$B$1-2011),)</f>
        <v>0</v>
      </c>
    </row>
    <row r="167" spans="1:29">
      <c r="A167" s="13" t="s">
        <v>168</v>
      </c>
      <c r="B167" s="11">
        <f ca="1">IFERROR(OFFSET([4]Score!$U169,0,$B$1-2011),)</f>
        <v>0</v>
      </c>
      <c r="C167" s="11">
        <f ca="1">IFERROR(OFFSET([5]Score!$U169,0,$B$1-2011),)</f>
        <v>0</v>
      </c>
      <c r="D167" s="11">
        <f ca="1">IFERROR(OFFSET([6]Score!$U169,0,$B$1-2011),)</f>
        <v>0</v>
      </c>
      <c r="E167" s="11">
        <f ca="1">IFERROR(OFFSET([7]Score!$U169,0,$B$1-2011),)</f>
        <v>0</v>
      </c>
      <c r="F167" s="11">
        <f ca="1">IFERROR(OFFSET([8]Score!$U169,0,$B$1-2011),)</f>
        <v>0</v>
      </c>
      <c r="G167" s="11">
        <f ca="1">IFERROR(OFFSET([9]Score!$U169,0,$B$1-2011),)</f>
        <v>0</v>
      </c>
      <c r="H167" s="11">
        <f ca="1">IFERROR(OFFSET([10]Score!$U169,0,$B$1-2011),)</f>
        <v>0</v>
      </c>
      <c r="I167" s="11">
        <f ca="1">IFERROR(OFFSET([11]Score!$U169,0,$B$1-2011),)</f>
        <v>0</v>
      </c>
      <c r="J167" s="11">
        <f ca="1">IFERROR(OFFSET([12]Score!$U169,0,$B$1-2011),)</f>
        <v>0</v>
      </c>
      <c r="K167" s="11">
        <f ca="1">IFERROR(OFFSET([13]Score!$U169,0,$B$1-2011),)</f>
        <v>0</v>
      </c>
      <c r="L167" s="11">
        <f ca="1">IFERROR(OFFSET([14]Score!$U169,0,$B$1-2011),)</f>
        <v>0</v>
      </c>
      <c r="M167" s="11">
        <f ca="1">IFERROR(OFFSET([15]Score!$U169,0,$B$1-2011),)</f>
        <v>0</v>
      </c>
      <c r="N167" s="11">
        <f ca="1">IFERROR(OFFSET([16]Score!$U169,0,$B$1-2011),)</f>
        <v>0</v>
      </c>
      <c r="O167" s="11">
        <f ca="1">IFERROR(OFFSET([17]Score!$U169,0,$B$1-2011),)</f>
        <v>0</v>
      </c>
      <c r="P167" s="11">
        <f ca="1">IFERROR(OFFSET([18]Score!$U169,0,$B$1-2011),)</f>
        <v>0</v>
      </c>
      <c r="Q167" s="11">
        <f ca="1">IFERROR(OFFSET([19]Score!$U169,0,$B$1-2011),)</f>
        <v>0</v>
      </c>
      <c r="R167" s="11">
        <f ca="1">IFERROR(OFFSET([20]Score!$U169,0,$B$1-2011),)</f>
        <v>0</v>
      </c>
      <c r="S167" s="11">
        <f ca="1">IFERROR(OFFSET([21]Score!$U169,0,$B$1-2011),)</f>
        <v>0</v>
      </c>
      <c r="T167" s="11">
        <f ca="1">IFERROR(OFFSET([22]Score!$U169,0,$B$1-2011),)</f>
        <v>0</v>
      </c>
      <c r="U167" s="11">
        <f ca="1">IFERROR(OFFSET([23]Score!$U169,0,$B$1-2011),)</f>
        <v>0</v>
      </c>
      <c r="V167" s="11">
        <f ca="1">IFERROR(OFFSET([24]Score!$U169,0,$B$1-2011),)</f>
        <v>0</v>
      </c>
      <c r="W167" s="11">
        <f ca="1">IFERROR(OFFSET([25]Score!$U169,0,$B$1-2011),)</f>
        <v>0</v>
      </c>
      <c r="X167" s="11">
        <f ca="1">IFERROR(OFFSET([26]Score!$U169,0,$B$1-2011),)</f>
        <v>0</v>
      </c>
      <c r="Y167" s="11">
        <f ca="1">IFERROR(OFFSET([27]Score!$U169,0,$B$1-2011),)</f>
        <v>0</v>
      </c>
      <c r="Z167" s="11">
        <f ca="1">IFERROR(OFFSET([28]Score!$U169,0,$B$1-2011),)</f>
        <v>0</v>
      </c>
      <c r="AA167" s="11">
        <f ca="1">IFERROR(OFFSET([29]Score!$U169,0,$B$1-2011),)</f>
        <v>0</v>
      </c>
      <c r="AB167" s="11">
        <f ca="1">IFERROR(OFFSET([30]Score!$U169,0,$B$1-2011),)</f>
        <v>0</v>
      </c>
      <c r="AC167" s="11">
        <f ca="1">IFERROR(OFFSET([31]GNIpc!$U169,0,$B$1-2011),)</f>
        <v>0</v>
      </c>
    </row>
    <row r="168" spans="1:29">
      <c r="A168" s="13" t="s">
        <v>169</v>
      </c>
      <c r="B168" s="11">
        <f ca="1">IFERROR(OFFSET([4]Score!$U170,0,$B$1-2011),)</f>
        <v>0</v>
      </c>
      <c r="C168" s="11">
        <f ca="1">IFERROR(OFFSET([5]Score!$U170,0,$B$1-2011),)</f>
        <v>0</v>
      </c>
      <c r="D168" s="11">
        <f ca="1">IFERROR(OFFSET([6]Score!$U170,0,$B$1-2011),)</f>
        <v>0</v>
      </c>
      <c r="E168" s="11">
        <f ca="1">IFERROR(OFFSET([7]Score!$U170,0,$B$1-2011),)</f>
        <v>0</v>
      </c>
      <c r="F168" s="11">
        <f ca="1">IFERROR(OFFSET([8]Score!$U170,0,$B$1-2011),)</f>
        <v>0</v>
      </c>
      <c r="G168" s="11">
        <f ca="1">IFERROR(OFFSET([9]Score!$U170,0,$B$1-2011),)</f>
        <v>0</v>
      </c>
      <c r="H168" s="11">
        <f ca="1">IFERROR(OFFSET([10]Score!$U170,0,$B$1-2011),)</f>
        <v>0</v>
      </c>
      <c r="I168" s="11">
        <f ca="1">IFERROR(OFFSET([11]Score!$U170,0,$B$1-2011),)</f>
        <v>0</v>
      </c>
      <c r="J168" s="11">
        <f ca="1">IFERROR(OFFSET([12]Score!$U170,0,$B$1-2011),)</f>
        <v>0</v>
      </c>
      <c r="K168" s="11">
        <f ca="1">IFERROR(OFFSET([13]Score!$U170,0,$B$1-2011),)</f>
        <v>0</v>
      </c>
      <c r="L168" s="11">
        <f ca="1">IFERROR(OFFSET([14]Score!$U170,0,$B$1-2011),)</f>
        <v>0</v>
      </c>
      <c r="M168" s="11">
        <f ca="1">IFERROR(OFFSET([15]Score!$U170,0,$B$1-2011),)</f>
        <v>0</v>
      </c>
      <c r="N168" s="11">
        <f ca="1">IFERROR(OFFSET([16]Score!$U170,0,$B$1-2011),)</f>
        <v>0</v>
      </c>
      <c r="O168" s="11">
        <f ca="1">IFERROR(OFFSET([17]Score!$U170,0,$B$1-2011),)</f>
        <v>0</v>
      </c>
      <c r="P168" s="11">
        <f ca="1">IFERROR(OFFSET([18]Score!$U170,0,$B$1-2011),)</f>
        <v>0</v>
      </c>
      <c r="Q168" s="11">
        <f ca="1">IFERROR(OFFSET([19]Score!$U170,0,$B$1-2011),)</f>
        <v>0</v>
      </c>
      <c r="R168" s="11">
        <f ca="1">IFERROR(OFFSET([20]Score!$U170,0,$B$1-2011),)</f>
        <v>0</v>
      </c>
      <c r="S168" s="11">
        <f ca="1">IFERROR(OFFSET([21]Score!$U170,0,$B$1-2011),)</f>
        <v>0</v>
      </c>
      <c r="T168" s="11">
        <f ca="1">IFERROR(OFFSET([22]Score!$U170,0,$B$1-2011),)</f>
        <v>0</v>
      </c>
      <c r="U168" s="11">
        <f ca="1">IFERROR(OFFSET([23]Score!$U170,0,$B$1-2011),)</f>
        <v>0</v>
      </c>
      <c r="V168" s="11">
        <f ca="1">IFERROR(OFFSET([24]Score!$U170,0,$B$1-2011),)</f>
        <v>0</v>
      </c>
      <c r="W168" s="11">
        <f ca="1">IFERROR(OFFSET([25]Score!$U170,0,$B$1-2011),)</f>
        <v>0</v>
      </c>
      <c r="X168" s="11">
        <f ca="1">IFERROR(OFFSET([26]Score!$U170,0,$B$1-2011),)</f>
        <v>0</v>
      </c>
      <c r="Y168" s="11">
        <f ca="1">IFERROR(OFFSET([27]Score!$U170,0,$B$1-2011),)</f>
        <v>0</v>
      </c>
      <c r="Z168" s="11">
        <f ca="1">IFERROR(OFFSET([28]Score!$U170,0,$B$1-2011),)</f>
        <v>0</v>
      </c>
      <c r="AA168" s="11">
        <f ca="1">IFERROR(OFFSET([29]Score!$U170,0,$B$1-2011),)</f>
        <v>0</v>
      </c>
      <c r="AB168" s="11">
        <f ca="1">IFERROR(OFFSET([30]Score!$U170,0,$B$1-2011),)</f>
        <v>0</v>
      </c>
      <c r="AC168" s="11">
        <f ca="1">IFERROR(OFFSET([31]GNIpc!$U170,0,$B$1-2011),)</f>
        <v>0</v>
      </c>
    </row>
    <row r="169" spans="1:29">
      <c r="A169" s="13" t="s">
        <v>170</v>
      </c>
      <c r="B169" s="11">
        <f ca="1">IFERROR(OFFSET([4]Score!$U171,0,$B$1-2011),)</f>
        <v>0</v>
      </c>
      <c r="C169" s="11">
        <f ca="1">IFERROR(OFFSET([5]Score!$U171,0,$B$1-2011),)</f>
        <v>0</v>
      </c>
      <c r="D169" s="11">
        <f ca="1">IFERROR(OFFSET([6]Score!$U171,0,$B$1-2011),)</f>
        <v>0</v>
      </c>
      <c r="E169" s="11">
        <f ca="1">IFERROR(OFFSET([7]Score!$U171,0,$B$1-2011),)</f>
        <v>0</v>
      </c>
      <c r="F169" s="11">
        <f ca="1">IFERROR(OFFSET([8]Score!$U171,0,$B$1-2011),)</f>
        <v>0</v>
      </c>
      <c r="G169" s="11">
        <f ca="1">IFERROR(OFFSET([9]Score!$U171,0,$B$1-2011),)</f>
        <v>0</v>
      </c>
      <c r="H169" s="11">
        <f ca="1">IFERROR(OFFSET([10]Score!$U171,0,$B$1-2011),)</f>
        <v>0</v>
      </c>
      <c r="I169" s="11">
        <f ca="1">IFERROR(OFFSET([11]Score!$U171,0,$B$1-2011),)</f>
        <v>0</v>
      </c>
      <c r="J169" s="11">
        <f ca="1">IFERROR(OFFSET([12]Score!$U171,0,$B$1-2011),)</f>
        <v>0</v>
      </c>
      <c r="K169" s="11">
        <f ca="1">IFERROR(OFFSET([13]Score!$U171,0,$B$1-2011),)</f>
        <v>0</v>
      </c>
      <c r="L169" s="11">
        <f ca="1">IFERROR(OFFSET([14]Score!$U171,0,$B$1-2011),)</f>
        <v>0</v>
      </c>
      <c r="M169" s="11">
        <f ca="1">IFERROR(OFFSET([15]Score!$U171,0,$B$1-2011),)</f>
        <v>0</v>
      </c>
      <c r="N169" s="11">
        <f ca="1">IFERROR(OFFSET([16]Score!$U171,0,$B$1-2011),)</f>
        <v>0</v>
      </c>
      <c r="O169" s="11">
        <f ca="1">IFERROR(OFFSET([17]Score!$U171,0,$B$1-2011),)</f>
        <v>0</v>
      </c>
      <c r="P169" s="11">
        <f ca="1">IFERROR(OFFSET([18]Score!$U171,0,$B$1-2011),)</f>
        <v>0</v>
      </c>
      <c r="Q169" s="11">
        <f ca="1">IFERROR(OFFSET([19]Score!$U171,0,$B$1-2011),)</f>
        <v>0</v>
      </c>
      <c r="R169" s="11">
        <f ca="1">IFERROR(OFFSET([20]Score!$U171,0,$B$1-2011),)</f>
        <v>0</v>
      </c>
      <c r="S169" s="11">
        <f ca="1">IFERROR(OFFSET([21]Score!$U171,0,$B$1-2011),)</f>
        <v>0</v>
      </c>
      <c r="T169" s="11">
        <f ca="1">IFERROR(OFFSET([22]Score!$U171,0,$B$1-2011),)</f>
        <v>0</v>
      </c>
      <c r="U169" s="11">
        <f ca="1">IFERROR(OFFSET([23]Score!$U171,0,$B$1-2011),)</f>
        <v>0</v>
      </c>
      <c r="V169" s="11">
        <f ca="1">IFERROR(OFFSET([24]Score!$U171,0,$B$1-2011),)</f>
        <v>0</v>
      </c>
      <c r="W169" s="11">
        <f ca="1">IFERROR(OFFSET([25]Score!$U171,0,$B$1-2011),)</f>
        <v>0</v>
      </c>
      <c r="X169" s="11">
        <f ca="1">IFERROR(OFFSET([26]Score!$U171,0,$B$1-2011),)</f>
        <v>0</v>
      </c>
      <c r="Y169" s="11">
        <f ca="1">IFERROR(OFFSET([27]Score!$U171,0,$B$1-2011),)</f>
        <v>0</v>
      </c>
      <c r="Z169" s="11">
        <f ca="1">IFERROR(OFFSET([28]Score!$U171,0,$B$1-2011),)</f>
        <v>0</v>
      </c>
      <c r="AA169" s="11">
        <f ca="1">IFERROR(OFFSET([29]Score!$U171,0,$B$1-2011),)</f>
        <v>0</v>
      </c>
      <c r="AB169" s="11">
        <f ca="1">IFERROR(OFFSET([30]Score!$U171,0,$B$1-2011),)</f>
        <v>0</v>
      </c>
      <c r="AC169" s="11">
        <f ca="1">IFERROR(OFFSET([31]GNIpc!$U171,0,$B$1-2011),)</f>
        <v>0</v>
      </c>
    </row>
    <row r="170" spans="1:29">
      <c r="A170" s="13" t="s">
        <v>171</v>
      </c>
      <c r="B170" s="11">
        <f ca="1">IFERROR(OFFSET([4]Score!$U172,0,$B$1-2011),)</f>
        <v>0</v>
      </c>
      <c r="C170" s="11">
        <f ca="1">IFERROR(OFFSET([5]Score!$U172,0,$B$1-2011),)</f>
        <v>0</v>
      </c>
      <c r="D170" s="11">
        <f ca="1">IFERROR(OFFSET([6]Score!$U172,0,$B$1-2011),)</f>
        <v>0</v>
      </c>
      <c r="E170" s="11">
        <f ca="1">IFERROR(OFFSET([7]Score!$U172,0,$B$1-2011),)</f>
        <v>0</v>
      </c>
      <c r="F170" s="11">
        <f ca="1">IFERROR(OFFSET([8]Score!$U172,0,$B$1-2011),)</f>
        <v>0</v>
      </c>
      <c r="G170" s="11">
        <f ca="1">IFERROR(OFFSET([9]Score!$U172,0,$B$1-2011),)</f>
        <v>0</v>
      </c>
      <c r="H170" s="11">
        <f ca="1">IFERROR(OFFSET([10]Score!$U172,0,$B$1-2011),)</f>
        <v>0</v>
      </c>
      <c r="I170" s="11">
        <f ca="1">IFERROR(OFFSET([11]Score!$U172,0,$B$1-2011),)</f>
        <v>0</v>
      </c>
      <c r="J170" s="11">
        <f ca="1">IFERROR(OFFSET([12]Score!$U172,0,$B$1-2011),)</f>
        <v>0</v>
      </c>
      <c r="K170" s="11">
        <f ca="1">IFERROR(OFFSET([13]Score!$U172,0,$B$1-2011),)</f>
        <v>0</v>
      </c>
      <c r="L170" s="11">
        <f ca="1">IFERROR(OFFSET([14]Score!$U172,0,$B$1-2011),)</f>
        <v>0</v>
      </c>
      <c r="M170" s="11">
        <f ca="1">IFERROR(OFFSET([15]Score!$U172,0,$B$1-2011),)</f>
        <v>0</v>
      </c>
      <c r="N170" s="11">
        <f ca="1">IFERROR(OFFSET([16]Score!$U172,0,$B$1-2011),)</f>
        <v>0</v>
      </c>
      <c r="O170" s="11">
        <f ca="1">IFERROR(OFFSET([17]Score!$U172,0,$B$1-2011),)</f>
        <v>0</v>
      </c>
      <c r="P170" s="11">
        <f ca="1">IFERROR(OFFSET([18]Score!$U172,0,$B$1-2011),)</f>
        <v>0</v>
      </c>
      <c r="Q170" s="11">
        <f ca="1">IFERROR(OFFSET([19]Score!$U172,0,$B$1-2011),)</f>
        <v>0</v>
      </c>
      <c r="R170" s="11">
        <f ca="1">IFERROR(OFFSET([20]Score!$U172,0,$B$1-2011),)</f>
        <v>0</v>
      </c>
      <c r="S170" s="11">
        <f ca="1">IFERROR(OFFSET([21]Score!$U172,0,$B$1-2011),)</f>
        <v>0</v>
      </c>
      <c r="T170" s="11">
        <f ca="1">IFERROR(OFFSET([22]Score!$U172,0,$B$1-2011),)</f>
        <v>0</v>
      </c>
      <c r="U170" s="11">
        <f ca="1">IFERROR(OFFSET([23]Score!$U172,0,$B$1-2011),)</f>
        <v>0</v>
      </c>
      <c r="V170" s="11">
        <f ca="1">IFERROR(OFFSET([24]Score!$U172,0,$B$1-2011),)</f>
        <v>0</v>
      </c>
      <c r="W170" s="11">
        <f ca="1">IFERROR(OFFSET([25]Score!$U172,0,$B$1-2011),)</f>
        <v>0</v>
      </c>
      <c r="X170" s="11">
        <f ca="1">IFERROR(OFFSET([26]Score!$U172,0,$B$1-2011),)</f>
        <v>0</v>
      </c>
      <c r="Y170" s="11">
        <f ca="1">IFERROR(OFFSET([27]Score!$U172,0,$B$1-2011),)</f>
        <v>0</v>
      </c>
      <c r="Z170" s="11">
        <f ca="1">IFERROR(OFFSET([28]Score!$U172,0,$B$1-2011),)</f>
        <v>0</v>
      </c>
      <c r="AA170" s="11">
        <f ca="1">IFERROR(OFFSET([29]Score!$U172,0,$B$1-2011),)</f>
        <v>0</v>
      </c>
      <c r="AB170" s="11">
        <f ca="1">IFERROR(OFFSET([30]Score!$U172,0,$B$1-2011),)</f>
        <v>0</v>
      </c>
      <c r="AC170" s="11">
        <f ca="1">IFERROR(OFFSET([31]GNIpc!$U172,0,$B$1-2011),)</f>
        <v>0</v>
      </c>
    </row>
    <row r="171" spans="1:29">
      <c r="A171" s="13" t="s">
        <v>172</v>
      </c>
      <c r="B171" s="11">
        <f ca="1">IFERROR(OFFSET([4]Score!$U173,0,$B$1-2011),)</f>
        <v>0</v>
      </c>
      <c r="C171" s="11">
        <f ca="1">IFERROR(OFFSET([5]Score!$U173,0,$B$1-2011),)</f>
        <v>0</v>
      </c>
      <c r="D171" s="11">
        <f ca="1">IFERROR(OFFSET([6]Score!$U173,0,$B$1-2011),)</f>
        <v>0</v>
      </c>
      <c r="E171" s="11">
        <f ca="1">IFERROR(OFFSET([7]Score!$U173,0,$B$1-2011),)</f>
        <v>0</v>
      </c>
      <c r="F171" s="11">
        <f ca="1">IFERROR(OFFSET([8]Score!$U173,0,$B$1-2011),)</f>
        <v>0</v>
      </c>
      <c r="G171" s="11">
        <f ca="1">IFERROR(OFFSET([9]Score!$U173,0,$B$1-2011),)</f>
        <v>0</v>
      </c>
      <c r="H171" s="11">
        <f ca="1">IFERROR(OFFSET([10]Score!$U173,0,$B$1-2011),)</f>
        <v>0</v>
      </c>
      <c r="I171" s="11">
        <f ca="1">IFERROR(OFFSET([11]Score!$U173,0,$B$1-2011),)</f>
        <v>0</v>
      </c>
      <c r="J171" s="11">
        <f ca="1">IFERROR(OFFSET([12]Score!$U173,0,$B$1-2011),)</f>
        <v>0</v>
      </c>
      <c r="K171" s="11">
        <f ca="1">IFERROR(OFFSET([13]Score!$U173,0,$B$1-2011),)</f>
        <v>0</v>
      </c>
      <c r="L171" s="11">
        <f ca="1">IFERROR(OFFSET([14]Score!$U173,0,$B$1-2011),)</f>
        <v>0</v>
      </c>
      <c r="M171" s="11">
        <f ca="1">IFERROR(OFFSET([15]Score!$U173,0,$B$1-2011),)</f>
        <v>0</v>
      </c>
      <c r="N171" s="11">
        <f ca="1">IFERROR(OFFSET([16]Score!$U173,0,$B$1-2011),)</f>
        <v>0</v>
      </c>
      <c r="O171" s="11">
        <f ca="1">IFERROR(OFFSET([17]Score!$U173,0,$B$1-2011),)</f>
        <v>0</v>
      </c>
      <c r="P171" s="11">
        <f ca="1">IFERROR(OFFSET([18]Score!$U173,0,$B$1-2011),)</f>
        <v>0</v>
      </c>
      <c r="Q171" s="11">
        <f ca="1">IFERROR(OFFSET([19]Score!$U173,0,$B$1-2011),)</f>
        <v>0</v>
      </c>
      <c r="R171" s="11">
        <f ca="1">IFERROR(OFFSET([20]Score!$U173,0,$B$1-2011),)</f>
        <v>0</v>
      </c>
      <c r="S171" s="11">
        <f ca="1">IFERROR(OFFSET([21]Score!$U173,0,$B$1-2011),)</f>
        <v>0</v>
      </c>
      <c r="T171" s="11">
        <f ca="1">IFERROR(OFFSET([22]Score!$U173,0,$B$1-2011),)</f>
        <v>0</v>
      </c>
      <c r="U171" s="11">
        <f ca="1">IFERROR(OFFSET([23]Score!$U173,0,$B$1-2011),)</f>
        <v>0</v>
      </c>
      <c r="V171" s="11">
        <f ca="1">IFERROR(OFFSET([24]Score!$U173,0,$B$1-2011),)</f>
        <v>0</v>
      </c>
      <c r="W171" s="11">
        <f ca="1">IFERROR(OFFSET([25]Score!$U173,0,$B$1-2011),)</f>
        <v>0</v>
      </c>
      <c r="X171" s="11">
        <f ca="1">IFERROR(OFFSET([26]Score!$U173,0,$B$1-2011),)</f>
        <v>0</v>
      </c>
      <c r="Y171" s="11">
        <f ca="1">IFERROR(OFFSET([27]Score!$U173,0,$B$1-2011),)</f>
        <v>0</v>
      </c>
      <c r="Z171" s="11">
        <f ca="1">IFERROR(OFFSET([28]Score!$U173,0,$B$1-2011),)</f>
        <v>0</v>
      </c>
      <c r="AA171" s="11">
        <f ca="1">IFERROR(OFFSET([29]Score!$U173,0,$B$1-2011),)</f>
        <v>0</v>
      </c>
      <c r="AB171" s="11">
        <f ca="1">IFERROR(OFFSET([30]Score!$U173,0,$B$1-2011),)</f>
        <v>0</v>
      </c>
      <c r="AC171" s="11">
        <f ca="1">IFERROR(OFFSET([31]GNIpc!$U173,0,$B$1-2011),)</f>
        <v>0</v>
      </c>
    </row>
    <row r="172" spans="1:29">
      <c r="A172" s="13" t="s">
        <v>173</v>
      </c>
      <c r="B172" s="11">
        <f ca="1">IFERROR(OFFSET([4]Score!$U174,0,$B$1-2011),)</f>
        <v>0</v>
      </c>
      <c r="C172" s="11">
        <f ca="1">IFERROR(OFFSET([5]Score!$U174,0,$B$1-2011),)</f>
        <v>0</v>
      </c>
      <c r="D172" s="11">
        <f ca="1">IFERROR(OFFSET([6]Score!$U174,0,$B$1-2011),)</f>
        <v>0</v>
      </c>
      <c r="E172" s="11">
        <f ca="1">IFERROR(OFFSET([7]Score!$U174,0,$B$1-2011),)</f>
        <v>0</v>
      </c>
      <c r="F172" s="11">
        <f ca="1">IFERROR(OFFSET([8]Score!$U174,0,$B$1-2011),)</f>
        <v>0</v>
      </c>
      <c r="G172" s="11">
        <f ca="1">IFERROR(OFFSET([9]Score!$U174,0,$B$1-2011),)</f>
        <v>0</v>
      </c>
      <c r="H172" s="11">
        <f ca="1">IFERROR(OFFSET([10]Score!$U174,0,$B$1-2011),)</f>
        <v>0</v>
      </c>
      <c r="I172" s="11">
        <f ca="1">IFERROR(OFFSET([11]Score!$U174,0,$B$1-2011),)</f>
        <v>0</v>
      </c>
      <c r="J172" s="11">
        <f ca="1">IFERROR(OFFSET([12]Score!$U174,0,$B$1-2011),)</f>
        <v>0</v>
      </c>
      <c r="K172" s="11">
        <f ca="1">IFERROR(OFFSET([13]Score!$U174,0,$B$1-2011),)</f>
        <v>0</v>
      </c>
      <c r="L172" s="11">
        <f ca="1">IFERROR(OFFSET([14]Score!$U174,0,$B$1-2011),)</f>
        <v>0</v>
      </c>
      <c r="M172" s="11">
        <f ca="1">IFERROR(OFFSET([15]Score!$U174,0,$B$1-2011),)</f>
        <v>0</v>
      </c>
      <c r="N172" s="11">
        <f ca="1">IFERROR(OFFSET([16]Score!$U174,0,$B$1-2011),)</f>
        <v>0</v>
      </c>
      <c r="O172" s="11">
        <f ca="1">IFERROR(OFFSET([17]Score!$U174,0,$B$1-2011),)</f>
        <v>0</v>
      </c>
      <c r="P172" s="11">
        <f ca="1">IFERROR(OFFSET([18]Score!$U174,0,$B$1-2011),)</f>
        <v>0</v>
      </c>
      <c r="Q172" s="11">
        <f ca="1">IFERROR(OFFSET([19]Score!$U174,0,$B$1-2011),)</f>
        <v>0</v>
      </c>
      <c r="R172" s="11">
        <f ca="1">IFERROR(OFFSET([20]Score!$U174,0,$B$1-2011),)</f>
        <v>0</v>
      </c>
      <c r="S172" s="11">
        <f ca="1">IFERROR(OFFSET([21]Score!$U174,0,$B$1-2011),)</f>
        <v>0</v>
      </c>
      <c r="T172" s="11">
        <f ca="1">IFERROR(OFFSET([22]Score!$U174,0,$B$1-2011),)</f>
        <v>0</v>
      </c>
      <c r="U172" s="11">
        <f ca="1">IFERROR(OFFSET([23]Score!$U174,0,$B$1-2011),)</f>
        <v>0</v>
      </c>
      <c r="V172" s="11">
        <f ca="1">IFERROR(OFFSET([24]Score!$U174,0,$B$1-2011),)</f>
        <v>0</v>
      </c>
      <c r="W172" s="11">
        <f ca="1">IFERROR(OFFSET([25]Score!$U174,0,$B$1-2011),)</f>
        <v>0</v>
      </c>
      <c r="X172" s="11">
        <f ca="1">IFERROR(OFFSET([26]Score!$U174,0,$B$1-2011),)</f>
        <v>0</v>
      </c>
      <c r="Y172" s="11">
        <f ca="1">IFERROR(OFFSET([27]Score!$U174,0,$B$1-2011),)</f>
        <v>0</v>
      </c>
      <c r="Z172" s="11">
        <f ca="1">IFERROR(OFFSET([28]Score!$U174,0,$B$1-2011),)</f>
        <v>0</v>
      </c>
      <c r="AA172" s="11">
        <f ca="1">IFERROR(OFFSET([29]Score!$U174,0,$B$1-2011),)</f>
        <v>0</v>
      </c>
      <c r="AB172" s="11">
        <f ca="1">IFERROR(OFFSET([30]Score!$U174,0,$B$1-2011),)</f>
        <v>0</v>
      </c>
      <c r="AC172" s="11">
        <f ca="1">IFERROR(OFFSET([31]GNIpc!$U174,0,$B$1-2011),)</f>
        <v>0</v>
      </c>
    </row>
    <row r="173" spans="1:29">
      <c r="A173" s="13" t="s">
        <v>174</v>
      </c>
      <c r="B173" s="11">
        <f ca="1">IFERROR(OFFSET([4]Score!$U175,0,$B$1-2011),)</f>
        <v>0</v>
      </c>
      <c r="C173" s="11">
        <f ca="1">IFERROR(OFFSET([5]Score!$U175,0,$B$1-2011),)</f>
        <v>0</v>
      </c>
      <c r="D173" s="11">
        <f ca="1">IFERROR(OFFSET([6]Score!$U175,0,$B$1-2011),)</f>
        <v>0</v>
      </c>
      <c r="E173" s="11">
        <f ca="1">IFERROR(OFFSET([7]Score!$U175,0,$B$1-2011),)</f>
        <v>0</v>
      </c>
      <c r="F173" s="11">
        <f ca="1">IFERROR(OFFSET([8]Score!$U175,0,$B$1-2011),)</f>
        <v>0</v>
      </c>
      <c r="G173" s="11">
        <f ca="1">IFERROR(OFFSET([9]Score!$U175,0,$B$1-2011),)</f>
        <v>0</v>
      </c>
      <c r="H173" s="11">
        <f ca="1">IFERROR(OFFSET([10]Score!$U175,0,$B$1-2011),)</f>
        <v>0</v>
      </c>
      <c r="I173" s="11">
        <f ca="1">IFERROR(OFFSET([11]Score!$U175,0,$B$1-2011),)</f>
        <v>0</v>
      </c>
      <c r="J173" s="11">
        <f ca="1">IFERROR(OFFSET([12]Score!$U175,0,$B$1-2011),)</f>
        <v>0</v>
      </c>
      <c r="K173" s="11">
        <f ca="1">IFERROR(OFFSET([13]Score!$U175,0,$B$1-2011),)</f>
        <v>0</v>
      </c>
      <c r="L173" s="11">
        <f ca="1">IFERROR(OFFSET([14]Score!$U175,0,$B$1-2011),)</f>
        <v>0</v>
      </c>
      <c r="M173" s="11">
        <f ca="1">IFERROR(OFFSET([15]Score!$U175,0,$B$1-2011),)</f>
        <v>0</v>
      </c>
      <c r="N173" s="11">
        <f ca="1">IFERROR(OFFSET([16]Score!$U175,0,$B$1-2011),)</f>
        <v>0</v>
      </c>
      <c r="O173" s="11">
        <f ca="1">IFERROR(OFFSET([17]Score!$U175,0,$B$1-2011),)</f>
        <v>0</v>
      </c>
      <c r="P173" s="11">
        <f ca="1">IFERROR(OFFSET([18]Score!$U175,0,$B$1-2011),)</f>
        <v>0</v>
      </c>
      <c r="Q173" s="11">
        <f ca="1">IFERROR(OFFSET([19]Score!$U175,0,$B$1-2011),)</f>
        <v>0</v>
      </c>
      <c r="R173" s="11">
        <f ca="1">IFERROR(OFFSET([20]Score!$U175,0,$B$1-2011),)</f>
        <v>0</v>
      </c>
      <c r="S173" s="11">
        <f ca="1">IFERROR(OFFSET([21]Score!$U175,0,$B$1-2011),)</f>
        <v>0</v>
      </c>
      <c r="T173" s="11">
        <f ca="1">IFERROR(OFFSET([22]Score!$U175,0,$B$1-2011),)</f>
        <v>0</v>
      </c>
      <c r="U173" s="11">
        <f ca="1">IFERROR(OFFSET([23]Score!$U175,0,$B$1-2011),)</f>
        <v>0</v>
      </c>
      <c r="V173" s="11">
        <f ca="1">IFERROR(OFFSET([24]Score!$U175,0,$B$1-2011),)</f>
        <v>0</v>
      </c>
      <c r="W173" s="11">
        <f ca="1">IFERROR(OFFSET([25]Score!$U175,0,$B$1-2011),)</f>
        <v>0</v>
      </c>
      <c r="X173" s="11">
        <f ca="1">IFERROR(OFFSET([26]Score!$U175,0,$B$1-2011),)</f>
        <v>0</v>
      </c>
      <c r="Y173" s="11">
        <f ca="1">IFERROR(OFFSET([27]Score!$U175,0,$B$1-2011),)</f>
        <v>0</v>
      </c>
      <c r="Z173" s="11">
        <f ca="1">IFERROR(OFFSET([28]Score!$U175,0,$B$1-2011),)</f>
        <v>0</v>
      </c>
      <c r="AA173" s="11">
        <f ca="1">IFERROR(OFFSET([29]Score!$U175,0,$B$1-2011),)</f>
        <v>0</v>
      </c>
      <c r="AB173" s="11">
        <f ca="1">IFERROR(OFFSET([30]Score!$U175,0,$B$1-2011),)</f>
        <v>0</v>
      </c>
      <c r="AC173" s="11">
        <f ca="1">IFERROR(OFFSET([31]GNIpc!$U175,0,$B$1-2011),)</f>
        <v>0</v>
      </c>
    </row>
    <row r="174" spans="1:29">
      <c r="A174" s="13" t="s">
        <v>175</v>
      </c>
      <c r="B174" s="11">
        <f ca="1">IFERROR(OFFSET([4]Score!$U176,0,$B$1-2011),)</f>
        <v>0</v>
      </c>
      <c r="C174" s="11">
        <f ca="1">IFERROR(OFFSET([5]Score!$U176,0,$B$1-2011),)</f>
        <v>0</v>
      </c>
      <c r="D174" s="11">
        <f ca="1">IFERROR(OFFSET([6]Score!$U176,0,$B$1-2011),)</f>
        <v>0</v>
      </c>
      <c r="E174" s="11">
        <f ca="1">IFERROR(OFFSET([7]Score!$U176,0,$B$1-2011),)</f>
        <v>0</v>
      </c>
      <c r="F174" s="11">
        <f ca="1">IFERROR(OFFSET([8]Score!$U176,0,$B$1-2011),)</f>
        <v>0</v>
      </c>
      <c r="G174" s="11">
        <f ca="1">IFERROR(OFFSET([9]Score!$U176,0,$B$1-2011),)</f>
        <v>0</v>
      </c>
      <c r="H174" s="11">
        <f ca="1">IFERROR(OFFSET([10]Score!$U176,0,$B$1-2011),)</f>
        <v>0</v>
      </c>
      <c r="I174" s="11">
        <f ca="1">IFERROR(OFFSET([11]Score!$U176,0,$B$1-2011),)</f>
        <v>0</v>
      </c>
      <c r="J174" s="11">
        <f ca="1">IFERROR(OFFSET([12]Score!$U176,0,$B$1-2011),)</f>
        <v>0</v>
      </c>
      <c r="K174" s="11">
        <f ca="1">IFERROR(OFFSET([13]Score!$U176,0,$B$1-2011),)</f>
        <v>0</v>
      </c>
      <c r="L174" s="11">
        <f ca="1">IFERROR(OFFSET([14]Score!$U176,0,$B$1-2011),)</f>
        <v>0</v>
      </c>
      <c r="M174" s="11">
        <f ca="1">IFERROR(OFFSET([15]Score!$U176,0,$B$1-2011),)</f>
        <v>0</v>
      </c>
      <c r="N174" s="11">
        <f ca="1">IFERROR(OFFSET([16]Score!$U176,0,$B$1-2011),)</f>
        <v>0</v>
      </c>
      <c r="O174" s="11">
        <f ca="1">IFERROR(OFFSET([17]Score!$U176,0,$B$1-2011),)</f>
        <v>0</v>
      </c>
      <c r="P174" s="11">
        <f ca="1">IFERROR(OFFSET([18]Score!$U176,0,$B$1-2011),)</f>
        <v>0</v>
      </c>
      <c r="Q174" s="11">
        <f ca="1">IFERROR(OFFSET([19]Score!$U176,0,$B$1-2011),)</f>
        <v>0</v>
      </c>
      <c r="R174" s="11">
        <f ca="1">IFERROR(OFFSET([20]Score!$U176,0,$B$1-2011),)</f>
        <v>0</v>
      </c>
      <c r="S174" s="11">
        <f ca="1">IFERROR(OFFSET([21]Score!$U176,0,$B$1-2011),)</f>
        <v>0</v>
      </c>
      <c r="T174" s="11">
        <f ca="1">IFERROR(OFFSET([22]Score!$U176,0,$B$1-2011),)</f>
        <v>0</v>
      </c>
      <c r="U174" s="11">
        <f ca="1">IFERROR(OFFSET([23]Score!$U176,0,$B$1-2011),)</f>
        <v>0</v>
      </c>
      <c r="V174" s="11">
        <f ca="1">IFERROR(OFFSET([24]Score!$U176,0,$B$1-2011),)</f>
        <v>0</v>
      </c>
      <c r="W174" s="11">
        <f ca="1">IFERROR(OFFSET([25]Score!$U176,0,$B$1-2011),)</f>
        <v>0</v>
      </c>
      <c r="X174" s="11">
        <f ca="1">IFERROR(OFFSET([26]Score!$U176,0,$B$1-2011),)</f>
        <v>0</v>
      </c>
      <c r="Y174" s="11">
        <f ca="1">IFERROR(OFFSET([27]Score!$U176,0,$B$1-2011),)</f>
        <v>0</v>
      </c>
      <c r="Z174" s="11">
        <f ca="1">IFERROR(OFFSET([28]Score!$U176,0,$B$1-2011),)</f>
        <v>0</v>
      </c>
      <c r="AA174" s="11">
        <f ca="1">IFERROR(OFFSET([29]Score!$U176,0,$B$1-2011),)</f>
        <v>0</v>
      </c>
      <c r="AB174" s="11">
        <f ca="1">IFERROR(OFFSET([30]Score!$U176,0,$B$1-2011),)</f>
        <v>0</v>
      </c>
      <c r="AC174" s="11">
        <f ca="1">IFERROR(OFFSET([31]GNIpc!$U176,0,$B$1-2011),)</f>
        <v>0</v>
      </c>
    </row>
    <row r="175" spans="1:29">
      <c r="A175" s="13" t="s">
        <v>176</v>
      </c>
      <c r="B175" s="11">
        <f ca="1">IFERROR(OFFSET([4]Score!$U177,0,$B$1-2011),)</f>
        <v>0</v>
      </c>
      <c r="C175" s="11">
        <f ca="1">IFERROR(OFFSET([5]Score!$U177,0,$B$1-2011),)</f>
        <v>0</v>
      </c>
      <c r="D175" s="11">
        <f ca="1">IFERROR(OFFSET([6]Score!$U177,0,$B$1-2011),)</f>
        <v>0</v>
      </c>
      <c r="E175" s="11">
        <f ca="1">IFERROR(OFFSET([7]Score!$U177,0,$B$1-2011),)</f>
        <v>0</v>
      </c>
      <c r="F175" s="11">
        <f ca="1">IFERROR(OFFSET([8]Score!$U177,0,$B$1-2011),)</f>
        <v>0</v>
      </c>
      <c r="G175" s="11">
        <f ca="1">IFERROR(OFFSET([9]Score!$U177,0,$B$1-2011),)</f>
        <v>0</v>
      </c>
      <c r="H175" s="11">
        <f ca="1">IFERROR(OFFSET([10]Score!$U177,0,$B$1-2011),)</f>
        <v>0</v>
      </c>
      <c r="I175" s="11">
        <f ca="1">IFERROR(OFFSET([11]Score!$U177,0,$B$1-2011),)</f>
        <v>0</v>
      </c>
      <c r="J175" s="11">
        <f ca="1">IFERROR(OFFSET([12]Score!$U177,0,$B$1-2011),)</f>
        <v>0</v>
      </c>
      <c r="K175" s="11">
        <f ca="1">IFERROR(OFFSET([13]Score!$U177,0,$B$1-2011),)</f>
        <v>0</v>
      </c>
      <c r="L175" s="11">
        <f ca="1">IFERROR(OFFSET([14]Score!$U177,0,$B$1-2011),)</f>
        <v>0</v>
      </c>
      <c r="M175" s="11">
        <f ca="1">IFERROR(OFFSET([15]Score!$U177,0,$B$1-2011),)</f>
        <v>0</v>
      </c>
      <c r="N175" s="11">
        <f ca="1">IFERROR(OFFSET([16]Score!$U177,0,$B$1-2011),)</f>
        <v>0</v>
      </c>
      <c r="O175" s="11">
        <f ca="1">IFERROR(OFFSET([17]Score!$U177,0,$B$1-2011),)</f>
        <v>0</v>
      </c>
      <c r="P175" s="11">
        <f ca="1">IFERROR(OFFSET([18]Score!$U177,0,$B$1-2011),)</f>
        <v>0</v>
      </c>
      <c r="Q175" s="11">
        <f ca="1">IFERROR(OFFSET([19]Score!$U177,0,$B$1-2011),)</f>
        <v>0</v>
      </c>
      <c r="R175" s="11">
        <f ca="1">IFERROR(OFFSET([20]Score!$U177,0,$B$1-2011),)</f>
        <v>0</v>
      </c>
      <c r="S175" s="11">
        <f ca="1">IFERROR(OFFSET([21]Score!$U177,0,$B$1-2011),)</f>
        <v>0</v>
      </c>
      <c r="T175" s="11">
        <f ca="1">IFERROR(OFFSET([22]Score!$U177,0,$B$1-2011),)</f>
        <v>0</v>
      </c>
      <c r="U175" s="11">
        <f ca="1">IFERROR(OFFSET([23]Score!$U177,0,$B$1-2011),)</f>
        <v>0</v>
      </c>
      <c r="V175" s="11">
        <f ca="1">IFERROR(OFFSET([24]Score!$U177,0,$B$1-2011),)</f>
        <v>0</v>
      </c>
      <c r="W175" s="11">
        <f ca="1">IFERROR(OFFSET([25]Score!$U177,0,$B$1-2011),)</f>
        <v>0</v>
      </c>
      <c r="X175" s="11">
        <f ca="1">IFERROR(OFFSET([26]Score!$U177,0,$B$1-2011),)</f>
        <v>0</v>
      </c>
      <c r="Y175" s="11">
        <f ca="1">IFERROR(OFFSET([27]Score!$U177,0,$B$1-2011),)</f>
        <v>0</v>
      </c>
      <c r="Z175" s="11">
        <f ca="1">IFERROR(OFFSET([28]Score!$U177,0,$B$1-2011),)</f>
        <v>0</v>
      </c>
      <c r="AA175" s="11">
        <f ca="1">IFERROR(OFFSET([29]Score!$U177,0,$B$1-2011),)</f>
        <v>0</v>
      </c>
      <c r="AB175" s="11">
        <f ca="1">IFERROR(OFFSET([30]Score!$U177,0,$B$1-2011),)</f>
        <v>0</v>
      </c>
      <c r="AC175" s="11">
        <f ca="1">IFERROR(OFFSET([31]GNIpc!$U177,0,$B$1-2011),)</f>
        <v>0</v>
      </c>
    </row>
    <row r="176" spans="1:29">
      <c r="A176" s="13" t="s">
        <v>177</v>
      </c>
      <c r="B176" s="11">
        <f ca="1">IFERROR(OFFSET([4]Score!$U178,0,$B$1-2011),)</f>
        <v>0</v>
      </c>
      <c r="C176" s="11">
        <f ca="1">IFERROR(OFFSET([5]Score!$U178,0,$B$1-2011),)</f>
        <v>0</v>
      </c>
      <c r="D176" s="11">
        <f ca="1">IFERROR(OFFSET([6]Score!$U178,0,$B$1-2011),)</f>
        <v>0</v>
      </c>
      <c r="E176" s="11">
        <f ca="1">IFERROR(OFFSET([7]Score!$U178,0,$B$1-2011),)</f>
        <v>0</v>
      </c>
      <c r="F176" s="11">
        <f ca="1">IFERROR(OFFSET([8]Score!$U178,0,$B$1-2011),)</f>
        <v>0</v>
      </c>
      <c r="G176" s="11">
        <f ca="1">IFERROR(OFFSET([9]Score!$U178,0,$B$1-2011),)</f>
        <v>0</v>
      </c>
      <c r="H176" s="11">
        <f ca="1">IFERROR(OFFSET([10]Score!$U178,0,$B$1-2011),)</f>
        <v>0</v>
      </c>
      <c r="I176" s="11">
        <f ca="1">IFERROR(OFFSET([11]Score!$U178,0,$B$1-2011),)</f>
        <v>0</v>
      </c>
      <c r="J176" s="11">
        <f ca="1">IFERROR(OFFSET([12]Score!$U178,0,$B$1-2011),)</f>
        <v>0</v>
      </c>
      <c r="K176" s="11">
        <f ca="1">IFERROR(OFFSET([13]Score!$U178,0,$B$1-2011),)</f>
        <v>0</v>
      </c>
      <c r="L176" s="11">
        <f ca="1">IFERROR(OFFSET([14]Score!$U178,0,$B$1-2011),)</f>
        <v>0</v>
      </c>
      <c r="M176" s="11">
        <f ca="1">IFERROR(OFFSET([15]Score!$U178,0,$B$1-2011),)</f>
        <v>0</v>
      </c>
      <c r="N176" s="11">
        <f ca="1">IFERROR(OFFSET([16]Score!$U178,0,$B$1-2011),)</f>
        <v>0</v>
      </c>
      <c r="O176" s="11">
        <f ca="1">IFERROR(OFFSET([17]Score!$U178,0,$B$1-2011),)</f>
        <v>0</v>
      </c>
      <c r="P176" s="11">
        <f ca="1">IFERROR(OFFSET([18]Score!$U178,0,$B$1-2011),)</f>
        <v>0</v>
      </c>
      <c r="Q176" s="11">
        <f ca="1">IFERROR(OFFSET([19]Score!$U178,0,$B$1-2011),)</f>
        <v>0</v>
      </c>
      <c r="R176" s="11">
        <f ca="1">IFERROR(OFFSET([20]Score!$U178,0,$B$1-2011),)</f>
        <v>0</v>
      </c>
      <c r="S176" s="11">
        <f ca="1">IFERROR(OFFSET([21]Score!$U178,0,$B$1-2011),)</f>
        <v>0</v>
      </c>
      <c r="T176" s="11">
        <f ca="1">IFERROR(OFFSET([22]Score!$U178,0,$B$1-2011),)</f>
        <v>0</v>
      </c>
      <c r="U176" s="11">
        <f ca="1">IFERROR(OFFSET([23]Score!$U178,0,$B$1-2011),)</f>
        <v>0</v>
      </c>
      <c r="V176" s="11">
        <f ca="1">IFERROR(OFFSET([24]Score!$U178,0,$B$1-2011),)</f>
        <v>0</v>
      </c>
      <c r="W176" s="11">
        <f ca="1">IFERROR(OFFSET([25]Score!$U178,0,$B$1-2011),)</f>
        <v>0</v>
      </c>
      <c r="X176" s="11">
        <f ca="1">IFERROR(OFFSET([26]Score!$U178,0,$B$1-2011),)</f>
        <v>0</v>
      </c>
      <c r="Y176" s="11">
        <f ca="1">IFERROR(OFFSET([27]Score!$U178,0,$B$1-2011),)</f>
        <v>0</v>
      </c>
      <c r="Z176" s="11">
        <f ca="1">IFERROR(OFFSET([28]Score!$U178,0,$B$1-2011),)</f>
        <v>0</v>
      </c>
      <c r="AA176" s="11">
        <f ca="1">IFERROR(OFFSET([29]Score!$U178,0,$B$1-2011),)</f>
        <v>0</v>
      </c>
      <c r="AB176" s="11">
        <f ca="1">IFERROR(OFFSET([30]Score!$U178,0,$B$1-2011),)</f>
        <v>0</v>
      </c>
      <c r="AC176" s="11">
        <f ca="1">IFERROR(OFFSET([31]GNIpc!$U178,0,$B$1-2011),)</f>
        <v>0</v>
      </c>
    </row>
    <row r="177" spans="1:29">
      <c r="A177" s="13" t="s">
        <v>178</v>
      </c>
      <c r="B177" s="11">
        <f ca="1">IFERROR(OFFSET([4]Score!$U179,0,$B$1-2011),)</f>
        <v>0</v>
      </c>
      <c r="C177" s="11">
        <f ca="1">IFERROR(OFFSET([5]Score!$U179,0,$B$1-2011),)</f>
        <v>0</v>
      </c>
      <c r="D177" s="11">
        <f ca="1">IFERROR(OFFSET([6]Score!$U179,0,$B$1-2011),)</f>
        <v>0</v>
      </c>
      <c r="E177" s="11">
        <f ca="1">IFERROR(OFFSET([7]Score!$U179,0,$B$1-2011),)</f>
        <v>0</v>
      </c>
      <c r="F177" s="11">
        <f ca="1">IFERROR(OFFSET([8]Score!$U179,0,$B$1-2011),)</f>
        <v>0</v>
      </c>
      <c r="G177" s="11">
        <f ca="1">IFERROR(OFFSET([9]Score!$U179,0,$B$1-2011),)</f>
        <v>0</v>
      </c>
      <c r="H177" s="11">
        <f ca="1">IFERROR(OFFSET([10]Score!$U179,0,$B$1-2011),)</f>
        <v>0</v>
      </c>
      <c r="I177" s="11">
        <f ca="1">IFERROR(OFFSET([11]Score!$U179,0,$B$1-2011),)</f>
        <v>0</v>
      </c>
      <c r="J177" s="11">
        <f ca="1">IFERROR(OFFSET([12]Score!$U179,0,$B$1-2011),)</f>
        <v>0</v>
      </c>
      <c r="K177" s="11">
        <f ca="1">IFERROR(OFFSET([13]Score!$U179,0,$B$1-2011),)</f>
        <v>0</v>
      </c>
      <c r="L177" s="11">
        <f ca="1">IFERROR(OFFSET([14]Score!$U179,0,$B$1-2011),)</f>
        <v>0</v>
      </c>
      <c r="M177" s="11">
        <f ca="1">IFERROR(OFFSET([15]Score!$U179,0,$B$1-2011),)</f>
        <v>0</v>
      </c>
      <c r="N177" s="11">
        <f ca="1">IFERROR(OFFSET([16]Score!$U179,0,$B$1-2011),)</f>
        <v>0</v>
      </c>
      <c r="O177" s="11">
        <f ca="1">IFERROR(OFFSET([17]Score!$U179,0,$B$1-2011),)</f>
        <v>0</v>
      </c>
      <c r="P177" s="11">
        <f ca="1">IFERROR(OFFSET([18]Score!$U179,0,$B$1-2011),)</f>
        <v>0</v>
      </c>
      <c r="Q177" s="11">
        <f ca="1">IFERROR(OFFSET([19]Score!$U179,0,$B$1-2011),)</f>
        <v>0</v>
      </c>
      <c r="R177" s="11">
        <f ca="1">IFERROR(OFFSET([20]Score!$U179,0,$B$1-2011),)</f>
        <v>0</v>
      </c>
      <c r="S177" s="11">
        <f ca="1">IFERROR(OFFSET([21]Score!$U179,0,$B$1-2011),)</f>
        <v>0</v>
      </c>
      <c r="T177" s="11">
        <f ca="1">IFERROR(OFFSET([22]Score!$U179,0,$B$1-2011),)</f>
        <v>0</v>
      </c>
      <c r="U177" s="11">
        <f ca="1">IFERROR(OFFSET([23]Score!$U179,0,$B$1-2011),)</f>
        <v>0</v>
      </c>
      <c r="V177" s="11">
        <f ca="1">IFERROR(OFFSET([24]Score!$U179,0,$B$1-2011),)</f>
        <v>0</v>
      </c>
      <c r="W177" s="11">
        <f ca="1">IFERROR(OFFSET([25]Score!$U179,0,$B$1-2011),)</f>
        <v>0</v>
      </c>
      <c r="X177" s="11">
        <f ca="1">IFERROR(OFFSET([26]Score!$U179,0,$B$1-2011),)</f>
        <v>0</v>
      </c>
      <c r="Y177" s="11">
        <f ca="1">IFERROR(OFFSET([27]Score!$U179,0,$B$1-2011),)</f>
        <v>0</v>
      </c>
      <c r="Z177" s="11">
        <f ca="1">IFERROR(OFFSET([28]Score!$U179,0,$B$1-2011),)</f>
        <v>0</v>
      </c>
      <c r="AA177" s="11">
        <f ca="1">IFERROR(OFFSET([29]Score!$U179,0,$B$1-2011),)</f>
        <v>0</v>
      </c>
      <c r="AB177" s="11">
        <f ca="1">IFERROR(OFFSET([30]Score!$U179,0,$B$1-2011),)</f>
        <v>0</v>
      </c>
      <c r="AC177" s="11">
        <f ca="1">IFERROR(OFFSET([31]GNIpc!$U179,0,$B$1-2011),)</f>
        <v>0</v>
      </c>
    </row>
    <row r="178" spans="1:29">
      <c r="A178" s="13" t="s">
        <v>179</v>
      </c>
      <c r="B178" s="11">
        <f ca="1">IFERROR(OFFSET([4]Score!$U180,0,$B$1-2011),)</f>
        <v>0</v>
      </c>
      <c r="C178" s="11">
        <f ca="1">IFERROR(OFFSET([5]Score!$U180,0,$B$1-2011),)</f>
        <v>0</v>
      </c>
      <c r="D178" s="11">
        <f ca="1">IFERROR(OFFSET([6]Score!$U180,0,$B$1-2011),)</f>
        <v>0</v>
      </c>
      <c r="E178" s="11">
        <f ca="1">IFERROR(OFFSET([7]Score!$U180,0,$B$1-2011),)</f>
        <v>0</v>
      </c>
      <c r="F178" s="11">
        <f ca="1">IFERROR(OFFSET([8]Score!$U180,0,$B$1-2011),)</f>
        <v>0</v>
      </c>
      <c r="G178" s="11">
        <f ca="1">IFERROR(OFFSET([9]Score!$U180,0,$B$1-2011),)</f>
        <v>0</v>
      </c>
      <c r="H178" s="11">
        <f ca="1">IFERROR(OFFSET([10]Score!$U180,0,$B$1-2011),)</f>
        <v>0</v>
      </c>
      <c r="I178" s="11">
        <f ca="1">IFERROR(OFFSET([11]Score!$U180,0,$B$1-2011),)</f>
        <v>0</v>
      </c>
      <c r="J178" s="11">
        <f ca="1">IFERROR(OFFSET([12]Score!$U180,0,$B$1-2011),)</f>
        <v>0</v>
      </c>
      <c r="K178" s="11">
        <f ca="1">IFERROR(OFFSET([13]Score!$U180,0,$B$1-2011),)</f>
        <v>0</v>
      </c>
      <c r="L178" s="11">
        <f ca="1">IFERROR(OFFSET([14]Score!$U180,0,$B$1-2011),)</f>
        <v>0</v>
      </c>
      <c r="M178" s="11">
        <f ca="1">IFERROR(OFFSET([15]Score!$U180,0,$B$1-2011),)</f>
        <v>0</v>
      </c>
      <c r="N178" s="11">
        <f ca="1">IFERROR(OFFSET([16]Score!$U180,0,$B$1-2011),)</f>
        <v>0</v>
      </c>
      <c r="O178" s="11">
        <f ca="1">IFERROR(OFFSET([17]Score!$U180,0,$B$1-2011),)</f>
        <v>0</v>
      </c>
      <c r="P178" s="11">
        <f ca="1">IFERROR(OFFSET([18]Score!$U180,0,$B$1-2011),)</f>
        <v>0</v>
      </c>
      <c r="Q178" s="11">
        <f ca="1">IFERROR(OFFSET([19]Score!$U180,0,$B$1-2011),)</f>
        <v>0</v>
      </c>
      <c r="R178" s="11">
        <f ca="1">IFERROR(OFFSET([20]Score!$U180,0,$B$1-2011),)</f>
        <v>0</v>
      </c>
      <c r="S178" s="11">
        <f ca="1">IFERROR(OFFSET([21]Score!$U180,0,$B$1-2011),)</f>
        <v>0</v>
      </c>
      <c r="T178" s="11">
        <f ca="1">IFERROR(OFFSET([22]Score!$U180,0,$B$1-2011),)</f>
        <v>0</v>
      </c>
      <c r="U178" s="11">
        <f ca="1">IFERROR(OFFSET([23]Score!$U180,0,$B$1-2011),)</f>
        <v>0</v>
      </c>
      <c r="V178" s="11">
        <f ca="1">IFERROR(OFFSET([24]Score!$U180,0,$B$1-2011),)</f>
        <v>0</v>
      </c>
      <c r="W178" s="11">
        <f ca="1">IFERROR(OFFSET([25]Score!$U180,0,$B$1-2011),)</f>
        <v>0</v>
      </c>
      <c r="X178" s="11">
        <f ca="1">IFERROR(OFFSET([26]Score!$U180,0,$B$1-2011),)</f>
        <v>0</v>
      </c>
      <c r="Y178" s="11">
        <f ca="1">IFERROR(OFFSET([27]Score!$U180,0,$B$1-2011),)</f>
        <v>0</v>
      </c>
      <c r="Z178" s="11">
        <f ca="1">IFERROR(OFFSET([28]Score!$U180,0,$B$1-2011),)</f>
        <v>0</v>
      </c>
      <c r="AA178" s="11">
        <f ca="1">IFERROR(OFFSET([29]Score!$U180,0,$B$1-2011),)</f>
        <v>0</v>
      </c>
      <c r="AB178" s="11">
        <f ca="1">IFERROR(OFFSET([30]Score!$U180,0,$B$1-2011),)</f>
        <v>0</v>
      </c>
      <c r="AC178" s="11">
        <f ca="1">IFERROR(OFFSET([31]GNIpc!$U180,0,$B$1-2011),)</f>
        <v>0</v>
      </c>
    </row>
    <row r="179" spans="1:29">
      <c r="A179" s="13" t="s">
        <v>180</v>
      </c>
      <c r="B179" s="11">
        <f ca="1">IFERROR(OFFSET([4]Score!$U181,0,$B$1-2011),)</f>
        <v>0</v>
      </c>
      <c r="C179" s="11">
        <f ca="1">IFERROR(OFFSET([5]Score!$U181,0,$B$1-2011),)</f>
        <v>0</v>
      </c>
      <c r="D179" s="11">
        <f ca="1">IFERROR(OFFSET([6]Score!$U181,0,$B$1-2011),)</f>
        <v>0</v>
      </c>
      <c r="E179" s="11">
        <f ca="1">IFERROR(OFFSET([7]Score!$U181,0,$B$1-2011),)</f>
        <v>0</v>
      </c>
      <c r="F179" s="11">
        <f ca="1">IFERROR(OFFSET([8]Score!$U181,0,$B$1-2011),)</f>
        <v>0</v>
      </c>
      <c r="G179" s="11">
        <f ca="1">IFERROR(OFFSET([9]Score!$U181,0,$B$1-2011),)</f>
        <v>0</v>
      </c>
      <c r="H179" s="11">
        <f ca="1">IFERROR(OFFSET([10]Score!$U181,0,$B$1-2011),)</f>
        <v>0</v>
      </c>
      <c r="I179" s="11">
        <f ca="1">IFERROR(OFFSET([11]Score!$U181,0,$B$1-2011),)</f>
        <v>0</v>
      </c>
      <c r="J179" s="11">
        <f ca="1">IFERROR(OFFSET([12]Score!$U181,0,$B$1-2011),)</f>
        <v>0</v>
      </c>
      <c r="K179" s="11">
        <f ca="1">IFERROR(OFFSET([13]Score!$U181,0,$B$1-2011),)</f>
        <v>0</v>
      </c>
      <c r="L179" s="11">
        <f ca="1">IFERROR(OFFSET([14]Score!$U181,0,$B$1-2011),)</f>
        <v>0</v>
      </c>
      <c r="M179" s="11">
        <f ca="1">IFERROR(OFFSET([15]Score!$U181,0,$B$1-2011),)</f>
        <v>0</v>
      </c>
      <c r="N179" s="11">
        <f ca="1">IFERROR(OFFSET([16]Score!$U181,0,$B$1-2011),)</f>
        <v>0</v>
      </c>
      <c r="O179" s="11">
        <f ca="1">IFERROR(OFFSET([17]Score!$U181,0,$B$1-2011),)</f>
        <v>0</v>
      </c>
      <c r="P179" s="11">
        <f ca="1">IFERROR(OFFSET([18]Score!$U181,0,$B$1-2011),)</f>
        <v>0</v>
      </c>
      <c r="Q179" s="11">
        <f ca="1">IFERROR(OFFSET([19]Score!$U181,0,$B$1-2011),)</f>
        <v>0</v>
      </c>
      <c r="R179" s="11">
        <f ca="1">IFERROR(OFFSET([20]Score!$U181,0,$B$1-2011),)</f>
        <v>0</v>
      </c>
      <c r="S179" s="11">
        <f ca="1">IFERROR(OFFSET([21]Score!$U181,0,$B$1-2011),)</f>
        <v>0</v>
      </c>
      <c r="T179" s="11">
        <f ca="1">IFERROR(OFFSET([22]Score!$U181,0,$B$1-2011),)</f>
        <v>0</v>
      </c>
      <c r="U179" s="11">
        <f ca="1">IFERROR(OFFSET([23]Score!$U181,0,$B$1-2011),)</f>
        <v>0</v>
      </c>
      <c r="V179" s="11">
        <f ca="1">IFERROR(OFFSET([24]Score!$U181,0,$B$1-2011),)</f>
        <v>0</v>
      </c>
      <c r="W179" s="11">
        <f ca="1">IFERROR(OFFSET([25]Score!$U181,0,$B$1-2011),)</f>
        <v>0</v>
      </c>
      <c r="X179" s="11">
        <f ca="1">IFERROR(OFFSET([26]Score!$U181,0,$B$1-2011),)</f>
        <v>0</v>
      </c>
      <c r="Y179" s="11">
        <f ca="1">IFERROR(OFFSET([27]Score!$U181,0,$B$1-2011),)</f>
        <v>0</v>
      </c>
      <c r="Z179" s="11">
        <f ca="1">IFERROR(OFFSET([28]Score!$U181,0,$B$1-2011),)</f>
        <v>0</v>
      </c>
      <c r="AA179" s="11">
        <f ca="1">IFERROR(OFFSET([29]Score!$U181,0,$B$1-2011),)</f>
        <v>0</v>
      </c>
      <c r="AB179" s="11">
        <f ca="1">IFERROR(OFFSET([30]Score!$U181,0,$B$1-2011),)</f>
        <v>0</v>
      </c>
      <c r="AC179" s="11">
        <f ca="1">IFERROR(OFFSET([31]GNIpc!$U181,0,$B$1-2011),)</f>
        <v>0</v>
      </c>
    </row>
    <row r="180" spans="1:29">
      <c r="A180" s="13" t="s">
        <v>181</v>
      </c>
      <c r="B180" s="11">
        <f ca="1">IFERROR(OFFSET([4]Score!$U182,0,$B$1-2011),)</f>
        <v>0</v>
      </c>
      <c r="C180" s="11">
        <f ca="1">IFERROR(OFFSET([5]Score!$U182,0,$B$1-2011),)</f>
        <v>0</v>
      </c>
      <c r="D180" s="11">
        <f ca="1">IFERROR(OFFSET([6]Score!$U182,0,$B$1-2011),)</f>
        <v>0</v>
      </c>
      <c r="E180" s="11">
        <f ca="1">IFERROR(OFFSET([7]Score!$U182,0,$B$1-2011),)</f>
        <v>0</v>
      </c>
      <c r="F180" s="11">
        <f ca="1">IFERROR(OFFSET([8]Score!$U182,0,$B$1-2011),)</f>
        <v>0</v>
      </c>
      <c r="G180" s="11">
        <f ca="1">IFERROR(OFFSET([9]Score!$U182,0,$B$1-2011),)</f>
        <v>0</v>
      </c>
      <c r="H180" s="11">
        <f ca="1">IFERROR(OFFSET([10]Score!$U182,0,$B$1-2011),)</f>
        <v>0</v>
      </c>
      <c r="I180" s="11">
        <f ca="1">IFERROR(OFFSET([11]Score!$U182,0,$B$1-2011),)</f>
        <v>0</v>
      </c>
      <c r="J180" s="11">
        <f ca="1">IFERROR(OFFSET([12]Score!$U182,0,$B$1-2011),)</f>
        <v>0</v>
      </c>
      <c r="K180" s="11">
        <f ca="1">IFERROR(OFFSET([13]Score!$U182,0,$B$1-2011),)</f>
        <v>0</v>
      </c>
      <c r="L180" s="11">
        <f ca="1">IFERROR(OFFSET([14]Score!$U182,0,$B$1-2011),)</f>
        <v>0</v>
      </c>
      <c r="M180" s="11">
        <f ca="1">IFERROR(OFFSET([15]Score!$U182,0,$B$1-2011),)</f>
        <v>0</v>
      </c>
      <c r="N180" s="11">
        <f ca="1">IFERROR(OFFSET([16]Score!$U182,0,$B$1-2011),)</f>
        <v>0</v>
      </c>
      <c r="O180" s="11">
        <f ca="1">IFERROR(OFFSET([17]Score!$U182,0,$B$1-2011),)</f>
        <v>0</v>
      </c>
      <c r="P180" s="11">
        <f ca="1">IFERROR(OFFSET([18]Score!$U182,0,$B$1-2011),)</f>
        <v>0</v>
      </c>
      <c r="Q180" s="11">
        <f ca="1">IFERROR(OFFSET([19]Score!$U182,0,$B$1-2011),)</f>
        <v>0</v>
      </c>
      <c r="R180" s="11">
        <f ca="1">IFERROR(OFFSET([20]Score!$U182,0,$B$1-2011),)</f>
        <v>0</v>
      </c>
      <c r="S180" s="11">
        <f ca="1">IFERROR(OFFSET([21]Score!$U182,0,$B$1-2011),)</f>
        <v>0</v>
      </c>
      <c r="T180" s="11">
        <f ca="1">IFERROR(OFFSET([22]Score!$U182,0,$B$1-2011),)</f>
        <v>0</v>
      </c>
      <c r="U180" s="11">
        <f ca="1">IFERROR(OFFSET([23]Score!$U182,0,$B$1-2011),)</f>
        <v>0</v>
      </c>
      <c r="V180" s="11">
        <f ca="1">IFERROR(OFFSET([24]Score!$U182,0,$B$1-2011),)</f>
        <v>0</v>
      </c>
      <c r="W180" s="11">
        <f ca="1">IFERROR(OFFSET([25]Score!$U182,0,$B$1-2011),)</f>
        <v>0</v>
      </c>
      <c r="X180" s="11">
        <f ca="1">IFERROR(OFFSET([26]Score!$U182,0,$B$1-2011),)</f>
        <v>0</v>
      </c>
      <c r="Y180" s="11">
        <f ca="1">IFERROR(OFFSET([27]Score!$U182,0,$B$1-2011),)</f>
        <v>0</v>
      </c>
      <c r="Z180" s="11">
        <f ca="1">IFERROR(OFFSET([28]Score!$U182,0,$B$1-2011),)</f>
        <v>0</v>
      </c>
      <c r="AA180" s="11">
        <f ca="1">IFERROR(OFFSET([29]Score!$U182,0,$B$1-2011),)</f>
        <v>0</v>
      </c>
      <c r="AB180" s="11">
        <f ca="1">IFERROR(OFFSET([30]Score!$U182,0,$B$1-2011),)</f>
        <v>0</v>
      </c>
      <c r="AC180" s="11">
        <f ca="1">IFERROR(OFFSET([31]GNIpc!$U182,0,$B$1-2011),)</f>
        <v>0</v>
      </c>
    </row>
    <row r="181" spans="1:29">
      <c r="A181" s="13" t="s">
        <v>182</v>
      </c>
      <c r="B181" s="11">
        <f ca="1">IFERROR(OFFSET([4]Score!$U183,0,$B$1-2011),)</f>
        <v>0</v>
      </c>
      <c r="C181" s="11">
        <f ca="1">IFERROR(OFFSET([5]Score!$U183,0,$B$1-2011),)</f>
        <v>0</v>
      </c>
      <c r="D181" s="11">
        <f ca="1">IFERROR(OFFSET([6]Score!$U183,0,$B$1-2011),)</f>
        <v>0</v>
      </c>
      <c r="E181" s="11">
        <f ca="1">IFERROR(OFFSET([7]Score!$U183,0,$B$1-2011),)</f>
        <v>0</v>
      </c>
      <c r="F181" s="11">
        <f ca="1">IFERROR(OFFSET([8]Score!$U183,0,$B$1-2011),)</f>
        <v>0</v>
      </c>
      <c r="G181" s="11">
        <f ca="1">IFERROR(OFFSET([9]Score!$U183,0,$B$1-2011),)</f>
        <v>0</v>
      </c>
      <c r="H181" s="11">
        <f ca="1">IFERROR(OFFSET([10]Score!$U183,0,$B$1-2011),)</f>
        <v>0</v>
      </c>
      <c r="I181" s="11">
        <f ca="1">IFERROR(OFFSET([11]Score!$U183,0,$B$1-2011),)</f>
        <v>0</v>
      </c>
      <c r="J181" s="11">
        <f ca="1">IFERROR(OFFSET([12]Score!$U183,0,$B$1-2011),)</f>
        <v>0</v>
      </c>
      <c r="K181" s="11">
        <f ca="1">IFERROR(OFFSET([13]Score!$U183,0,$B$1-2011),)</f>
        <v>0</v>
      </c>
      <c r="L181" s="11">
        <f ca="1">IFERROR(OFFSET([14]Score!$U183,0,$B$1-2011),)</f>
        <v>0</v>
      </c>
      <c r="M181" s="11">
        <f ca="1">IFERROR(OFFSET([15]Score!$U183,0,$B$1-2011),)</f>
        <v>0</v>
      </c>
      <c r="N181" s="11">
        <f ca="1">IFERROR(OFFSET([16]Score!$U183,0,$B$1-2011),)</f>
        <v>0</v>
      </c>
      <c r="O181" s="11">
        <f ca="1">IFERROR(OFFSET([17]Score!$U183,0,$B$1-2011),)</f>
        <v>0</v>
      </c>
      <c r="P181" s="11">
        <f ca="1">IFERROR(OFFSET([18]Score!$U183,0,$B$1-2011),)</f>
        <v>0</v>
      </c>
      <c r="Q181" s="11">
        <f ca="1">IFERROR(OFFSET([19]Score!$U183,0,$B$1-2011),)</f>
        <v>0</v>
      </c>
      <c r="R181" s="11">
        <f ca="1">IFERROR(OFFSET([20]Score!$U183,0,$B$1-2011),)</f>
        <v>0</v>
      </c>
      <c r="S181" s="11">
        <f ca="1">IFERROR(OFFSET([21]Score!$U183,0,$B$1-2011),)</f>
        <v>0</v>
      </c>
      <c r="T181" s="11">
        <f ca="1">IFERROR(OFFSET([22]Score!$U183,0,$B$1-2011),)</f>
        <v>0</v>
      </c>
      <c r="U181" s="11">
        <f ca="1">IFERROR(OFFSET([23]Score!$U183,0,$B$1-2011),)</f>
        <v>0</v>
      </c>
      <c r="V181" s="11">
        <f ca="1">IFERROR(OFFSET([24]Score!$U183,0,$B$1-2011),)</f>
        <v>0</v>
      </c>
      <c r="W181" s="11">
        <f ca="1">IFERROR(OFFSET([25]Score!$U183,0,$B$1-2011),)</f>
        <v>0</v>
      </c>
      <c r="X181" s="11">
        <f ca="1">IFERROR(OFFSET([26]Score!$U183,0,$B$1-2011),)</f>
        <v>0</v>
      </c>
      <c r="Y181" s="11">
        <f ca="1">IFERROR(OFFSET([27]Score!$U183,0,$B$1-2011),)</f>
        <v>0</v>
      </c>
      <c r="Z181" s="11">
        <f ca="1">IFERROR(OFFSET([28]Score!$U183,0,$B$1-2011),)</f>
        <v>0</v>
      </c>
      <c r="AA181" s="11">
        <f ca="1">IFERROR(OFFSET([29]Score!$U183,0,$B$1-2011),)</f>
        <v>0</v>
      </c>
      <c r="AB181" s="11">
        <f ca="1">IFERROR(OFFSET([30]Score!$U183,0,$B$1-2011),)</f>
        <v>0</v>
      </c>
      <c r="AC181" s="11">
        <f ca="1">IFERROR(OFFSET([31]GNIpc!$U183,0,$B$1-2011),)</f>
        <v>0</v>
      </c>
    </row>
    <row r="182" spans="1:29">
      <c r="A182" s="13" t="s">
        <v>183</v>
      </c>
      <c r="B182" s="11">
        <f ca="1">IFERROR(OFFSET([4]Score!$U184,0,$B$1-2011),)</f>
        <v>0</v>
      </c>
      <c r="C182" s="11">
        <f ca="1">IFERROR(OFFSET([5]Score!$U184,0,$B$1-2011),)</f>
        <v>0</v>
      </c>
      <c r="D182" s="11">
        <f ca="1">IFERROR(OFFSET([6]Score!$U184,0,$B$1-2011),)</f>
        <v>0</v>
      </c>
      <c r="E182" s="11">
        <f ca="1">IFERROR(OFFSET([7]Score!$U184,0,$B$1-2011),)</f>
        <v>0</v>
      </c>
      <c r="F182" s="11">
        <f ca="1">IFERROR(OFFSET([8]Score!$U184,0,$B$1-2011),)</f>
        <v>0</v>
      </c>
      <c r="G182" s="11">
        <f ca="1">IFERROR(OFFSET([9]Score!$U184,0,$B$1-2011),)</f>
        <v>0</v>
      </c>
      <c r="H182" s="11">
        <f ca="1">IFERROR(OFFSET([10]Score!$U184,0,$B$1-2011),)</f>
        <v>0</v>
      </c>
      <c r="I182" s="11">
        <f ca="1">IFERROR(OFFSET([11]Score!$U184,0,$B$1-2011),)</f>
        <v>0</v>
      </c>
      <c r="J182" s="11">
        <f ca="1">IFERROR(OFFSET([12]Score!$U184,0,$B$1-2011),)</f>
        <v>0</v>
      </c>
      <c r="K182" s="11">
        <f ca="1">IFERROR(OFFSET([13]Score!$U184,0,$B$1-2011),)</f>
        <v>0</v>
      </c>
      <c r="L182" s="11">
        <f ca="1">IFERROR(OFFSET([14]Score!$U184,0,$B$1-2011),)</f>
        <v>0</v>
      </c>
      <c r="M182" s="11">
        <f ca="1">IFERROR(OFFSET([15]Score!$U184,0,$B$1-2011),)</f>
        <v>0</v>
      </c>
      <c r="N182" s="11">
        <f ca="1">IFERROR(OFFSET([16]Score!$U184,0,$B$1-2011),)</f>
        <v>0</v>
      </c>
      <c r="O182" s="11">
        <f ca="1">IFERROR(OFFSET([17]Score!$U184,0,$B$1-2011),)</f>
        <v>0</v>
      </c>
      <c r="P182" s="11">
        <f ca="1">IFERROR(OFFSET([18]Score!$U184,0,$B$1-2011),)</f>
        <v>0</v>
      </c>
      <c r="Q182" s="11">
        <f ca="1">IFERROR(OFFSET([19]Score!$U184,0,$B$1-2011),)</f>
        <v>0</v>
      </c>
      <c r="R182" s="11">
        <f ca="1">IFERROR(OFFSET([20]Score!$U184,0,$B$1-2011),)</f>
        <v>0</v>
      </c>
      <c r="S182" s="11">
        <f ca="1">IFERROR(OFFSET([21]Score!$U184,0,$B$1-2011),)</f>
        <v>0</v>
      </c>
      <c r="T182" s="11">
        <f ca="1">IFERROR(OFFSET([22]Score!$U184,0,$B$1-2011),)</f>
        <v>0</v>
      </c>
      <c r="U182" s="11">
        <f ca="1">IFERROR(OFFSET([23]Score!$U184,0,$B$1-2011),)</f>
        <v>0</v>
      </c>
      <c r="V182" s="11">
        <f ca="1">IFERROR(OFFSET([24]Score!$U184,0,$B$1-2011),)</f>
        <v>0</v>
      </c>
      <c r="W182" s="11">
        <f ca="1">IFERROR(OFFSET([25]Score!$U184,0,$B$1-2011),)</f>
        <v>0</v>
      </c>
      <c r="X182" s="11">
        <f ca="1">IFERROR(OFFSET([26]Score!$U184,0,$B$1-2011),)</f>
        <v>0</v>
      </c>
      <c r="Y182" s="11">
        <f ca="1">IFERROR(OFFSET([27]Score!$U184,0,$B$1-2011),)</f>
        <v>0</v>
      </c>
      <c r="Z182" s="11">
        <f ca="1">IFERROR(OFFSET([28]Score!$U184,0,$B$1-2011),)</f>
        <v>0</v>
      </c>
      <c r="AA182" s="11">
        <f ca="1">IFERROR(OFFSET([29]Score!$U184,0,$B$1-2011),)</f>
        <v>0</v>
      </c>
      <c r="AB182" s="11">
        <f ca="1">IFERROR(OFFSET([30]Score!$U184,0,$B$1-2011),)</f>
        <v>0</v>
      </c>
      <c r="AC182" s="11">
        <f ca="1">IFERROR(OFFSET([31]GNIpc!$U184,0,$B$1-2011),)</f>
        <v>0</v>
      </c>
    </row>
    <row r="183" spans="1:29">
      <c r="A183" s="13" t="s">
        <v>184</v>
      </c>
      <c r="B183" s="11">
        <f ca="1">IFERROR(OFFSET([4]Score!$U185,0,$B$1-2011),)</f>
        <v>0</v>
      </c>
      <c r="C183" s="11">
        <f ca="1">IFERROR(OFFSET([5]Score!$U185,0,$B$1-2011),)</f>
        <v>0</v>
      </c>
      <c r="D183" s="11">
        <f ca="1">IFERROR(OFFSET([6]Score!$U185,0,$B$1-2011),)</f>
        <v>0</v>
      </c>
      <c r="E183" s="11">
        <f ca="1">IFERROR(OFFSET([7]Score!$U185,0,$B$1-2011),)</f>
        <v>0</v>
      </c>
      <c r="F183" s="11">
        <f ca="1">IFERROR(OFFSET([8]Score!$U185,0,$B$1-2011),)</f>
        <v>0</v>
      </c>
      <c r="G183" s="11">
        <f ca="1">IFERROR(OFFSET([9]Score!$U185,0,$B$1-2011),)</f>
        <v>0</v>
      </c>
      <c r="H183" s="11">
        <f ca="1">IFERROR(OFFSET([10]Score!$U185,0,$B$1-2011),)</f>
        <v>0</v>
      </c>
      <c r="I183" s="11">
        <f ca="1">IFERROR(OFFSET([11]Score!$U185,0,$B$1-2011),)</f>
        <v>0</v>
      </c>
      <c r="J183" s="11">
        <f ca="1">IFERROR(OFFSET([12]Score!$U185,0,$B$1-2011),)</f>
        <v>0</v>
      </c>
      <c r="K183" s="11">
        <f ca="1">IFERROR(OFFSET([13]Score!$U185,0,$B$1-2011),)</f>
        <v>0</v>
      </c>
      <c r="L183" s="11">
        <f ca="1">IFERROR(OFFSET([14]Score!$U185,0,$B$1-2011),)</f>
        <v>0</v>
      </c>
      <c r="M183" s="11">
        <f ca="1">IFERROR(OFFSET([15]Score!$U185,0,$B$1-2011),)</f>
        <v>0</v>
      </c>
      <c r="N183" s="11">
        <f ca="1">IFERROR(OFFSET([16]Score!$U185,0,$B$1-2011),)</f>
        <v>0</v>
      </c>
      <c r="O183" s="11">
        <f ca="1">IFERROR(OFFSET([17]Score!$U185,0,$B$1-2011),)</f>
        <v>0</v>
      </c>
      <c r="P183" s="11">
        <f ca="1">IFERROR(OFFSET([18]Score!$U185,0,$B$1-2011),)</f>
        <v>0</v>
      </c>
      <c r="Q183" s="11">
        <f ca="1">IFERROR(OFFSET([19]Score!$U185,0,$B$1-2011),)</f>
        <v>0</v>
      </c>
      <c r="R183" s="11">
        <f ca="1">IFERROR(OFFSET([20]Score!$U185,0,$B$1-2011),)</f>
        <v>0</v>
      </c>
      <c r="S183" s="11">
        <f ca="1">IFERROR(OFFSET([21]Score!$U185,0,$B$1-2011),)</f>
        <v>0</v>
      </c>
      <c r="T183" s="11">
        <f ca="1">IFERROR(OFFSET([22]Score!$U185,0,$B$1-2011),)</f>
        <v>0</v>
      </c>
      <c r="U183" s="11">
        <f ca="1">IFERROR(OFFSET([23]Score!$U185,0,$B$1-2011),)</f>
        <v>0</v>
      </c>
      <c r="V183" s="11">
        <f ca="1">IFERROR(OFFSET([24]Score!$U185,0,$B$1-2011),)</f>
        <v>0</v>
      </c>
      <c r="W183" s="11">
        <f ca="1">IFERROR(OFFSET([25]Score!$U185,0,$B$1-2011),)</f>
        <v>0</v>
      </c>
      <c r="X183" s="11">
        <f ca="1">IFERROR(OFFSET([26]Score!$U185,0,$B$1-2011),)</f>
        <v>0</v>
      </c>
      <c r="Y183" s="11">
        <f ca="1">IFERROR(OFFSET([27]Score!$U185,0,$B$1-2011),)</f>
        <v>0</v>
      </c>
      <c r="Z183" s="11">
        <f ca="1">IFERROR(OFFSET([28]Score!$U185,0,$B$1-2011),)</f>
        <v>0</v>
      </c>
      <c r="AA183" s="11">
        <f ca="1">IFERROR(OFFSET([29]Score!$U185,0,$B$1-2011),)</f>
        <v>0</v>
      </c>
      <c r="AB183" s="11">
        <f ca="1">IFERROR(OFFSET([30]Score!$U185,0,$B$1-2011),)</f>
        <v>0</v>
      </c>
      <c r="AC183" s="11">
        <f ca="1">IFERROR(OFFSET([31]GNIpc!$U185,0,$B$1-2011),)</f>
        <v>0</v>
      </c>
    </row>
    <row r="184" spans="1:29">
      <c r="A184" s="13" t="s">
        <v>185</v>
      </c>
      <c r="B184" s="11">
        <f ca="1">IFERROR(OFFSET([4]Score!$U186,0,$B$1-2011),)</f>
        <v>0</v>
      </c>
      <c r="C184" s="11">
        <f ca="1">IFERROR(OFFSET([5]Score!$U186,0,$B$1-2011),)</f>
        <v>0</v>
      </c>
      <c r="D184" s="11">
        <f ca="1">IFERROR(OFFSET([6]Score!$U186,0,$B$1-2011),)</f>
        <v>0</v>
      </c>
      <c r="E184" s="11">
        <f ca="1">IFERROR(OFFSET([7]Score!$U186,0,$B$1-2011),)</f>
        <v>0</v>
      </c>
      <c r="F184" s="11">
        <f ca="1">IFERROR(OFFSET([8]Score!$U186,0,$B$1-2011),)</f>
        <v>0</v>
      </c>
      <c r="G184" s="11">
        <f ca="1">IFERROR(OFFSET([9]Score!$U186,0,$B$1-2011),)</f>
        <v>0</v>
      </c>
      <c r="H184" s="11">
        <f ca="1">IFERROR(OFFSET([10]Score!$U186,0,$B$1-2011),)</f>
        <v>0</v>
      </c>
      <c r="I184" s="11">
        <f ca="1">IFERROR(OFFSET([11]Score!$U186,0,$B$1-2011),)</f>
        <v>0</v>
      </c>
      <c r="J184" s="11">
        <f ca="1">IFERROR(OFFSET([12]Score!$U186,0,$B$1-2011),)</f>
        <v>0</v>
      </c>
      <c r="K184" s="11">
        <f ca="1">IFERROR(OFFSET([13]Score!$U186,0,$B$1-2011),)</f>
        <v>0</v>
      </c>
      <c r="L184" s="11">
        <f ca="1">IFERROR(OFFSET([14]Score!$U186,0,$B$1-2011),)</f>
        <v>0</v>
      </c>
      <c r="M184" s="11">
        <f ca="1">IFERROR(OFFSET([15]Score!$U186,0,$B$1-2011),)</f>
        <v>0</v>
      </c>
      <c r="N184" s="11">
        <f ca="1">IFERROR(OFFSET([16]Score!$U186,0,$B$1-2011),)</f>
        <v>0</v>
      </c>
      <c r="O184" s="11">
        <f ca="1">IFERROR(OFFSET([17]Score!$U186,0,$B$1-2011),)</f>
        <v>0</v>
      </c>
      <c r="P184" s="11">
        <f ca="1">IFERROR(OFFSET([18]Score!$U186,0,$B$1-2011),)</f>
        <v>0</v>
      </c>
      <c r="Q184" s="11">
        <f ca="1">IFERROR(OFFSET([19]Score!$U186,0,$B$1-2011),)</f>
        <v>0</v>
      </c>
      <c r="R184" s="11">
        <f ca="1">IFERROR(OFFSET([20]Score!$U186,0,$B$1-2011),)</f>
        <v>0</v>
      </c>
      <c r="S184" s="11">
        <f ca="1">IFERROR(OFFSET([21]Score!$U186,0,$B$1-2011),)</f>
        <v>0</v>
      </c>
      <c r="T184" s="11">
        <f ca="1">IFERROR(OFFSET([22]Score!$U186,0,$B$1-2011),)</f>
        <v>0</v>
      </c>
      <c r="U184" s="11">
        <f ca="1">IFERROR(OFFSET([23]Score!$U186,0,$B$1-2011),)</f>
        <v>0</v>
      </c>
      <c r="V184" s="11">
        <f ca="1">IFERROR(OFFSET([24]Score!$U186,0,$B$1-2011),)</f>
        <v>0</v>
      </c>
      <c r="W184" s="11">
        <f ca="1">IFERROR(OFFSET([25]Score!$U186,0,$B$1-2011),)</f>
        <v>0</v>
      </c>
      <c r="X184" s="11">
        <f ca="1">IFERROR(OFFSET([26]Score!$U186,0,$B$1-2011),)</f>
        <v>0</v>
      </c>
      <c r="Y184" s="11">
        <f ca="1">IFERROR(OFFSET([27]Score!$U186,0,$B$1-2011),)</f>
        <v>0</v>
      </c>
      <c r="Z184" s="11">
        <f ca="1">IFERROR(OFFSET([28]Score!$U186,0,$B$1-2011),)</f>
        <v>0</v>
      </c>
      <c r="AA184" s="11">
        <f ca="1">IFERROR(OFFSET([29]Score!$U186,0,$B$1-2011),)</f>
        <v>0</v>
      </c>
      <c r="AB184" s="11">
        <f ca="1">IFERROR(OFFSET([30]Score!$U186,0,$B$1-2011),)</f>
        <v>0</v>
      </c>
      <c r="AC184" s="11">
        <f ca="1">IFERROR(OFFSET([31]GNIpc!$U186,0,$B$1-2011),)</f>
        <v>0</v>
      </c>
    </row>
    <row r="185" spans="1:29">
      <c r="A185" s="13" t="s">
        <v>186</v>
      </c>
      <c r="B185" s="11">
        <f ca="1">IFERROR(OFFSET([4]Score!$U187,0,$B$1-2011),)</f>
        <v>0</v>
      </c>
      <c r="C185" s="11">
        <f ca="1">IFERROR(OFFSET([5]Score!$U187,0,$B$1-2011),)</f>
        <v>0</v>
      </c>
      <c r="D185" s="11">
        <f ca="1">IFERROR(OFFSET([6]Score!$U187,0,$B$1-2011),)</f>
        <v>0</v>
      </c>
      <c r="E185" s="11">
        <f ca="1">IFERROR(OFFSET([7]Score!$U187,0,$B$1-2011),)</f>
        <v>0</v>
      </c>
      <c r="F185" s="11">
        <f ca="1">IFERROR(OFFSET([8]Score!$U187,0,$B$1-2011),)</f>
        <v>0</v>
      </c>
      <c r="G185" s="11">
        <f ca="1">IFERROR(OFFSET([9]Score!$U187,0,$B$1-2011),)</f>
        <v>0</v>
      </c>
      <c r="H185" s="11">
        <f ca="1">IFERROR(OFFSET([10]Score!$U187,0,$B$1-2011),)</f>
        <v>0</v>
      </c>
      <c r="I185" s="11">
        <f ca="1">IFERROR(OFFSET([11]Score!$U187,0,$B$1-2011),)</f>
        <v>0</v>
      </c>
      <c r="J185" s="11">
        <f ca="1">IFERROR(OFFSET([12]Score!$U187,0,$B$1-2011),)</f>
        <v>0</v>
      </c>
      <c r="K185" s="11">
        <f ca="1">IFERROR(OFFSET([13]Score!$U187,0,$B$1-2011),)</f>
        <v>0</v>
      </c>
      <c r="L185" s="11">
        <f ca="1">IFERROR(OFFSET([14]Score!$U187,0,$B$1-2011),)</f>
        <v>0</v>
      </c>
      <c r="M185" s="11">
        <f ca="1">IFERROR(OFFSET([15]Score!$U187,0,$B$1-2011),)</f>
        <v>0</v>
      </c>
      <c r="N185" s="11">
        <f ca="1">IFERROR(OFFSET([16]Score!$U187,0,$B$1-2011),)</f>
        <v>0</v>
      </c>
      <c r="O185" s="11">
        <f ca="1">IFERROR(OFFSET([17]Score!$U187,0,$B$1-2011),)</f>
        <v>0</v>
      </c>
      <c r="P185" s="11">
        <f ca="1">IFERROR(OFFSET([18]Score!$U187,0,$B$1-2011),)</f>
        <v>0</v>
      </c>
      <c r="Q185" s="11">
        <f ca="1">IFERROR(OFFSET([19]Score!$U187,0,$B$1-2011),)</f>
        <v>0</v>
      </c>
      <c r="R185" s="11">
        <f ca="1">IFERROR(OFFSET([20]Score!$U187,0,$B$1-2011),)</f>
        <v>0</v>
      </c>
      <c r="S185" s="11">
        <f ca="1">IFERROR(OFFSET([21]Score!$U187,0,$B$1-2011),)</f>
        <v>0</v>
      </c>
      <c r="T185" s="11">
        <f ca="1">IFERROR(OFFSET([22]Score!$U187,0,$B$1-2011),)</f>
        <v>0</v>
      </c>
      <c r="U185" s="11">
        <f ca="1">IFERROR(OFFSET([23]Score!$U187,0,$B$1-2011),)</f>
        <v>0</v>
      </c>
      <c r="V185" s="11">
        <f ca="1">IFERROR(OFFSET([24]Score!$U187,0,$B$1-2011),)</f>
        <v>0</v>
      </c>
      <c r="W185" s="11">
        <f ca="1">IFERROR(OFFSET([25]Score!$U187,0,$B$1-2011),)</f>
        <v>0</v>
      </c>
      <c r="X185" s="11">
        <f ca="1">IFERROR(OFFSET([26]Score!$U187,0,$B$1-2011),)</f>
        <v>0</v>
      </c>
      <c r="Y185" s="11">
        <f ca="1">IFERROR(OFFSET([27]Score!$U187,0,$B$1-2011),)</f>
        <v>0</v>
      </c>
      <c r="Z185" s="11">
        <f ca="1">IFERROR(OFFSET([28]Score!$U187,0,$B$1-2011),)</f>
        <v>0</v>
      </c>
      <c r="AA185" s="11">
        <f ca="1">IFERROR(OFFSET([29]Score!$U187,0,$B$1-2011),)</f>
        <v>0</v>
      </c>
      <c r="AB185" s="11">
        <f ca="1">IFERROR(OFFSET([30]Score!$U187,0,$B$1-2011),)</f>
        <v>0</v>
      </c>
      <c r="AC185" s="11">
        <f ca="1">IFERROR(OFFSET([31]GNIpc!$U187,0,$B$1-2011),)</f>
        <v>0</v>
      </c>
    </row>
    <row r="186" spans="1:29">
      <c r="A186" s="13" t="s">
        <v>187</v>
      </c>
      <c r="B186" s="11">
        <f ca="1">IFERROR(OFFSET([4]Score!$U188,0,$B$1-2011),)</f>
        <v>0</v>
      </c>
      <c r="C186" s="11">
        <f ca="1">IFERROR(OFFSET([5]Score!$U188,0,$B$1-2011),)</f>
        <v>0</v>
      </c>
      <c r="D186" s="11">
        <f ca="1">IFERROR(OFFSET([6]Score!$U188,0,$B$1-2011),)</f>
        <v>0</v>
      </c>
      <c r="E186" s="11">
        <f ca="1">IFERROR(OFFSET([7]Score!$U188,0,$B$1-2011),)</f>
        <v>0</v>
      </c>
      <c r="F186" s="11">
        <f ca="1">IFERROR(OFFSET([8]Score!$U188,0,$B$1-2011),)</f>
        <v>0</v>
      </c>
      <c r="G186" s="11">
        <f ca="1">IFERROR(OFFSET([9]Score!$U188,0,$B$1-2011),)</f>
        <v>0</v>
      </c>
      <c r="H186" s="11">
        <f ca="1">IFERROR(OFFSET([10]Score!$U188,0,$B$1-2011),)</f>
        <v>0</v>
      </c>
      <c r="I186" s="11">
        <f ca="1">IFERROR(OFFSET([11]Score!$U188,0,$B$1-2011),)</f>
        <v>0</v>
      </c>
      <c r="J186" s="11">
        <f ca="1">IFERROR(OFFSET([12]Score!$U188,0,$B$1-2011),)</f>
        <v>0</v>
      </c>
      <c r="K186" s="11">
        <f ca="1">IFERROR(OFFSET([13]Score!$U188,0,$B$1-2011),)</f>
        <v>0</v>
      </c>
      <c r="L186" s="11">
        <f ca="1">IFERROR(OFFSET([14]Score!$U188,0,$B$1-2011),)</f>
        <v>0</v>
      </c>
      <c r="M186" s="11">
        <f ca="1">IFERROR(OFFSET([15]Score!$U188,0,$B$1-2011),)</f>
        <v>0</v>
      </c>
      <c r="N186" s="11">
        <f ca="1">IFERROR(OFFSET([16]Score!$U188,0,$B$1-2011),)</f>
        <v>0</v>
      </c>
      <c r="O186" s="11">
        <f ca="1">IFERROR(OFFSET([17]Score!$U188,0,$B$1-2011),)</f>
        <v>0</v>
      </c>
      <c r="P186" s="11">
        <f ca="1">IFERROR(OFFSET([18]Score!$U188,0,$B$1-2011),)</f>
        <v>0</v>
      </c>
      <c r="Q186" s="11">
        <f ca="1">IFERROR(OFFSET([19]Score!$U188,0,$B$1-2011),)</f>
        <v>0</v>
      </c>
      <c r="R186" s="11">
        <f ca="1">IFERROR(OFFSET([20]Score!$U188,0,$B$1-2011),)</f>
        <v>0</v>
      </c>
      <c r="S186" s="11">
        <f ca="1">IFERROR(OFFSET([21]Score!$U188,0,$B$1-2011),)</f>
        <v>0</v>
      </c>
      <c r="T186" s="11">
        <f ca="1">IFERROR(OFFSET([22]Score!$U188,0,$B$1-2011),)</f>
        <v>0</v>
      </c>
      <c r="U186" s="11">
        <f ca="1">IFERROR(OFFSET([23]Score!$U188,0,$B$1-2011),)</f>
        <v>0</v>
      </c>
      <c r="V186" s="11">
        <f ca="1">IFERROR(OFFSET([24]Score!$U188,0,$B$1-2011),)</f>
        <v>0</v>
      </c>
      <c r="W186" s="11">
        <f ca="1">IFERROR(OFFSET([25]Score!$U188,0,$B$1-2011),)</f>
        <v>0</v>
      </c>
      <c r="X186" s="11">
        <f ca="1">IFERROR(OFFSET([26]Score!$U188,0,$B$1-2011),)</f>
        <v>0</v>
      </c>
      <c r="Y186" s="11">
        <f ca="1">IFERROR(OFFSET([27]Score!$U188,0,$B$1-2011),)</f>
        <v>0</v>
      </c>
      <c r="Z186" s="11">
        <f ca="1">IFERROR(OFFSET([28]Score!$U188,0,$B$1-2011),)</f>
        <v>0</v>
      </c>
      <c r="AA186" s="11">
        <f ca="1">IFERROR(OFFSET([29]Score!$U188,0,$B$1-2011),)</f>
        <v>0</v>
      </c>
      <c r="AB186" s="11">
        <f ca="1">IFERROR(OFFSET([30]Score!$U188,0,$B$1-2011),)</f>
        <v>0</v>
      </c>
      <c r="AC186" s="11">
        <f ca="1">IFERROR(OFFSET([31]GNIpc!$U188,0,$B$1-2011),)</f>
        <v>0</v>
      </c>
    </row>
    <row r="187" spans="1:29">
      <c r="A187" s="13" t="s">
        <v>188</v>
      </c>
      <c r="B187" s="11">
        <f ca="1">IFERROR(OFFSET([4]Score!$U189,0,$B$1-2011),)</f>
        <v>0</v>
      </c>
      <c r="C187" s="11">
        <f ca="1">IFERROR(OFFSET([5]Score!$U189,0,$B$1-2011),)</f>
        <v>0</v>
      </c>
      <c r="D187" s="11">
        <f ca="1">IFERROR(OFFSET([6]Score!$U189,0,$B$1-2011),)</f>
        <v>0</v>
      </c>
      <c r="E187" s="11">
        <f ca="1">IFERROR(OFFSET([7]Score!$U189,0,$B$1-2011),)</f>
        <v>0</v>
      </c>
      <c r="F187" s="11">
        <f ca="1">IFERROR(OFFSET([8]Score!$U189,0,$B$1-2011),)</f>
        <v>0</v>
      </c>
      <c r="G187" s="11">
        <f ca="1">IFERROR(OFFSET([9]Score!$U189,0,$B$1-2011),)</f>
        <v>0</v>
      </c>
      <c r="H187" s="11">
        <f ca="1">IFERROR(OFFSET([10]Score!$U189,0,$B$1-2011),)</f>
        <v>0</v>
      </c>
      <c r="I187" s="11">
        <f ca="1">IFERROR(OFFSET([11]Score!$U189,0,$B$1-2011),)</f>
        <v>0</v>
      </c>
      <c r="J187" s="11">
        <f ca="1">IFERROR(OFFSET([12]Score!$U189,0,$B$1-2011),)</f>
        <v>0</v>
      </c>
      <c r="K187" s="11">
        <f ca="1">IFERROR(OFFSET([13]Score!$U189,0,$B$1-2011),)</f>
        <v>0</v>
      </c>
      <c r="L187" s="11">
        <f ca="1">IFERROR(OFFSET([14]Score!$U189,0,$B$1-2011),)</f>
        <v>0</v>
      </c>
      <c r="M187" s="11">
        <f ca="1">IFERROR(OFFSET([15]Score!$U189,0,$B$1-2011),)</f>
        <v>0</v>
      </c>
      <c r="N187" s="11">
        <f ca="1">IFERROR(OFFSET([16]Score!$U189,0,$B$1-2011),)</f>
        <v>0</v>
      </c>
      <c r="O187" s="11">
        <f ca="1">IFERROR(OFFSET([17]Score!$U189,0,$B$1-2011),)</f>
        <v>0</v>
      </c>
      <c r="P187" s="11">
        <f ca="1">IFERROR(OFFSET([18]Score!$U189,0,$B$1-2011),)</f>
        <v>0</v>
      </c>
      <c r="Q187" s="11">
        <f ca="1">IFERROR(OFFSET([19]Score!$U189,0,$B$1-2011),)</f>
        <v>0</v>
      </c>
      <c r="R187" s="11">
        <f ca="1">IFERROR(OFFSET([20]Score!$U189,0,$B$1-2011),)</f>
        <v>0</v>
      </c>
      <c r="S187" s="11">
        <f ca="1">IFERROR(OFFSET([21]Score!$U189,0,$B$1-2011),)</f>
        <v>0</v>
      </c>
      <c r="T187" s="11">
        <f ca="1">IFERROR(OFFSET([22]Score!$U189,0,$B$1-2011),)</f>
        <v>0</v>
      </c>
      <c r="U187" s="11">
        <f ca="1">IFERROR(OFFSET([23]Score!$U189,0,$B$1-2011),)</f>
        <v>0</v>
      </c>
      <c r="V187" s="11">
        <f ca="1">IFERROR(OFFSET([24]Score!$U189,0,$B$1-2011),)</f>
        <v>0</v>
      </c>
      <c r="W187" s="11">
        <f ca="1">IFERROR(OFFSET([25]Score!$U189,0,$B$1-2011),)</f>
        <v>0</v>
      </c>
      <c r="X187" s="11">
        <f ca="1">IFERROR(OFFSET([26]Score!$U189,0,$B$1-2011),)</f>
        <v>0</v>
      </c>
      <c r="Y187" s="11">
        <f ca="1">IFERROR(OFFSET([27]Score!$U189,0,$B$1-2011),)</f>
        <v>0</v>
      </c>
      <c r="Z187" s="11">
        <f ca="1">IFERROR(OFFSET([28]Score!$U189,0,$B$1-2011),)</f>
        <v>0</v>
      </c>
      <c r="AA187" s="11">
        <f ca="1">IFERROR(OFFSET([29]Score!$U189,0,$B$1-2011),)</f>
        <v>0</v>
      </c>
      <c r="AB187" s="11">
        <f ca="1">IFERROR(OFFSET([30]Score!$U189,0,$B$1-2011),)</f>
        <v>0</v>
      </c>
      <c r="AC187" s="11">
        <f ca="1">IFERROR(OFFSET([31]GNIpc!$U189,0,$B$1-2011),)</f>
        <v>0</v>
      </c>
    </row>
    <row r="188" spans="1:29">
      <c r="A188" s="13" t="s">
        <v>189</v>
      </c>
      <c r="B188" s="11">
        <f ca="1">IFERROR(OFFSET([4]Score!$U190,0,$B$1-2011),)</f>
        <v>0</v>
      </c>
      <c r="C188" s="11">
        <f ca="1">IFERROR(OFFSET([5]Score!$U190,0,$B$1-2011),)</f>
        <v>0</v>
      </c>
      <c r="D188" s="11">
        <f ca="1">IFERROR(OFFSET([6]Score!$U190,0,$B$1-2011),)</f>
        <v>0</v>
      </c>
      <c r="E188" s="11">
        <f ca="1">IFERROR(OFFSET([7]Score!$U190,0,$B$1-2011),)</f>
        <v>0</v>
      </c>
      <c r="F188" s="11">
        <f ca="1">IFERROR(OFFSET([8]Score!$U190,0,$B$1-2011),)</f>
        <v>0</v>
      </c>
      <c r="G188" s="11">
        <f ca="1">IFERROR(OFFSET([9]Score!$U190,0,$B$1-2011),)</f>
        <v>0</v>
      </c>
      <c r="H188" s="11">
        <f ca="1">IFERROR(OFFSET([10]Score!$U190,0,$B$1-2011),)</f>
        <v>0</v>
      </c>
      <c r="I188" s="11">
        <f ca="1">IFERROR(OFFSET([11]Score!$U190,0,$B$1-2011),)</f>
        <v>0</v>
      </c>
      <c r="J188" s="11">
        <f ca="1">IFERROR(OFFSET([12]Score!$U190,0,$B$1-2011),)</f>
        <v>0</v>
      </c>
      <c r="K188" s="11">
        <f ca="1">IFERROR(OFFSET([13]Score!$U190,0,$B$1-2011),)</f>
        <v>0</v>
      </c>
      <c r="L188" s="11">
        <f ca="1">IFERROR(OFFSET([14]Score!$U190,0,$B$1-2011),)</f>
        <v>0</v>
      </c>
      <c r="M188" s="11">
        <f ca="1">IFERROR(OFFSET([15]Score!$U190,0,$B$1-2011),)</f>
        <v>0</v>
      </c>
      <c r="N188" s="11">
        <f ca="1">IFERROR(OFFSET([16]Score!$U190,0,$B$1-2011),)</f>
        <v>0</v>
      </c>
      <c r="O188" s="11">
        <f ca="1">IFERROR(OFFSET([17]Score!$U190,0,$B$1-2011),)</f>
        <v>0</v>
      </c>
      <c r="P188" s="11">
        <f ca="1">IFERROR(OFFSET([18]Score!$U190,0,$B$1-2011),)</f>
        <v>0</v>
      </c>
      <c r="Q188" s="11">
        <f ca="1">IFERROR(OFFSET([19]Score!$U190,0,$B$1-2011),)</f>
        <v>0</v>
      </c>
      <c r="R188" s="11">
        <f ca="1">IFERROR(OFFSET([20]Score!$U190,0,$B$1-2011),)</f>
        <v>0</v>
      </c>
      <c r="S188" s="11">
        <f ca="1">IFERROR(OFFSET([21]Score!$U190,0,$B$1-2011),)</f>
        <v>0</v>
      </c>
      <c r="T188" s="11">
        <f ca="1">IFERROR(OFFSET([22]Score!$U190,0,$B$1-2011),)</f>
        <v>0</v>
      </c>
      <c r="U188" s="11">
        <f ca="1">IFERROR(OFFSET([23]Score!$U190,0,$B$1-2011),)</f>
        <v>0</v>
      </c>
      <c r="V188" s="11">
        <f ca="1">IFERROR(OFFSET([24]Score!$U190,0,$B$1-2011),)</f>
        <v>0</v>
      </c>
      <c r="W188" s="11">
        <f ca="1">IFERROR(OFFSET([25]Score!$U190,0,$B$1-2011),)</f>
        <v>0</v>
      </c>
      <c r="X188" s="11">
        <f ca="1">IFERROR(OFFSET([26]Score!$U190,0,$B$1-2011),)</f>
        <v>0</v>
      </c>
      <c r="Y188" s="11">
        <f ca="1">IFERROR(OFFSET([27]Score!$U190,0,$B$1-2011),)</f>
        <v>0</v>
      </c>
      <c r="Z188" s="11">
        <f ca="1">IFERROR(OFFSET([28]Score!$U190,0,$B$1-2011),)</f>
        <v>0</v>
      </c>
      <c r="AA188" s="11">
        <f ca="1">IFERROR(OFFSET([29]Score!$U190,0,$B$1-2011),)</f>
        <v>0</v>
      </c>
      <c r="AB188" s="11">
        <f ca="1">IFERROR(OFFSET([30]Score!$U190,0,$B$1-2011),)</f>
        <v>0</v>
      </c>
      <c r="AC188" s="11">
        <f ca="1">IFERROR(OFFSET([31]GNIpc!$U190,0,$B$1-2011),)</f>
        <v>0</v>
      </c>
    </row>
    <row r="189" spans="1:29">
      <c r="A189" s="13" t="s">
        <v>190</v>
      </c>
      <c r="B189" s="11">
        <f ca="1">IFERROR(OFFSET([4]Score!$U191,0,$B$1-2011),)</f>
        <v>0</v>
      </c>
      <c r="C189" s="11">
        <f ca="1">IFERROR(OFFSET([5]Score!$U191,0,$B$1-2011),)</f>
        <v>0</v>
      </c>
      <c r="D189" s="11">
        <f ca="1">IFERROR(OFFSET([6]Score!$U191,0,$B$1-2011),)</f>
        <v>0</v>
      </c>
      <c r="E189" s="11">
        <f ca="1">IFERROR(OFFSET([7]Score!$U191,0,$B$1-2011),)</f>
        <v>0</v>
      </c>
      <c r="F189" s="11">
        <f ca="1">IFERROR(OFFSET([8]Score!$U191,0,$B$1-2011),)</f>
        <v>0</v>
      </c>
      <c r="G189" s="11">
        <f ca="1">IFERROR(OFFSET([9]Score!$U191,0,$B$1-2011),)</f>
        <v>0</v>
      </c>
      <c r="H189" s="11">
        <f ca="1">IFERROR(OFFSET([10]Score!$U191,0,$B$1-2011),)</f>
        <v>0</v>
      </c>
      <c r="I189" s="11">
        <f ca="1">IFERROR(OFFSET([11]Score!$U191,0,$B$1-2011),)</f>
        <v>0</v>
      </c>
      <c r="J189" s="11">
        <f ca="1">IFERROR(OFFSET([12]Score!$U191,0,$B$1-2011),)</f>
        <v>0</v>
      </c>
      <c r="K189" s="11">
        <f ca="1">IFERROR(OFFSET([13]Score!$U191,0,$B$1-2011),)</f>
        <v>0</v>
      </c>
      <c r="L189" s="11">
        <f ca="1">IFERROR(OFFSET([14]Score!$U191,0,$B$1-2011),)</f>
        <v>0</v>
      </c>
      <c r="M189" s="11">
        <f ca="1">IFERROR(OFFSET([15]Score!$U191,0,$B$1-2011),)</f>
        <v>0</v>
      </c>
      <c r="N189" s="11">
        <f ca="1">IFERROR(OFFSET([16]Score!$U191,0,$B$1-2011),)</f>
        <v>0</v>
      </c>
      <c r="O189" s="11">
        <f ca="1">IFERROR(OFFSET([17]Score!$U191,0,$B$1-2011),)</f>
        <v>0</v>
      </c>
      <c r="P189" s="11">
        <f ca="1">IFERROR(OFFSET([18]Score!$U191,0,$B$1-2011),)</f>
        <v>0</v>
      </c>
      <c r="Q189" s="11">
        <f ca="1">IFERROR(OFFSET([19]Score!$U191,0,$B$1-2011),)</f>
        <v>0</v>
      </c>
      <c r="R189" s="11">
        <f ca="1">IFERROR(OFFSET([20]Score!$U191,0,$B$1-2011),)</f>
        <v>0</v>
      </c>
      <c r="S189" s="11">
        <f ca="1">IFERROR(OFFSET([21]Score!$U191,0,$B$1-2011),)</f>
        <v>0</v>
      </c>
      <c r="T189" s="11">
        <f ca="1">IFERROR(OFFSET([22]Score!$U191,0,$B$1-2011),)</f>
        <v>0</v>
      </c>
      <c r="U189" s="11">
        <f ca="1">IFERROR(OFFSET([23]Score!$U191,0,$B$1-2011),)</f>
        <v>0</v>
      </c>
      <c r="V189" s="11">
        <f ca="1">IFERROR(OFFSET([24]Score!$U191,0,$B$1-2011),)</f>
        <v>0</v>
      </c>
      <c r="W189" s="11">
        <f ca="1">IFERROR(OFFSET([25]Score!$U191,0,$B$1-2011),)</f>
        <v>0</v>
      </c>
      <c r="X189" s="11">
        <f ca="1">IFERROR(OFFSET([26]Score!$U191,0,$B$1-2011),)</f>
        <v>0</v>
      </c>
      <c r="Y189" s="11">
        <f ca="1">IFERROR(OFFSET([27]Score!$U191,0,$B$1-2011),)</f>
        <v>0</v>
      </c>
      <c r="Z189" s="11">
        <f ca="1">IFERROR(OFFSET([28]Score!$U191,0,$B$1-2011),)</f>
        <v>0</v>
      </c>
      <c r="AA189" s="11">
        <f ca="1">IFERROR(OFFSET([29]Score!$U191,0,$B$1-2011),)</f>
        <v>0</v>
      </c>
      <c r="AB189" s="11">
        <f ca="1">IFERROR(OFFSET([30]Score!$U191,0,$B$1-2011),)</f>
        <v>0</v>
      </c>
      <c r="AC189" s="11">
        <f ca="1">IFERROR(OFFSET([31]GNIpc!$U191,0,$B$1-2011),)</f>
        <v>0</v>
      </c>
    </row>
    <row r="190" spans="1:29">
      <c r="A190" s="13" t="s">
        <v>191</v>
      </c>
      <c r="B190" s="11">
        <f ca="1">IFERROR(OFFSET([4]Score!$U192,0,$B$1-2011),)</f>
        <v>0</v>
      </c>
      <c r="C190" s="11">
        <f ca="1">IFERROR(OFFSET([5]Score!$U192,0,$B$1-2011),)</f>
        <v>0</v>
      </c>
      <c r="D190" s="11">
        <f ca="1">IFERROR(OFFSET([6]Score!$U192,0,$B$1-2011),)</f>
        <v>0</v>
      </c>
      <c r="E190" s="11">
        <f ca="1">IFERROR(OFFSET([7]Score!$U192,0,$B$1-2011),)</f>
        <v>0</v>
      </c>
      <c r="F190" s="11">
        <f ca="1">IFERROR(OFFSET([8]Score!$U192,0,$B$1-2011),)</f>
        <v>0</v>
      </c>
      <c r="G190" s="11">
        <f ca="1">IFERROR(OFFSET([9]Score!$U192,0,$B$1-2011),)</f>
        <v>0</v>
      </c>
      <c r="H190" s="11">
        <f ca="1">IFERROR(OFFSET([10]Score!$U192,0,$B$1-2011),)</f>
        <v>0</v>
      </c>
      <c r="I190" s="11">
        <f ca="1">IFERROR(OFFSET([11]Score!$U192,0,$B$1-2011),)</f>
        <v>0</v>
      </c>
      <c r="J190" s="11">
        <f ca="1">IFERROR(OFFSET([12]Score!$U192,0,$B$1-2011),)</f>
        <v>0</v>
      </c>
      <c r="K190" s="11">
        <f ca="1">IFERROR(OFFSET([13]Score!$U192,0,$B$1-2011),)</f>
        <v>0</v>
      </c>
      <c r="L190" s="11">
        <f ca="1">IFERROR(OFFSET([14]Score!$U192,0,$B$1-2011),)</f>
        <v>0</v>
      </c>
      <c r="M190" s="11">
        <f ca="1">IFERROR(OFFSET([15]Score!$U192,0,$B$1-2011),)</f>
        <v>0</v>
      </c>
      <c r="N190" s="11">
        <f ca="1">IFERROR(OFFSET([16]Score!$U192,0,$B$1-2011),)</f>
        <v>0</v>
      </c>
      <c r="O190" s="11">
        <f ca="1">IFERROR(OFFSET([17]Score!$U192,0,$B$1-2011),)</f>
        <v>0</v>
      </c>
      <c r="P190" s="11">
        <f ca="1">IFERROR(OFFSET([18]Score!$U192,0,$B$1-2011),)</f>
        <v>0</v>
      </c>
      <c r="Q190" s="11">
        <f ca="1">IFERROR(OFFSET([19]Score!$U192,0,$B$1-2011),)</f>
        <v>0</v>
      </c>
      <c r="R190" s="11">
        <f ca="1">IFERROR(OFFSET([20]Score!$U192,0,$B$1-2011),)</f>
        <v>0</v>
      </c>
      <c r="S190" s="11">
        <f ca="1">IFERROR(OFFSET([21]Score!$U192,0,$B$1-2011),)</f>
        <v>0</v>
      </c>
      <c r="T190" s="11">
        <f ca="1">IFERROR(OFFSET([22]Score!$U192,0,$B$1-2011),)</f>
        <v>0</v>
      </c>
      <c r="U190" s="11">
        <f ca="1">IFERROR(OFFSET([23]Score!$U192,0,$B$1-2011),)</f>
        <v>0</v>
      </c>
      <c r="V190" s="11">
        <f ca="1">IFERROR(OFFSET([24]Score!$U192,0,$B$1-2011),)</f>
        <v>0</v>
      </c>
      <c r="W190" s="11">
        <f ca="1">IFERROR(OFFSET([25]Score!$U192,0,$B$1-2011),)</f>
        <v>0</v>
      </c>
      <c r="X190" s="11">
        <f ca="1">IFERROR(OFFSET([26]Score!$U192,0,$B$1-2011),)</f>
        <v>0</v>
      </c>
      <c r="Y190" s="11">
        <f ca="1">IFERROR(OFFSET([27]Score!$U192,0,$B$1-2011),)</f>
        <v>0</v>
      </c>
      <c r="Z190" s="11">
        <f ca="1">IFERROR(OFFSET([28]Score!$U192,0,$B$1-2011),)</f>
        <v>0</v>
      </c>
      <c r="AA190" s="11">
        <f ca="1">IFERROR(OFFSET([29]Score!$U192,0,$B$1-2011),)</f>
        <v>0</v>
      </c>
      <c r="AB190" s="11">
        <f ca="1">IFERROR(OFFSET([30]Score!$U192,0,$B$1-2011),)</f>
        <v>0</v>
      </c>
      <c r="AC190" s="11">
        <f ca="1">IFERROR(OFFSET([31]GNIpc!$U192,0,$B$1-2011),)</f>
        <v>0</v>
      </c>
    </row>
    <row r="191" spans="1:29">
      <c r="A191" s="13" t="s">
        <v>192</v>
      </c>
      <c r="B191" s="11">
        <f ca="1">IFERROR(OFFSET([4]Score!$U193,0,$B$1-2011),)</f>
        <v>0</v>
      </c>
      <c r="C191" s="11">
        <f ca="1">IFERROR(OFFSET([5]Score!$U193,0,$B$1-2011),)</f>
        <v>0</v>
      </c>
      <c r="D191" s="11">
        <f ca="1">IFERROR(OFFSET([6]Score!$U193,0,$B$1-2011),)</f>
        <v>0</v>
      </c>
      <c r="E191" s="11">
        <f ca="1">IFERROR(OFFSET([7]Score!$U193,0,$B$1-2011),)</f>
        <v>0</v>
      </c>
      <c r="F191" s="11">
        <f ca="1">IFERROR(OFFSET([8]Score!$U193,0,$B$1-2011),)</f>
        <v>0</v>
      </c>
      <c r="G191" s="11">
        <f ca="1">IFERROR(OFFSET([9]Score!$U193,0,$B$1-2011),)</f>
        <v>0</v>
      </c>
      <c r="H191" s="11">
        <f ca="1">IFERROR(OFFSET([10]Score!$U193,0,$B$1-2011),)</f>
        <v>0</v>
      </c>
      <c r="I191" s="11">
        <f ca="1">IFERROR(OFFSET([11]Score!$U193,0,$B$1-2011),)</f>
        <v>0</v>
      </c>
      <c r="J191" s="11">
        <f ca="1">IFERROR(OFFSET([12]Score!$U193,0,$B$1-2011),)</f>
        <v>0</v>
      </c>
      <c r="K191" s="11">
        <f ca="1">IFERROR(OFFSET([13]Score!$U193,0,$B$1-2011),)</f>
        <v>0</v>
      </c>
      <c r="L191" s="11">
        <f ca="1">IFERROR(OFFSET([14]Score!$U193,0,$B$1-2011),)</f>
        <v>0</v>
      </c>
      <c r="M191" s="11">
        <f ca="1">IFERROR(OFFSET([15]Score!$U193,0,$B$1-2011),)</f>
        <v>0</v>
      </c>
      <c r="N191" s="11">
        <f ca="1">IFERROR(OFFSET([16]Score!$U193,0,$B$1-2011),)</f>
        <v>0</v>
      </c>
      <c r="O191" s="11">
        <f ca="1">IFERROR(OFFSET([17]Score!$U193,0,$B$1-2011),)</f>
        <v>0</v>
      </c>
      <c r="P191" s="11">
        <f ca="1">IFERROR(OFFSET([18]Score!$U193,0,$B$1-2011),)</f>
        <v>0</v>
      </c>
      <c r="Q191" s="11">
        <f ca="1">IFERROR(OFFSET([19]Score!$U193,0,$B$1-2011),)</f>
        <v>0</v>
      </c>
      <c r="R191" s="11">
        <f ca="1">IFERROR(OFFSET([20]Score!$U193,0,$B$1-2011),)</f>
        <v>0</v>
      </c>
      <c r="S191" s="11">
        <f ca="1">IFERROR(OFFSET([21]Score!$U193,0,$B$1-2011),)</f>
        <v>0</v>
      </c>
      <c r="T191" s="11">
        <f ca="1">IFERROR(OFFSET([22]Score!$U193,0,$B$1-2011),)</f>
        <v>0</v>
      </c>
      <c r="U191" s="11">
        <f ca="1">IFERROR(OFFSET([23]Score!$U193,0,$B$1-2011),)</f>
        <v>0</v>
      </c>
      <c r="V191" s="11">
        <f ca="1">IFERROR(OFFSET([24]Score!$U193,0,$B$1-2011),)</f>
        <v>0</v>
      </c>
      <c r="W191" s="11">
        <f ca="1">IFERROR(OFFSET([25]Score!$U193,0,$B$1-2011),)</f>
        <v>0</v>
      </c>
      <c r="X191" s="11">
        <f ca="1">IFERROR(OFFSET([26]Score!$U193,0,$B$1-2011),)</f>
        <v>0</v>
      </c>
      <c r="Y191" s="11">
        <f ca="1">IFERROR(OFFSET([27]Score!$U193,0,$B$1-2011),)</f>
        <v>0</v>
      </c>
      <c r="Z191" s="11">
        <f ca="1">IFERROR(OFFSET([28]Score!$U193,0,$B$1-2011),)</f>
        <v>0</v>
      </c>
      <c r="AA191" s="11">
        <f ca="1">IFERROR(OFFSET([29]Score!$U193,0,$B$1-2011),)</f>
        <v>0</v>
      </c>
      <c r="AB191" s="11">
        <f ca="1">IFERROR(OFFSET([30]Score!$U193,0,$B$1-2011),)</f>
        <v>0</v>
      </c>
      <c r="AC191" s="11">
        <f ca="1">IFERROR(OFFSET([31]GNIpc!$U193,0,$B$1-2011),)</f>
        <v>0</v>
      </c>
    </row>
    <row r="192" spans="1:29">
      <c r="A192" s="13" t="s">
        <v>193</v>
      </c>
      <c r="B192" s="11">
        <f ca="1">IFERROR(OFFSET([4]Score!$U194,0,$B$1-2011),)</f>
        <v>0</v>
      </c>
      <c r="C192" s="11">
        <f ca="1">IFERROR(OFFSET([5]Score!$U194,0,$B$1-2011),)</f>
        <v>0</v>
      </c>
      <c r="D192" s="11">
        <f ca="1">IFERROR(OFFSET([6]Score!$U194,0,$B$1-2011),)</f>
        <v>0</v>
      </c>
      <c r="E192" s="11">
        <f ca="1">IFERROR(OFFSET([7]Score!$U194,0,$B$1-2011),)</f>
        <v>0</v>
      </c>
      <c r="F192" s="11">
        <f ca="1">IFERROR(OFFSET([8]Score!$U194,0,$B$1-2011),)</f>
        <v>0</v>
      </c>
      <c r="G192" s="11">
        <f ca="1">IFERROR(OFFSET([9]Score!$U194,0,$B$1-2011),)</f>
        <v>0</v>
      </c>
      <c r="H192" s="11">
        <f ca="1">IFERROR(OFFSET([10]Score!$U194,0,$B$1-2011),)</f>
        <v>0</v>
      </c>
      <c r="I192" s="11">
        <f ca="1">IFERROR(OFFSET([11]Score!$U194,0,$B$1-2011),)</f>
        <v>0</v>
      </c>
      <c r="J192" s="11">
        <f ca="1">IFERROR(OFFSET([12]Score!$U194,0,$B$1-2011),)</f>
        <v>0</v>
      </c>
      <c r="K192" s="11">
        <f ca="1">IFERROR(OFFSET([13]Score!$U194,0,$B$1-2011),)</f>
        <v>0</v>
      </c>
      <c r="L192" s="11">
        <f ca="1">IFERROR(OFFSET([14]Score!$U194,0,$B$1-2011),)</f>
        <v>0</v>
      </c>
      <c r="M192" s="11">
        <f ca="1">IFERROR(OFFSET([15]Score!$U194,0,$B$1-2011),)</f>
        <v>0</v>
      </c>
      <c r="N192" s="11">
        <f ca="1">IFERROR(OFFSET([16]Score!$U194,0,$B$1-2011),)</f>
        <v>0</v>
      </c>
      <c r="O192" s="11">
        <f ca="1">IFERROR(OFFSET([17]Score!$U194,0,$B$1-2011),)</f>
        <v>0</v>
      </c>
      <c r="P192" s="11">
        <f ca="1">IFERROR(OFFSET([18]Score!$U194,0,$B$1-2011),)</f>
        <v>0</v>
      </c>
      <c r="Q192" s="11">
        <f ca="1">IFERROR(OFFSET([19]Score!$U194,0,$B$1-2011),)</f>
        <v>0</v>
      </c>
      <c r="R192" s="11">
        <f ca="1">IFERROR(OFFSET([20]Score!$U194,0,$B$1-2011),)</f>
        <v>0</v>
      </c>
      <c r="S192" s="11">
        <f ca="1">IFERROR(OFFSET([21]Score!$U194,0,$B$1-2011),)</f>
        <v>0</v>
      </c>
      <c r="T192" s="11">
        <f ca="1">IFERROR(OFFSET([22]Score!$U194,0,$B$1-2011),)</f>
        <v>0</v>
      </c>
      <c r="U192" s="11">
        <f ca="1">IFERROR(OFFSET([23]Score!$U194,0,$B$1-2011),)</f>
        <v>0</v>
      </c>
      <c r="V192" s="11">
        <f ca="1">IFERROR(OFFSET([24]Score!$U194,0,$B$1-2011),)</f>
        <v>0</v>
      </c>
      <c r="W192" s="11">
        <f ca="1">IFERROR(OFFSET([25]Score!$U194,0,$B$1-2011),)</f>
        <v>0</v>
      </c>
      <c r="X192" s="11">
        <f ca="1">IFERROR(OFFSET([26]Score!$U194,0,$B$1-2011),)</f>
        <v>0</v>
      </c>
      <c r="Y192" s="11">
        <f ca="1">IFERROR(OFFSET([27]Score!$U194,0,$B$1-2011),)</f>
        <v>0</v>
      </c>
      <c r="Z192" s="11">
        <f ca="1">IFERROR(OFFSET([28]Score!$U194,0,$B$1-2011),)</f>
        <v>0</v>
      </c>
      <c r="AA192" s="11">
        <f ca="1">IFERROR(OFFSET([29]Score!$U194,0,$B$1-2011),)</f>
        <v>0</v>
      </c>
      <c r="AB192" s="11">
        <f ca="1">IFERROR(OFFSET([30]Score!$U194,0,$B$1-2011),)</f>
        <v>0</v>
      </c>
      <c r="AC192" s="11">
        <f ca="1">IFERROR(OFFSET([31]GNIpc!$U194,0,$B$1-2011),)</f>
        <v>0</v>
      </c>
    </row>
    <row r="193" spans="1:29">
      <c r="A193" s="13" t="s">
        <v>194</v>
      </c>
      <c r="B193" s="11">
        <f ca="1">IFERROR(OFFSET([4]Score!$U195,0,$B$1-2011),)</f>
        <v>0</v>
      </c>
      <c r="C193" s="11">
        <f ca="1">IFERROR(OFFSET([5]Score!$U195,0,$B$1-2011),)</f>
        <v>0</v>
      </c>
      <c r="D193" s="11">
        <f ca="1">IFERROR(OFFSET([6]Score!$U195,0,$B$1-2011),)</f>
        <v>0</v>
      </c>
      <c r="E193" s="11">
        <f ca="1">IFERROR(OFFSET([7]Score!$U195,0,$B$1-2011),)</f>
        <v>0</v>
      </c>
      <c r="F193" s="11">
        <f ca="1">IFERROR(OFFSET([8]Score!$U195,0,$B$1-2011),)</f>
        <v>0</v>
      </c>
      <c r="G193" s="11">
        <f ca="1">IFERROR(OFFSET([9]Score!$U195,0,$B$1-2011),)</f>
        <v>0</v>
      </c>
      <c r="H193" s="11">
        <f ca="1">IFERROR(OFFSET([10]Score!$U195,0,$B$1-2011),)</f>
        <v>0</v>
      </c>
      <c r="I193" s="11">
        <f ca="1">IFERROR(OFFSET([11]Score!$U195,0,$B$1-2011),)</f>
        <v>0</v>
      </c>
      <c r="J193" s="11">
        <f ca="1">IFERROR(OFFSET([12]Score!$U195,0,$B$1-2011),)</f>
        <v>0</v>
      </c>
      <c r="K193" s="11">
        <f ca="1">IFERROR(OFFSET([13]Score!$U195,0,$B$1-2011),)</f>
        <v>0</v>
      </c>
      <c r="L193" s="11">
        <f ca="1">IFERROR(OFFSET([14]Score!$U195,0,$B$1-2011),)</f>
        <v>0</v>
      </c>
      <c r="M193" s="11">
        <f ca="1">IFERROR(OFFSET([15]Score!$U195,0,$B$1-2011),)</f>
        <v>0</v>
      </c>
      <c r="N193" s="11">
        <f ca="1">IFERROR(OFFSET([16]Score!$U195,0,$B$1-2011),)</f>
        <v>0</v>
      </c>
      <c r="O193" s="11">
        <f ca="1">IFERROR(OFFSET([17]Score!$U195,0,$B$1-2011),)</f>
        <v>0</v>
      </c>
      <c r="P193" s="11">
        <f ca="1">IFERROR(OFFSET([18]Score!$U195,0,$B$1-2011),)</f>
        <v>0</v>
      </c>
      <c r="Q193" s="11">
        <f ca="1">IFERROR(OFFSET([19]Score!$U195,0,$B$1-2011),)</f>
        <v>0</v>
      </c>
      <c r="R193" s="11">
        <f ca="1">IFERROR(OFFSET([20]Score!$U195,0,$B$1-2011),)</f>
        <v>0</v>
      </c>
      <c r="S193" s="11">
        <f ca="1">IFERROR(OFFSET([21]Score!$U195,0,$B$1-2011),)</f>
        <v>0</v>
      </c>
      <c r="T193" s="11">
        <f ca="1">IFERROR(OFFSET([22]Score!$U195,0,$B$1-2011),)</f>
        <v>0</v>
      </c>
      <c r="U193" s="11">
        <f ca="1">IFERROR(OFFSET([23]Score!$U195,0,$B$1-2011),)</f>
        <v>0</v>
      </c>
      <c r="V193" s="11">
        <f ca="1">IFERROR(OFFSET([24]Score!$U195,0,$B$1-2011),)</f>
        <v>0</v>
      </c>
      <c r="W193" s="11">
        <f ca="1">IFERROR(OFFSET([25]Score!$U195,0,$B$1-2011),)</f>
        <v>0</v>
      </c>
      <c r="X193" s="11">
        <f ca="1">IFERROR(OFFSET([26]Score!$U195,0,$B$1-2011),)</f>
        <v>0</v>
      </c>
      <c r="Y193" s="11">
        <f ca="1">IFERROR(OFFSET([27]Score!$U195,0,$B$1-2011),)</f>
        <v>0</v>
      </c>
      <c r="Z193" s="11">
        <f ca="1">IFERROR(OFFSET([28]Score!$U195,0,$B$1-2011),)</f>
        <v>0</v>
      </c>
      <c r="AA193" s="11">
        <f ca="1">IFERROR(OFFSET([29]Score!$U195,0,$B$1-2011),)</f>
        <v>0</v>
      </c>
      <c r="AB193" s="11">
        <f ca="1">IFERROR(OFFSET([30]Score!$U195,0,$B$1-2011),)</f>
        <v>0</v>
      </c>
      <c r="AC193" s="11">
        <f ca="1">IFERROR(OFFSET([31]GNIpc!$U195,0,$B$1-2011),)</f>
        <v>0</v>
      </c>
    </row>
    <row r="194" spans="1:29">
      <c r="A194" s="13" t="s">
        <v>195</v>
      </c>
      <c r="B194" s="11">
        <f ca="1">IFERROR(OFFSET([4]Score!$U196,0,$B$1-2011),)</f>
        <v>0</v>
      </c>
      <c r="C194" s="11">
        <f ca="1">IFERROR(OFFSET([5]Score!$U196,0,$B$1-2011),)</f>
        <v>0</v>
      </c>
      <c r="D194" s="11">
        <f ca="1">IFERROR(OFFSET([6]Score!$U196,0,$B$1-2011),)</f>
        <v>0</v>
      </c>
      <c r="E194" s="11">
        <f ca="1">IFERROR(OFFSET([7]Score!$U196,0,$B$1-2011),)</f>
        <v>0</v>
      </c>
      <c r="F194" s="11">
        <f ca="1">IFERROR(OFFSET([8]Score!$U196,0,$B$1-2011),)</f>
        <v>0</v>
      </c>
      <c r="G194" s="11">
        <f ca="1">IFERROR(OFFSET([9]Score!$U196,0,$B$1-2011),)</f>
        <v>0</v>
      </c>
      <c r="H194" s="11">
        <f ca="1">IFERROR(OFFSET([10]Score!$U196,0,$B$1-2011),)</f>
        <v>0</v>
      </c>
      <c r="I194" s="11">
        <f ca="1">IFERROR(OFFSET([11]Score!$U196,0,$B$1-2011),)</f>
        <v>0</v>
      </c>
      <c r="J194" s="11">
        <f ca="1">IFERROR(OFFSET([12]Score!$U196,0,$B$1-2011),)</f>
        <v>0</v>
      </c>
      <c r="K194" s="11">
        <f ca="1">IFERROR(OFFSET([13]Score!$U196,0,$B$1-2011),)</f>
        <v>0</v>
      </c>
      <c r="L194" s="11">
        <f ca="1">IFERROR(OFFSET([14]Score!$U196,0,$B$1-2011),)</f>
        <v>0</v>
      </c>
      <c r="M194" s="11">
        <f ca="1">IFERROR(OFFSET([15]Score!$U196,0,$B$1-2011),)</f>
        <v>0</v>
      </c>
      <c r="N194" s="11">
        <f ca="1">IFERROR(OFFSET([16]Score!$U196,0,$B$1-2011),)</f>
        <v>0</v>
      </c>
      <c r="O194" s="11">
        <f ca="1">IFERROR(OFFSET([17]Score!$U196,0,$B$1-2011),)</f>
        <v>0</v>
      </c>
      <c r="P194" s="11">
        <f ca="1">IFERROR(OFFSET([18]Score!$U196,0,$B$1-2011),)</f>
        <v>0</v>
      </c>
      <c r="Q194" s="11">
        <f ca="1">IFERROR(OFFSET([19]Score!$U196,0,$B$1-2011),)</f>
        <v>0</v>
      </c>
      <c r="R194" s="11">
        <f ca="1">IFERROR(OFFSET([20]Score!$U196,0,$B$1-2011),)</f>
        <v>0</v>
      </c>
      <c r="S194" s="11">
        <f ca="1">IFERROR(OFFSET([21]Score!$U196,0,$B$1-2011),)</f>
        <v>0</v>
      </c>
      <c r="T194" s="11">
        <f ca="1">IFERROR(OFFSET([22]Score!$U196,0,$B$1-2011),)</f>
        <v>0</v>
      </c>
      <c r="U194" s="11">
        <f ca="1">IFERROR(OFFSET([23]Score!$U196,0,$B$1-2011),)</f>
        <v>0</v>
      </c>
      <c r="V194" s="11">
        <f ca="1">IFERROR(OFFSET([24]Score!$U196,0,$B$1-2011),)</f>
        <v>0</v>
      </c>
      <c r="W194" s="11">
        <f ca="1">IFERROR(OFFSET([25]Score!$U196,0,$B$1-2011),)</f>
        <v>0</v>
      </c>
      <c r="X194" s="11">
        <f ca="1">IFERROR(OFFSET([26]Score!$U196,0,$B$1-2011),)</f>
        <v>0</v>
      </c>
      <c r="Y194" s="11">
        <f ca="1">IFERROR(OFFSET([27]Score!$U196,0,$B$1-2011),)</f>
        <v>0</v>
      </c>
      <c r="Z194" s="11">
        <f ca="1">IFERROR(OFFSET([28]Score!$U196,0,$B$1-2011),)</f>
        <v>0</v>
      </c>
      <c r="AA194" s="11">
        <f ca="1">IFERROR(OFFSET([29]Score!$U196,0,$B$1-2011),)</f>
        <v>0</v>
      </c>
      <c r="AB194" s="11">
        <f ca="1">IFERROR(OFFSET([30]Score!$U196,0,$B$1-2011),)</f>
        <v>0</v>
      </c>
      <c r="AC194" s="11">
        <f ca="1">IFERROR(OFFSET([31]GNIpc!$U196,0,$B$1-2011),)</f>
        <v>0</v>
      </c>
    </row>
    <row r="195" spans="1:29">
      <c r="A195" s="13" t="s">
        <v>196</v>
      </c>
      <c r="B195" s="11">
        <f ca="1">IFERROR(OFFSET([4]Score!$U197,0,$B$1-2011),)</f>
        <v>0</v>
      </c>
      <c r="C195" s="11">
        <f ca="1">IFERROR(OFFSET([5]Score!$U197,0,$B$1-2011),)</f>
        <v>0</v>
      </c>
      <c r="D195" s="11">
        <f ca="1">IFERROR(OFFSET([6]Score!$U197,0,$B$1-2011),)</f>
        <v>0</v>
      </c>
      <c r="E195" s="11">
        <f ca="1">IFERROR(OFFSET([7]Score!$U197,0,$B$1-2011),)</f>
        <v>0</v>
      </c>
      <c r="F195" s="11">
        <f ca="1">IFERROR(OFFSET([8]Score!$U197,0,$B$1-2011),)</f>
        <v>0</v>
      </c>
      <c r="G195" s="11">
        <f ca="1">IFERROR(OFFSET([9]Score!$U197,0,$B$1-2011),)</f>
        <v>0</v>
      </c>
      <c r="H195" s="11">
        <f ca="1">IFERROR(OFFSET([10]Score!$U197,0,$B$1-2011),)</f>
        <v>0</v>
      </c>
      <c r="I195" s="11">
        <f ca="1">IFERROR(OFFSET([11]Score!$U197,0,$B$1-2011),)</f>
        <v>0</v>
      </c>
      <c r="J195" s="11">
        <f ca="1">IFERROR(OFFSET([12]Score!$U197,0,$B$1-2011),)</f>
        <v>0</v>
      </c>
      <c r="K195" s="11">
        <f ca="1">IFERROR(OFFSET([13]Score!$U197,0,$B$1-2011),)</f>
        <v>0</v>
      </c>
      <c r="L195" s="11">
        <f ca="1">IFERROR(OFFSET([14]Score!$U197,0,$B$1-2011),)</f>
        <v>0</v>
      </c>
      <c r="M195" s="11">
        <f ca="1">IFERROR(OFFSET([15]Score!$U197,0,$B$1-2011),)</f>
        <v>0</v>
      </c>
      <c r="N195" s="11">
        <f ca="1">IFERROR(OFFSET([16]Score!$U197,0,$B$1-2011),)</f>
        <v>0</v>
      </c>
      <c r="O195" s="11">
        <f ca="1">IFERROR(OFFSET([17]Score!$U197,0,$B$1-2011),)</f>
        <v>0</v>
      </c>
      <c r="P195" s="11">
        <f ca="1">IFERROR(OFFSET([18]Score!$U197,0,$B$1-2011),)</f>
        <v>0</v>
      </c>
      <c r="Q195" s="11">
        <f ca="1">IFERROR(OFFSET([19]Score!$U197,0,$B$1-2011),)</f>
        <v>0</v>
      </c>
      <c r="R195" s="11">
        <f ca="1">IFERROR(OFFSET([20]Score!$U197,0,$B$1-2011),)</f>
        <v>0</v>
      </c>
      <c r="S195" s="11">
        <f ca="1">IFERROR(OFFSET([21]Score!$U197,0,$B$1-2011),)</f>
        <v>0</v>
      </c>
      <c r="T195" s="11">
        <f ca="1">IFERROR(OFFSET([22]Score!$U197,0,$B$1-2011),)</f>
        <v>0</v>
      </c>
      <c r="U195" s="11">
        <f ca="1">IFERROR(OFFSET([23]Score!$U197,0,$B$1-2011),)</f>
        <v>0</v>
      </c>
      <c r="V195" s="11">
        <f ca="1">IFERROR(OFFSET([24]Score!$U197,0,$B$1-2011),)</f>
        <v>0</v>
      </c>
      <c r="W195" s="11">
        <f ca="1">IFERROR(OFFSET([25]Score!$U197,0,$B$1-2011),)</f>
        <v>0</v>
      </c>
      <c r="X195" s="11">
        <f ca="1">IFERROR(OFFSET([26]Score!$U197,0,$B$1-2011),)</f>
        <v>0</v>
      </c>
      <c r="Y195" s="11">
        <f ca="1">IFERROR(OFFSET([27]Score!$U197,0,$B$1-2011),)</f>
        <v>0</v>
      </c>
      <c r="Z195" s="11">
        <f ca="1">IFERROR(OFFSET([28]Score!$U197,0,$B$1-2011),)</f>
        <v>0</v>
      </c>
      <c r="AA195" s="11">
        <f ca="1">IFERROR(OFFSET([29]Score!$U197,0,$B$1-2011),)</f>
        <v>0</v>
      </c>
      <c r="AB195" s="11">
        <f ca="1">IFERROR(OFFSET([30]Score!$U197,0,$B$1-2011),)</f>
        <v>0</v>
      </c>
      <c r="AC195" s="11">
        <f ca="1">IFERROR(OFFSET([31]GNIpc!$U197,0,$B$1-2011),)</f>
        <v>0</v>
      </c>
    </row>
    <row r="196" spans="1:29">
      <c r="A196" s="13"/>
    </row>
    <row r="197" spans="1:29">
      <c r="A197" s="13" t="s">
        <v>197</v>
      </c>
    </row>
    <row r="198" spans="1:29">
      <c r="A198" s="13" t="s">
        <v>198</v>
      </c>
    </row>
    <row r="199" spans="1:29">
      <c r="A199" s="13" t="s">
        <v>199</v>
      </c>
    </row>
  </sheetData>
  <dataConsolidate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columns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Claudia Rodriguez</cp:lastModifiedBy>
  <dcterms:created xsi:type="dcterms:W3CDTF">2011-07-05T22:08:21Z</dcterms:created>
  <dcterms:modified xsi:type="dcterms:W3CDTF">2011-07-08T21:10:04Z</dcterms:modified>
</cp:coreProperties>
</file>