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fahadpunjwani/Desktop/MITClasses/4.032.io/hw4/data/"/>
    </mc:Choice>
  </mc:AlternateContent>
  <bookViews>
    <workbookView xWindow="0" yWindow="460" windowWidth="25600" windowHeight="15460" tabRatio="500"/>
  </bookViews>
  <sheets>
    <sheet name="Final Sheet" sheetId="1" r:id="rId1"/>
    <sheet name="Raw Data" sheetId="4" r:id="rId2"/>
    <sheet name="Sheet1" sheetId="5" r:id="rId3"/>
    <sheet name="Sheet2" sheetId="6" r:id="rId4"/>
  </sheets>
  <definedNames>
    <definedName name="_xlnm._FilterDatabase" localSheetId="0" hidden="1">'Final Sheet'!$A$1:$I$45</definedName>
    <definedName name="_xlnm._FilterDatabase" localSheetId="1" hidden="1">'Raw Data'!$A$1:$B$39</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45" i="1" l="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G45" i="1"/>
  <c r="G15" i="1"/>
  <c r="G14" i="1"/>
  <c r="G11" i="1"/>
  <c r="G25" i="1"/>
  <c r="G10" i="1"/>
  <c r="G38" i="1"/>
  <c r="G44" i="1"/>
  <c r="G34" i="1"/>
  <c r="G13" i="1"/>
  <c r="G24" i="1"/>
  <c r="G23" i="1"/>
  <c r="G22" i="1"/>
  <c r="G9" i="1"/>
  <c r="G33" i="1"/>
  <c r="G32" i="1"/>
  <c r="G31" i="1"/>
  <c r="G8" i="1"/>
  <c r="G21" i="1"/>
  <c r="G43" i="1"/>
  <c r="G42" i="1"/>
  <c r="G41" i="1"/>
  <c r="G40" i="1"/>
  <c r="G20" i="1"/>
  <c r="G19" i="1"/>
  <c r="G12" i="1"/>
  <c r="G30" i="1"/>
  <c r="G7" i="1"/>
  <c r="G6" i="1"/>
  <c r="G5" i="1"/>
  <c r="G18" i="1"/>
  <c r="G17" i="1"/>
  <c r="G37" i="1"/>
  <c r="G4" i="1"/>
  <c r="G3" i="1"/>
  <c r="G2" i="1"/>
  <c r="G29" i="1"/>
  <c r="G28" i="1"/>
  <c r="G27" i="1"/>
  <c r="G26" i="1"/>
  <c r="G36" i="1"/>
  <c r="G35" i="1"/>
  <c r="G16" i="1"/>
  <c r="G39" i="1"/>
</calcChain>
</file>

<file path=xl/sharedStrings.xml><?xml version="1.0" encoding="utf-8"?>
<sst xmlns="http://schemas.openxmlformats.org/spreadsheetml/2006/main" count="358" uniqueCount="156">
  <si>
    <t>Storage of an underlying history</t>
  </si>
  <si>
    <t>Theme</t>
  </si>
  <si>
    <t>Vinnie</t>
  </si>
  <si>
    <t>Olivia</t>
  </si>
  <si>
    <t>Bill</t>
  </si>
  <si>
    <t>Claire</t>
  </si>
  <si>
    <t>Dawn Mountain</t>
  </si>
  <si>
    <t xml:space="preserve"> AA</t>
  </si>
  <si>
    <t>Kelle</t>
  </si>
  <si>
    <t xml:space="preserve">Community-Based Living </t>
  </si>
  <si>
    <t>AA</t>
  </si>
  <si>
    <t>Counseling</t>
  </si>
  <si>
    <t>Church</t>
  </si>
  <si>
    <t>Quote</t>
  </si>
  <si>
    <t>Person</t>
  </si>
  <si>
    <t>Context</t>
  </si>
  <si>
    <t>Seeing, feeling, knowing you're not alone</t>
  </si>
  <si>
    <t>Knowing people are for me</t>
  </si>
  <si>
    <t>Monica</t>
  </si>
  <si>
    <t>(Vinnie) "Feeling judged by someone before they have all hte facts. Like they're shaming you. It's not that I don't want to be challenged, but when someone comes up with a different story of what you've down. Like if someone comes to a meeting not having discussed something with me but with 7-8 other people--they don't have all the dots or full context, but they didn't come to me. It feels like sabotage."</t>
  </si>
  <si>
    <t>(Dennis, AA) "She went to the convention the next day and she went around to everyone she knew and she inflamed the conversation and turned it into what a horrible person I was and “how dare I say the things I said to her”. She turned them all against me. I watched her turn people against me who I thought were my friends. I saw people look at me differently in a short amount of time."</t>
  </si>
  <si>
    <t>(Olivia) "I have a lot of shit on my plate. I could honestly be facing prison time. If you're not going to be supportive of me, then I don't need that right now. I don't have time to make you see things."</t>
  </si>
  <si>
    <t>(Olivia) "The difference is that these relationships feel unconditional as opposed to transactional"</t>
  </si>
  <si>
    <t>(Monica, Parents) "The deal they made with me was that when I get out of medical school, and am done with the stress of college, we would have that discussion and I call bullshit on that  because it seemed like they doubted my capabilities as a 21 year old to make my own decisions. After I go to church and I would go to temple and talk with a hindu scholar.  They want me to be fixed. They actually used that word."</t>
  </si>
  <si>
    <t>(Monica, Parents) It’s been actually tough. Now I mentioned that growing up, I was a golden child. My Now it’s like I’m their biggest disappointment. Like growing up, I was the golden child. Like to all the aunties and uncles in the bay area. My mom will actually say "she's not as perfect as she seems"</t>
  </si>
  <si>
    <t>(Monica, Mom) I actually don’t talk much with my mom. It was the biggest betrayal.Even when I share what I’m feeling, they don’t believe me. It’s just a series of her not trusting me. So I have to stuff from her for her own well being. "I started being interested in this guy, but I haven't told them about it."</t>
  </si>
  <si>
    <t>(Monica, Chi Alpha) I have been disappointed by Chi Alpha in the past. One of the staff leaders.. But I knew I wanted to be a course leader because my parents wouldn't have let me and she already knew how difficult things were for me, she said “maybe you aren’t praying hard enough or long enough” and it kinda disappointed me because maybe she didn't know what I was going through”</t>
  </si>
  <si>
    <t>Solidarity Through Life</t>
  </si>
  <si>
    <t>(Bill, AA) "I got to figure out who I was...I didn't have a clue to who I was. Addiction is a symptom of that bigger problem."</t>
  </si>
  <si>
    <t>(Bill, AA) “You share everything about yourself with someone, clean the slate. And after that, you have nothing to hide. It's a great leveler. There's no reason to lie."</t>
  </si>
  <si>
    <t xml:space="preserve">(Bill, AA) “People walk through the door, and you can just watch them physically relax...phweeeef...I'm here...I'm safe.” </t>
  </si>
  <si>
    <t>(Olivia) "I can be on the couch and be at peace with myself… I can just sit here and be as I am."</t>
  </si>
  <si>
    <t>Sanctuary for your spirit</t>
  </si>
  <si>
    <t>(Dennis) "I feel like I'm in a cage. I'm just realizing that. I'm in a cage that is the fear of being hurt or the fear of not being perfect. I can't bear the thought of being human.”  </t>
  </si>
  <si>
    <t>(Kelle) A lot of community houses in Boston are vegetarian / vegan based, and I like my meat. Don't tell me how to heat. It's too restrictive."</t>
  </si>
  <si>
    <t>(Bill) - At the root of alcoholism is a self-centered fear. You are extremely self conscious. For example, in a group, Bill would think about things like "oh, the three of them are better friends with each other than they are with me."</t>
  </si>
  <si>
    <t xml:space="preserve">Oliver Sachs “I have been increasingly conscious for the last 10 years or so, of deaths among my contemporaries. My generation is on the way out, and each death I have felt as an abruption, a tearing away of part of myself. They leave holes that cannot be filled for it is the fate – the genetic and neural fate – of every human being to be a unique individual, to find his own path, to life his own life, to die his own death” </t>
  </si>
  <si>
    <r>
      <t>(Bill, AA) "</t>
    </r>
    <r>
      <rPr>
        <i/>
        <u/>
        <sz val="9.25"/>
        <color rgb="FF000000"/>
        <rFont val="Calibri"/>
        <scheme val="minor"/>
      </rPr>
      <t>We are examples for each other.</t>
    </r>
    <r>
      <rPr>
        <i/>
        <sz val="9.25"/>
        <color rgb="FF000000"/>
        <rFont val="Calibri"/>
        <scheme val="minor"/>
      </rPr>
      <t xml:space="preserve"> We identify, not to compare. Others are a guiding, motivating force for how to live life."</t>
    </r>
  </si>
  <si>
    <t>(Bill, AA) "Seeing how others live their lives is a light bulb for your own. You realize that oh, there's someone else with the same thing. It prevents that sneaky chatting in your ear."</t>
  </si>
  <si>
    <t>(Monica, Chi Alpha) If the people went away, I think what Chi Alpha has given me is a place where my relationship to God can grow so if I lost them, it will be hard to figure out how my relationship with God will grow. Like I don't have people around me who have more experience under their belt and people I’d been looking to to guide me. I’ve only been Christian for about a year and a half.</t>
  </si>
  <si>
    <t>(Claire, Dawn Mountain) "I guess partly i showed me like a really “here are these people and their qualities and i you do this training, you could get these results and some people might think they're crazy but then you meet them and you’re like oh my god. "I’m thinking on one of my teachers who I had a convo with earlier this afternoon. For instance, he just had this grounded, unflappable sort of presence and I can trust him not to get upset or defensive. It seems so normal but how do you do that?"</t>
  </si>
  <si>
    <r>
      <t xml:space="preserve">Role modeling </t>
    </r>
    <r>
      <rPr>
        <sz val="31.75"/>
        <color rgb="FF000000"/>
        <rFont val="Arial"/>
      </rPr>
      <t>for how to live</t>
    </r>
  </si>
  <si>
    <t>(Kelle) "There aren't many people on my level. It's difficult when people don't understand that language. I look at what's out there and I'm not that interested. I have the option to stay in my controlled environment...watch TV, read, snuggle with my honey, or I have the option do to what??"</t>
  </si>
  <si>
    <t>(Kelle) People from your past "Friends see you growing and tell you 'that's a stupid idea' so that they don't lose you because they love you. You growing creates cognitive dissonance, and they don't want to change. Stay with me"</t>
  </si>
  <si>
    <r>
      <t xml:space="preserve">Storage of an </t>
    </r>
    <r>
      <rPr>
        <b/>
        <sz val="31.75"/>
        <color rgb="FF000000"/>
        <rFont val="Arial"/>
      </rPr>
      <t>underlying</t>
    </r>
    <r>
      <rPr>
        <sz val="31.75"/>
        <color rgb="FF000000"/>
        <rFont val="Arial"/>
      </rPr>
      <t xml:space="preserve"> </t>
    </r>
    <r>
      <rPr>
        <b/>
        <sz val="31.75"/>
        <color rgb="FF000000"/>
        <rFont val="Arial"/>
      </rPr>
      <t xml:space="preserve">history </t>
    </r>
  </si>
  <si>
    <t>(Pastors Group, Vinnie)  "I would miss the pastors group because they offer a perspective. They undrestand the uniqueness, joys and difficulties of what I do."</t>
  </si>
  <si>
    <r>
      <t>(Counseling, Vinnie)  "I was talking with a guy who knew the answer, but he just needed me to say it. To guide him through the ramifications of a decision he made months ago.</t>
    </r>
    <r>
      <rPr>
        <i/>
        <u/>
        <sz val="9.25"/>
        <color rgb="FF000000"/>
        <rFont val="Arial"/>
      </rPr>
      <t xml:space="preserve"> It's my role to hold them accountable to the decisions they made a while ago</t>
    </r>
    <r>
      <rPr>
        <i/>
        <sz val="9.25"/>
        <color rgb="FF000000"/>
        <rFont val="Arial"/>
      </rPr>
      <t>. He was telling me the other day what he wants in his life, but if he made that decision he would be breaking those morals. Doing this is not going to get you where you want to go."</t>
    </r>
  </si>
  <si>
    <r>
      <t xml:space="preserve">(Vinnie, Counseling) "The thing he brought up isn't isolated. It goes back to the fact he's divorced. I find that trying to listen, not just to the words but also the emotion. </t>
    </r>
    <r>
      <rPr>
        <i/>
        <u/>
        <sz val="9.25"/>
        <color rgb="FF000000"/>
        <rFont val="Arial"/>
      </rPr>
      <t>And trying to understand the trajectory of the situation is important.</t>
    </r>
    <r>
      <rPr>
        <i/>
        <sz val="9.25"/>
        <color rgb="FF000000"/>
        <rFont val="Arial"/>
      </rPr>
      <t xml:space="preserve"> Listening to what he said he wants in the future is important to him. Listening to the facts of what comes before and after is important. Because this becomes the content for guiding what it is he has to do.</t>
    </r>
  </si>
  <si>
    <t>(Vinnie, Friend from west coast) "My friend on the West Coast has been with me for 23 years, and we would lose that shared experience. If I lost him, that would be hard because I can talk with him about everything. Same thing with my wife."</t>
  </si>
  <si>
    <t>(Kelle) People from your past "I have a friend and I ask her why she was friends with me. I was so hard to deal with! We only see each other every year or so, but we pick up right where we left off. We even will have progressed in the same way over the year. She holds a memory of my life"</t>
  </si>
  <si>
    <r>
      <t xml:space="preserve">(Bill, AA) "We have a saying called 'stinking thinking' -- If you see someone going off the rail, talk to them. It's when you hear someone and you notice that they're fooling themselves. </t>
    </r>
    <r>
      <rPr>
        <i/>
        <u/>
        <sz val="9.25"/>
        <color rgb="FF000000"/>
        <rFont val="Arial"/>
      </rPr>
      <t>The little brain does weird stuff.</t>
    </r>
    <r>
      <rPr>
        <i/>
        <sz val="9.25"/>
        <color rgb="FF000000"/>
        <rFont val="Arial"/>
      </rPr>
      <t xml:space="preserve"> It tells me when I'm ok when I'm not. "</t>
    </r>
  </si>
  <si>
    <t>(Monica, Family)  "They’ve seen my in all my lows and my highs. Your ability to connect with someone is to be raw. To know who you are, even though you might not know who you are. They've seen all the things you went through and how it's shaped you. Seeing the way you respond to things...all the things who have made you who you are is the realist sense of knowing who you are."</t>
  </si>
  <si>
    <t>(Monica, Family)  "They will yell at me to get real at myself or to stop venting at something that is super pointless. I think of it like a series of data points. They have a pretty darn good trendline. They can probably plot it somewhere on a trend line...to understand how I can benefit from a situation or what I should do."</t>
  </si>
  <si>
    <t>(Monica, Chi Alpha / Family) "It's two different communities. I can't go to my parents with something in my spiritual life. But I can go to them to about med school. They know what has molded my passion for medicine. [My parents] are able to say, "maybe this isn't a good fit for you." A couple of days ago I was so gung-ho about going to a army medical program. My dad told me "trust me. I know you." And I listened to him. Because one of my biggest flaws is that I get too excited. And I knew that was a flaw manifesting himself. If that advice were about being Hindu, I wouldn't trust him because he doesn't know what I've been through.  </t>
  </si>
  <si>
    <t>(Bill, AA)  "It's the community that knows exactly how I feel and what I'm talking about. There isn't anyone who we can't get on the same page as. If you watch the room, peoples heads will be nodding in a positive fashion--it shows they're identifying with what is being shared."</t>
  </si>
  <si>
    <t>Purpose beyond oneself</t>
  </si>
  <si>
    <t>(Kelle) "There's no point to being a teacher if there is no one to learn. I'm really good at being a teacher, and this is a way for me to step in and do it."</t>
  </si>
  <si>
    <t>(Kelle)  "I created it, and people would not have met otherwise. People have a sense of shared journey."</t>
  </si>
  <si>
    <t>(Kelle, Live your Best Life)  "I can't be there friends. So that I don't violate the teacher-student dynamic. So there are things I can do and things I can't do in the community. But I form real realtionships. I care about them and they care about each other."</t>
  </si>
  <si>
    <t xml:space="preserve">(Claire, Dawn Mountain) "And I was talking to Harvey if it was okay if I was seeking these relationships and reaching out to these people for social support and you may see this as normal but if you reach out to these people and they see you in this position of power, it may not work. I think in terms of like long term, getting emotional needs met, getting it from students is really bad” </t>
  </si>
  <si>
    <t>(Claire, Dawn Mountain) Claire was worried that Dawn Mountain was all encompassing. That made her worry that she didn't know who she was outside of that community.</t>
  </si>
  <si>
    <t>(Monica, Chi Alpha) Yeah, I feel valued now in a smaller group because people are invested in me. I personally think I’m kinda an oddball in Chi Alpha. I’m one of 2 indian people in the community and I think i offer a kind of diversity to that community</t>
  </si>
  <si>
    <t>Dennis</t>
  </si>
  <si>
    <t>Pastors Group</t>
  </si>
  <si>
    <t>Role modeling for how to live</t>
  </si>
  <si>
    <t>Solidarity through life</t>
  </si>
  <si>
    <t>I have a lot of shit on my plate. I could honestly be facing prison time. If you're not going to be supportive of me, then I don't need that right now. I don't have time to make you see things.</t>
  </si>
  <si>
    <t>I got to figure out who I was...I didn't have a clue to who I was. Addiction is a symptom of that bigger problem.</t>
  </si>
  <si>
    <t>I can be on the couch and be at peace with myself… I can just sit here and be as I am.</t>
  </si>
  <si>
    <t>A lot of community houses in Boston are vegetarian / vegan based, and I like my meat. Don't tell me how to heat. It's too restrictive.</t>
  </si>
  <si>
    <t>We are examples for each other. We identify, not to compare. Others are a guiding, motivating force for how to live life.</t>
  </si>
  <si>
    <t>Seeing how others live their lives is a light bulb for your own. You realize that oh, there's someone else with the same thing. It prevents that sneaky chatting in your ear.</t>
  </si>
  <si>
    <t>I would miss the pastors group because they offer a perspective. They undrestand the uniqueness, joys and difficulties of what I do.</t>
  </si>
  <si>
    <t>I was talking with a guy who knew the answer, but he just needed me to say it. To guide him through the ramifications of a decision he made months ago. It's my role to hold them accountable to the decisions they made a while ago. He was telling me the other day what he wants in his life, but if he made that decision he would be breaking those morals. Doing this is not going to get you where you want to go.</t>
  </si>
  <si>
    <t>The thing he brought up isn't isolated. It goes back to the fact he's divorced. I find that trying to listen, not just to the words but also the emotion. And trying to understand the trajectory of the situation is important. Listening to what he said he wants in the future is important to him. Listening to the facts of what comes before and after is important. Because this becomes the content for guiding what it is he has to do.</t>
  </si>
  <si>
    <t>My friend on the West Coast has been with me for 23 years, and we would lose that shared experience. If I lost him, that would be hard because I can talk with him about everything. Same thing with my wife.</t>
  </si>
  <si>
    <t>They’ve seen my in all my lows and my highs. Your ability to connect with someone is to be raw. To know who you are, even though you might not know who you are. They've seen all the things you went through and how it's shaped you. Seeing the way you respond to things...all the things who have made you who you are is the realist sense of knowing who you are.</t>
  </si>
  <si>
    <t>They will yell at me to get real at myself or to stop venting at something that is super pointless. I think of it like a series of data points. They have a pretty darn good trendline. They can probably plot it somewhere on a trend line...to understand how I can benefit from a situation or what I should do.</t>
  </si>
  <si>
    <t>It's the community that knows exactly how I feel and what I'm talking about. There isn't anyone who we can't get on the same page as. If you watch the room, peoples heads will be nodding in a positive fashion--it shows they're identifying with what is being shared.</t>
  </si>
  <si>
    <t>There's no point to being a teacher if there is no one to learn. I'm really good at being a teacher, and this is a way for me to step in and do it.</t>
  </si>
  <si>
    <t>I created it, and people would not have met otherwise. People have a sense of shared journey.</t>
  </si>
  <si>
    <t>I can't be there friends. So that I don't violate the teacher-student dynamic. So there are things I can do and things I can't do in the community. But I form real realtionships. I care about them and they care about each other.</t>
  </si>
  <si>
    <t>You share everything about yourself with someone, clean the slate. And after that, you have nothing to hide. It's a great leveler. There's no reason to lie.</t>
  </si>
  <si>
    <t>At the root of alcoholism is a self-centered fear. You are extremely self conscious. For example, in a group, Bill would think about things like: oh, the three of them are better friends with each other than they are with me.</t>
  </si>
  <si>
    <t>People walk through the door, and you can just watch them physically relax...phweeeef...I'm here...I'm safe.</t>
  </si>
  <si>
    <t>Friends see you growing and tell you 'that's a stupid idea' so that they don't lose you because they love you. You growing creates cognitive dissonance, and they don't want to change. Stay with me.</t>
  </si>
  <si>
    <t>I have a friend and I ask her why she was friends with me. I was so hard to deal with! We only see each other every year or so, but we pick up right where we left off. We even will have progressed in the same way over the year. She holds a memory of my life.</t>
  </si>
  <si>
    <t>It's two different communities. I can't go to my parents with something in my spiritual life. But I can go to them to about med school. They know what has molded my passion for medicine. [My parents] are able to say: maybe this isn't a good fit for you. A couple of days ago I was so gung-ho about going to a army medical program. My dad told me: trust me. I know you. And I listened to him. Because one of my biggest flaws is that I get too excited. And I knew that was a flaw manifesting himself. If that advice were about being Hindu, I wouldn't trust him because he doesn't know what I've been through.</t>
  </si>
  <si>
    <t>And I was talking to Harvey if it was okay if I was seeking these relationships and reaching out to these people for social support and you may see this as normal but if you reach out to these people and they see you in this position of power, it may not work. I think in terms of like long term, getting emotional needs met, getting it from students is really bad.</t>
  </si>
  <si>
    <t>Yeah, I feel valued now in a smaller group because people are invested in me. I personally think I’m kinda an oddball in Chi Alpha. I’m one of 2 indian people in the community and I think i offer a kind of diversity to that community.</t>
  </si>
  <si>
    <t>I actually don’t talk much with my mom. It was the biggest betrayal. Even when I share what I’m feeling, they don’t believe me. It’s just a series of her not trusting me. So I have to stuff from her for her own well being.</t>
  </si>
  <si>
    <t>We have a saying called 'stinking thinking' -- If you see someone going off the rail, talk to them. It's when you hear someone and you notice that they're fooling themselves. The little brain does weird stuff. It tells me when I'm ok when I'm not.</t>
  </si>
  <si>
    <t>I feel like I'm in a cage. I'm just realizing that. I'm in a cage that is the fear of being hurt or the fear of not being perfect. I can't bear the thought of being human.</t>
  </si>
  <si>
    <t>Feeling judged by someone before they have all the facts. Like they're shaming you. It's not that I don't want to be challenged, but when someone comes up with a different story of what you've down. Like if someone comes to a meeting not having discussed something with me but with 7-8 other people--they don't have all the dots or full context, but they didn't come to me. It feels like sabotage.</t>
  </si>
  <si>
    <t>There aren't many people on my level. It's difficult when people don't understand that language. I look at what's out there and I'm not that interested. I have the option to stay in my controlled environment...watch TV, read, snuggle with my honey, or I have the option do to what?</t>
  </si>
  <si>
    <t>Feeling lonely and uninterested</t>
  </si>
  <si>
    <t>On teaching a group via Meetup</t>
  </si>
  <si>
    <t>Alcoholics Anonymous</t>
  </si>
  <si>
    <t>Chi Alpha</t>
  </si>
  <si>
    <t>People from your past</t>
  </si>
  <si>
    <t>Friend from west coast</t>
  </si>
  <si>
    <t>Family</t>
  </si>
  <si>
    <t>Chi Alpha / Family</t>
  </si>
  <si>
    <t>Live your Best Life</t>
  </si>
  <si>
    <t>She went to the convention the next day and she went around to everyone she knew and she inflamed the conversation and turned it into what a horrible person I was and like: how dare I say the things I said to her. She turned them all against me. I watched her turn people against me who I thought were my friends. I saw people look at me differently in a short amount of time.</t>
  </si>
  <si>
    <t>Part of the benefit is the feeling that you're not doing it by yourself.  This guy was going through with some tough things. He had this experience of people reaching out to him … also the sense of not being alone.</t>
  </si>
  <si>
    <t>I was sitting in court and I ended up just texting my friends that I was freaking out. And I just told them I needed them to chat with me/</t>
  </si>
  <si>
    <t>Yale or jail, we don't give a rats ass. Whether you're 14 or 88, we don't care. If you ever go to an AA meeting or group, everyone is exactly the same. Basically no people left behind. No matter what people we get or how many people we have here, you’re ready for help and we row the boat together.</t>
  </si>
  <si>
    <t>She joined the first community-based living because she was lonely. She had just gotten divorced. Moving in with the Shamans helped me: I found my people. I found a place to belong. It was a landing place.</t>
  </si>
  <si>
    <t>If I had to approach it alone, I’d be doomed to failure...it's a 'we' program. In AA, we get to share our experience and strength and hope in one another.</t>
  </si>
  <si>
    <t>Grad school was so lonely for me. This became a safer emotional center for me. The teachers became surrogate parents for me.</t>
  </si>
  <si>
    <t>We're in it together. We believe that in this lifetime and for all other lifetimes we will practice together. You can't really cut someone out of that. It creates a whole group cohesion. Everyone matters.</t>
  </si>
  <si>
    <t>These are warm relationships. I get a sense from them that the people are for me, not against me.</t>
  </si>
  <si>
    <t>Being able to naturally lean on people</t>
  </si>
  <si>
    <t>The difference is that these relationships feel unconditional as opposed to transactional.</t>
  </si>
  <si>
    <t>The deal they made with me was that when I get out of medical school, and am done with the stress of college, we would have that discussion and I call bullshit on that because it seemed like they doubted my capabilities as a 21 year old to make my own decisions. After I go to church and I would go to temple and talk with a hindu scholar. They want me to be fixed. They actually used that word.</t>
  </si>
  <si>
    <t>It’s been actually tough. Now I mentioned that growing up, I was a golden child. But now it’s like I’m their biggest disappointment. Like growing up, I was the golden child. Like to all the aunties and uncles in the bay area. My mom will actually say that she's not as perfect as she seems.</t>
  </si>
  <si>
    <t>On coming out as Christian to Hindu parents</t>
  </si>
  <si>
    <t>On an event at Alcoholics Anonymous</t>
  </si>
  <si>
    <t>On one of his life mottos</t>
  </si>
  <si>
    <t>On finding true friends</t>
  </si>
  <si>
    <t>I have been disappointed by Chi Alpha in the past. I knew I wanted to be a course leader. My parents wouldn't have let me and she [one of the staff leaders] already knew how difficult things were for me, she said: maybe you aren’t praying hard enough or long enough. And it kinda disappointed me because maybe she didn't know what I was going through.</t>
  </si>
  <si>
    <t>Being completely seen</t>
  </si>
  <si>
    <t>On process and benefits of Alcoholics Anonymous</t>
  </si>
  <si>
    <t>Feeling safe &amp; calm</t>
  </si>
  <si>
    <t>On finding inner peace</t>
  </si>
  <si>
    <t>On dealing with addiction</t>
  </si>
  <si>
    <t>On restrictions in communal living</t>
  </si>
  <si>
    <t>Receiving and accepting unbiased support</t>
  </si>
  <si>
    <t>Becoming self aware</t>
  </si>
  <si>
    <t>I think what Chi Alpha has given me is a place where my relationship to God can grow so if I lost [the people of Chi Alpha], it will be hard to figure out how my relationship with God will grow. Like if I don't have people around me who have more experience under their belt and people I’d been looking to to guide me. I’ve only been Christian for about a year and a half.</t>
  </si>
  <si>
    <t>I guess partly it showed me like a really: here are these people and their qualities. You do this training, you could get these results and some people might think they're crazy but then you meet them and you’re like: oh my god. I’m thinking on one of my teachers who I had a convo with earlier this afternoon. For instance, he just had this grounded, unflappable sort of presence and I can trust him not to get upset or defensive. It seems so normal but how do you do that?</t>
  </si>
  <si>
    <t>Finding people who inspire you along your journey</t>
  </si>
  <si>
    <t>On the ups and downs of Chi Alpha, Christian group</t>
  </si>
  <si>
    <t>On the people of Dawn Mountain</t>
  </si>
  <si>
    <t>Concepts</t>
  </si>
  <si>
    <t>Theme_Id</t>
  </si>
  <si>
    <t>Concept_Id</t>
  </si>
  <si>
    <t>Person-Details</t>
  </si>
  <si>
    <t>My-Notes</t>
  </si>
  <si>
    <t>Priest living in Northern Massachusetts</t>
  </si>
  <si>
    <t>Member of Alcoholics Anonymous and Adult Children of Alcholics Anonymous</t>
  </si>
  <si>
    <t>Young professional, former oil and gas engineer who left her job to become a teacher and yogi</t>
  </si>
  <si>
    <t>Medical student, strict follower of Christianity, from a strict Hindu family</t>
  </si>
  <si>
    <t>Head of a Alcoholics Anonymous chapter in Massachusetts</t>
  </si>
  <si>
    <t>Shaman who lives in the greater Boston area, organizes several meetups and lives in a communal setting</t>
  </si>
  <si>
    <t xml:space="preserve">Current Community Instructor at Dawn Mountain Temple, long-time practitioner of Buddhism, recently received her PhD in Religious Studies </t>
  </si>
  <si>
    <t>We met Olivia after she had been through a tough time in her life. She recently quit her job as a female engineer in an oil and gas company. She was struggling with a drinking problem and to make ends meet. To top all of this, she found herself in midst of a parking violation and ended up in jail for a night. Her friendships were falling apart. Amongst all of this chaos, she found peace within herself through the practice of yoga. New friends entered her life. Her take on life seems to be taking another turn -- this time for the better.</t>
  </si>
  <si>
    <t>We met Monica when she was just started medical school. Along with the new environment and the pressure of medical school, Monica was also dealing with some differences with her family. Monica's family is Hindu, pretty ardent believers. Monica grew up religious, following her Hindu faith. In college, away from her family, she found Christianity and adopted a new faith. Struggles with her core community -- her family -- ensued. That was expected. But she also found herself struggling with her new community of Christian followers.</t>
  </si>
  <si>
    <t>We met Kelle through a meetup group around loving oneself. Kelle leads that group. She's a shaman by practice: she can connect with the supernatural to help people heal and be better. She ranks herself very high of the 'sense of community' index. Her whole life has been her cultivating relationships and building community. Midway through our conversation with Kelle, she mentioned some troubles with building lasting relationships with people in her present city. While she has relationships with people in distant cities, she doesn't have dependable ones in this city. She described herself as lonely.</t>
  </si>
  <si>
    <t>Empowering us to follow our ever-changing journeys</t>
  </si>
  <si>
    <t>Creating for others</t>
  </si>
  <si>
    <t>Caring for others</t>
  </si>
  <si>
    <t>Feeling valued</t>
  </si>
  <si>
    <t>Providing advise based on memories</t>
  </si>
  <si>
    <t>Holding shared memories and experiences with others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</si>
</sst>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u/>
      <sz val="12"/>
      <color theme="10"/>
      <name val="Calibri"/>
      <family val="2"/>
      <scheme val="minor"/>
    </font>
    <font>
      <u/>
      <sz val="12"/>
      <color theme="11"/>
      <name val="Calibri"/>
      <family val="2"/>
      <scheme val="minor"/>
    </font>
    <font>
      <i/>
      <u/>
      <sz val="9.25"/>
      <color rgb="FF000000"/>
      <name val="Calibri"/>
      <scheme val="minor"/>
    </font>
    <font>
      <i/>
      <sz val="9.25"/>
      <color rgb="FF000000"/>
      <name val="Calibri"/>
      <scheme val="minor"/>
    </font>
    <font>
      <i/>
      <sz val="9.25"/>
      <color rgb="FF000000"/>
      <name val="Arial"/>
    </font>
    <font>
      <b/>
      <sz val="31.75"/>
      <color rgb="FF000000"/>
      <name val="Arial"/>
    </font>
    <font>
      <sz val="31.75"/>
      <color rgb="FF000000"/>
      <name val="Arial"/>
    </font>
    <font>
      <i/>
      <u/>
      <sz val="9.25"/>
      <color rgb="FF000000"/>
      <name val="Arial"/>
    </font>
    <font>
      <sz val="12"/>
      <color theme="1"/>
      <name val="Calibri"/>
    </font>
    <font>
      <sz val="12"/>
      <color rgb="FF000000"/>
      <name val="Calibri"/>
    </font>
  </fonts>
  <fills count="2">
    <fill>
      <patternFill patternType="none"/>
    </fill>
    <fill>
      <patternFill patternType="gray125"/>
    </fill>
  </fills>
  <borders count="1">
    <border>
      <left/>
      <right/>
      <top/>
      <bottom/>
      <diagonal/>
    </border>
  </borders>
  <cellStyleXfs count="1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9">
    <xf numFmtId="0" fontId="0" fillId="0" borderId="0" xfId="0"/>
    <xf numFmtId="0" fontId="4" fillId="0" borderId="0" xfId="0" applyFont="1"/>
    <xf numFmtId="0" fontId="5" fillId="0" borderId="0" xfId="0" applyFont="1"/>
    <xf numFmtId="0" fontId="6" fillId="0" borderId="0" xfId="0" applyFont="1"/>
    <xf numFmtId="0" fontId="7" fillId="0" borderId="0" xfId="0" applyFont="1"/>
    <xf numFmtId="0" fontId="0" fillId="0" borderId="0" xfId="0" applyFont="1" applyAlignment="1">
      <alignment horizontal="left" vertical="center"/>
    </xf>
    <xf numFmtId="0" fontId="9" fillId="0" borderId="0" xfId="0" applyFont="1" applyAlignment="1">
      <alignment horizontal="left" vertical="center"/>
    </xf>
    <xf numFmtId="0" fontId="9" fillId="0" borderId="0" xfId="0" applyFont="1"/>
    <xf numFmtId="0" fontId="10" fillId="0" borderId="0" xfId="0" applyFont="1" applyAlignment="1">
      <alignment horizontal="left" vertical="center"/>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tabSelected="1" workbookViewId="0">
      <selection activeCell="E29" sqref="E29"/>
    </sheetView>
  </sheetViews>
  <sheetFormatPr baseColWidth="10" defaultRowHeight="16" x14ac:dyDescent="0.2"/>
  <cols>
    <col min="2" max="4" width="10.83203125" style="5"/>
    <col min="5" max="5" width="91" style="5" customWidth="1"/>
    <col min="6" max="8" width="10.83203125" style="5"/>
  </cols>
  <sheetData>
    <row r="1" spans="1:9" x14ac:dyDescent="0.2">
      <c r="A1" t="s">
        <v>136</v>
      </c>
      <c r="B1" s="6" t="s">
        <v>1</v>
      </c>
      <c r="C1" s="6" t="s">
        <v>137</v>
      </c>
      <c r="D1" s="6" t="s">
        <v>135</v>
      </c>
      <c r="E1" s="6" t="s">
        <v>13</v>
      </c>
      <c r="F1" s="6" t="s">
        <v>14</v>
      </c>
      <c r="G1" s="6" t="s">
        <v>138</v>
      </c>
      <c r="H1" s="6" t="s">
        <v>15</v>
      </c>
      <c r="I1" s="6" t="s">
        <v>139</v>
      </c>
    </row>
    <row r="2" spans="1:9" x14ac:dyDescent="0.2">
      <c r="A2">
        <v>2</v>
      </c>
      <c r="B2" s="6" t="s">
        <v>32</v>
      </c>
      <c r="C2" s="6">
        <f>VLOOKUP(D2,Sheet2!$A$1:$B$14,2,0)</f>
        <v>1</v>
      </c>
      <c r="D2" s="6" t="s">
        <v>129</v>
      </c>
      <c r="E2" s="7" t="s">
        <v>67</v>
      </c>
      <c r="F2" s="8" t="s">
        <v>4</v>
      </c>
      <c r="G2" s="8" t="str">
        <f>VLOOKUP(F2,Sheet1!$A$1:$B$8,2,0)</f>
        <v>Head of a Alcoholics Anonymous chapter in Massachusetts</v>
      </c>
      <c r="H2" s="6" t="s">
        <v>123</v>
      </c>
    </row>
    <row r="3" spans="1:9" x14ac:dyDescent="0.2">
      <c r="A3">
        <v>2</v>
      </c>
      <c r="B3" s="6" t="s">
        <v>32</v>
      </c>
      <c r="C3" s="6">
        <f>VLOOKUP(D3,Sheet2!$A$1:$B$14,2,0)</f>
        <v>2</v>
      </c>
      <c r="D3" s="6" t="s">
        <v>122</v>
      </c>
      <c r="E3" s="7" t="s">
        <v>82</v>
      </c>
      <c r="F3" s="8" t="s">
        <v>4</v>
      </c>
      <c r="G3" s="8" t="str">
        <f>VLOOKUP(F3,Sheet1!$A$1:$B$8,2,0)</f>
        <v>Head of a Alcoholics Anonymous chapter in Massachusetts</v>
      </c>
      <c r="H3" s="6" t="s">
        <v>123</v>
      </c>
    </row>
    <row r="4" spans="1:9" x14ac:dyDescent="0.2">
      <c r="A4">
        <v>2</v>
      </c>
      <c r="B4" s="6" t="s">
        <v>32</v>
      </c>
      <c r="C4" s="6">
        <f>VLOOKUP(D4,Sheet2!$A$1:$B$14,2,0)</f>
        <v>3</v>
      </c>
      <c r="D4" s="6" t="s">
        <v>124</v>
      </c>
      <c r="E4" s="7" t="s">
        <v>84</v>
      </c>
      <c r="F4" s="8" t="s">
        <v>4</v>
      </c>
      <c r="G4" s="8" t="str">
        <f>VLOOKUP(F4,Sheet1!$A$1:$B$8,2,0)</f>
        <v>Head of a Alcoholics Anonymous chapter in Massachusetts</v>
      </c>
      <c r="H4" s="6" t="s">
        <v>123</v>
      </c>
    </row>
    <row r="5" spans="1:9" x14ac:dyDescent="0.2">
      <c r="A5">
        <v>2</v>
      </c>
      <c r="B5" s="6" t="s">
        <v>32</v>
      </c>
      <c r="C5" s="6">
        <f>VLOOKUP(D5,Sheet2!$A$1:$B$14,2,0)</f>
        <v>1</v>
      </c>
      <c r="D5" s="6" t="s">
        <v>129</v>
      </c>
      <c r="E5" s="7" t="s">
        <v>83</v>
      </c>
      <c r="F5" s="8" t="s">
        <v>4</v>
      </c>
      <c r="G5" s="8" t="str">
        <f>VLOOKUP(F5,Sheet1!$A$1:$B$8,2,0)</f>
        <v>Head of a Alcoholics Anonymous chapter in Massachusetts</v>
      </c>
      <c r="H5" s="6" t="s">
        <v>123</v>
      </c>
    </row>
    <row r="6" spans="1:9" x14ac:dyDescent="0.2">
      <c r="A6">
        <v>3</v>
      </c>
      <c r="B6" s="8" t="s">
        <v>64</v>
      </c>
      <c r="C6" s="6">
        <f>VLOOKUP(D6,Sheet2!$A$1:$B$14,2,0)</f>
        <v>4</v>
      </c>
      <c r="D6" s="6" t="s">
        <v>132</v>
      </c>
      <c r="E6" s="7" t="s">
        <v>70</v>
      </c>
      <c r="F6" s="8" t="s">
        <v>4</v>
      </c>
      <c r="G6" s="8" t="str">
        <f>VLOOKUP(F6,Sheet1!$A$1:$B$8,2,0)</f>
        <v>Head of a Alcoholics Anonymous chapter in Massachusetts</v>
      </c>
      <c r="H6" s="6" t="s">
        <v>123</v>
      </c>
    </row>
    <row r="7" spans="1:9" x14ac:dyDescent="0.2">
      <c r="A7">
        <v>3</v>
      </c>
      <c r="B7" s="8" t="s">
        <v>64</v>
      </c>
      <c r="C7" s="6">
        <f>VLOOKUP(D7,Sheet2!$A$1:$B$14,2,0)</f>
        <v>4</v>
      </c>
      <c r="D7" s="6" t="s">
        <v>132</v>
      </c>
      <c r="E7" s="7" t="s">
        <v>71</v>
      </c>
      <c r="F7" s="8" t="s">
        <v>4</v>
      </c>
      <c r="G7" s="8" t="str">
        <f>VLOOKUP(F7,Sheet1!$A$1:$B$8,2,0)</f>
        <v>Head of a Alcoholics Anonymous chapter in Massachusetts</v>
      </c>
      <c r="H7" s="6" t="s">
        <v>123</v>
      </c>
    </row>
    <row r="8" spans="1:9" x14ac:dyDescent="0.2">
      <c r="A8">
        <v>4</v>
      </c>
      <c r="B8" s="8" t="s">
        <v>0</v>
      </c>
      <c r="C8" s="6">
        <f>VLOOKUP(D8,Sheet2!$A$1:$B$14,2,0)</f>
        <v>5</v>
      </c>
      <c r="D8" s="6" t="s">
        <v>154</v>
      </c>
      <c r="E8" s="7" t="s">
        <v>91</v>
      </c>
      <c r="F8" s="8" t="s">
        <v>4</v>
      </c>
      <c r="G8" s="8" t="str">
        <f>VLOOKUP(F8,Sheet1!$A$1:$B$8,2,0)</f>
        <v>Head of a Alcoholics Anonymous chapter in Massachusetts</v>
      </c>
      <c r="H8" s="6" t="s">
        <v>97</v>
      </c>
    </row>
    <row r="9" spans="1:9" x14ac:dyDescent="0.2">
      <c r="A9">
        <v>4</v>
      </c>
      <c r="B9" s="8" t="s">
        <v>0</v>
      </c>
      <c r="C9" s="6">
        <f>VLOOKUP(D9,Sheet2!$A$1:$B$14,2,0)</f>
        <v>6</v>
      </c>
      <c r="D9" s="6" t="s">
        <v>155</v>
      </c>
      <c r="E9" s="7" t="s">
        <v>78</v>
      </c>
      <c r="F9" s="8" t="s">
        <v>4</v>
      </c>
      <c r="G9" s="8" t="str">
        <f>VLOOKUP(F9,Sheet1!$A$1:$B$8,2,0)</f>
        <v>Head of a Alcoholics Anonymous chapter in Massachusetts</v>
      </c>
      <c r="H9" s="6" t="s">
        <v>97</v>
      </c>
    </row>
    <row r="10" spans="1:9" x14ac:dyDescent="0.2">
      <c r="A10">
        <v>1</v>
      </c>
      <c r="B10" s="7" t="s">
        <v>65</v>
      </c>
      <c r="C10" s="6">
        <f>VLOOKUP(D10,Sheet2!$A$1:$B$14,2,0)</f>
        <v>7</v>
      </c>
      <c r="D10" s="6" t="s">
        <v>128</v>
      </c>
      <c r="E10" s="7" t="s">
        <v>107</v>
      </c>
      <c r="F10" s="7" t="s">
        <v>4</v>
      </c>
      <c r="G10" s="8" t="str">
        <f>VLOOKUP(F10,Sheet1!$A$1:$B$8,2,0)</f>
        <v>Head of a Alcoholics Anonymous chapter in Massachusetts</v>
      </c>
      <c r="H10" s="7" t="s">
        <v>10</v>
      </c>
    </row>
    <row r="11" spans="1:9" x14ac:dyDescent="0.2">
      <c r="A11">
        <v>1</v>
      </c>
      <c r="B11" s="7" t="s">
        <v>65</v>
      </c>
      <c r="C11" s="6">
        <f>VLOOKUP(D11,Sheet2!$A$1:$B$14,2,0)</f>
        <v>8</v>
      </c>
      <c r="D11" s="7" t="s">
        <v>16</v>
      </c>
      <c r="E11" s="7" t="s">
        <v>109</v>
      </c>
      <c r="F11" s="7" t="s">
        <v>4</v>
      </c>
      <c r="G11" s="8" t="str">
        <f>VLOOKUP(F11,Sheet1!$A$1:$B$8,2,0)</f>
        <v>Head of a Alcoholics Anonymous chapter in Massachusetts</v>
      </c>
      <c r="H11" s="7" t="s">
        <v>7</v>
      </c>
    </row>
    <row r="12" spans="1:9" x14ac:dyDescent="0.2">
      <c r="A12">
        <v>3</v>
      </c>
      <c r="B12" s="8" t="s">
        <v>64</v>
      </c>
      <c r="C12" s="6">
        <f>VLOOKUP(D12,Sheet2!$A$1:$B$14,2,0)</f>
        <v>4</v>
      </c>
      <c r="D12" s="6" t="s">
        <v>132</v>
      </c>
      <c r="E12" s="7" t="s">
        <v>131</v>
      </c>
      <c r="F12" s="8" t="s">
        <v>5</v>
      </c>
      <c r="G12" s="8" t="str">
        <f>VLOOKUP(F12,Sheet1!$A$1:$B$8,2,0)</f>
        <v xml:space="preserve">Current Community Instructor at Dawn Mountain Temple, long-time practitioner of Buddhism, recently received her PhD in Religious Studies </v>
      </c>
      <c r="H12" s="6" t="s">
        <v>134</v>
      </c>
    </row>
    <row r="13" spans="1:9" x14ac:dyDescent="0.2">
      <c r="A13">
        <v>5</v>
      </c>
      <c r="B13" s="8" t="s">
        <v>55</v>
      </c>
      <c r="C13" s="6">
        <f>VLOOKUP(D13,Sheet2!$A$1:$B$14,2,0)</f>
        <v>9</v>
      </c>
      <c r="D13" s="6" t="s">
        <v>152</v>
      </c>
      <c r="E13" s="7" t="s">
        <v>88</v>
      </c>
      <c r="F13" s="8" t="s">
        <v>5</v>
      </c>
      <c r="G13" s="8" t="str">
        <f>VLOOKUP(F13,Sheet1!$A$1:$B$8,2,0)</f>
        <v xml:space="preserve">Current Community Instructor at Dawn Mountain Temple, long-time practitioner of Buddhism, recently received her PhD in Religious Studies </v>
      </c>
      <c r="H13" s="6" t="s">
        <v>6</v>
      </c>
    </row>
    <row r="14" spans="1:9" x14ac:dyDescent="0.2">
      <c r="A14">
        <v>1</v>
      </c>
      <c r="B14" s="7" t="s">
        <v>65</v>
      </c>
      <c r="C14" s="6">
        <f>VLOOKUP(D14,Sheet2!$A$1:$B$14,2,0)</f>
        <v>10</v>
      </c>
      <c r="D14" s="6" t="s">
        <v>113</v>
      </c>
      <c r="E14" s="7" t="s">
        <v>110</v>
      </c>
      <c r="F14" s="7" t="s">
        <v>5</v>
      </c>
      <c r="G14" s="8" t="str">
        <f>VLOOKUP(F14,Sheet1!$A$1:$B$8,2,0)</f>
        <v xml:space="preserve">Current Community Instructor at Dawn Mountain Temple, long-time practitioner of Buddhism, recently received her PhD in Religious Studies </v>
      </c>
      <c r="H14" s="7" t="s">
        <v>6</v>
      </c>
    </row>
    <row r="15" spans="1:9" x14ac:dyDescent="0.2">
      <c r="A15">
        <v>1</v>
      </c>
      <c r="B15" s="7" t="s">
        <v>65</v>
      </c>
      <c r="C15" s="6">
        <f>VLOOKUP(D15,Sheet2!$A$1:$B$14,2,0)</f>
        <v>11</v>
      </c>
      <c r="D15" s="7" t="s">
        <v>17</v>
      </c>
      <c r="E15" s="7" t="s">
        <v>111</v>
      </c>
      <c r="F15" s="7" t="s">
        <v>5</v>
      </c>
      <c r="G15" s="8" t="str">
        <f>VLOOKUP(F15,Sheet1!$A$1:$B$8,2,0)</f>
        <v xml:space="preserve">Current Community Instructor at Dawn Mountain Temple, long-time practitioner of Buddhism, recently received her PhD in Religious Studies </v>
      </c>
      <c r="H15" s="7" t="s">
        <v>6</v>
      </c>
    </row>
    <row r="16" spans="1:9" x14ac:dyDescent="0.2">
      <c r="A16">
        <v>1</v>
      </c>
      <c r="B16" s="7" t="s">
        <v>65</v>
      </c>
      <c r="C16" s="6">
        <f>VLOOKUP(D16,Sheet2!$A$1:$B$14,2,0)</f>
        <v>11</v>
      </c>
      <c r="D16" s="7" t="s">
        <v>17</v>
      </c>
      <c r="E16" s="7" t="s">
        <v>104</v>
      </c>
      <c r="F16" s="8" t="s">
        <v>62</v>
      </c>
      <c r="G16" s="8" t="str">
        <f>VLOOKUP(F16,Sheet1!$A$1:$B$8,2,0)</f>
        <v>Member of Alcoholics Anonymous and Adult Children of Alcholics Anonymous</v>
      </c>
      <c r="H16" s="8" t="s">
        <v>118</v>
      </c>
    </row>
    <row r="17" spans="1:9" x14ac:dyDescent="0.2">
      <c r="A17">
        <v>2</v>
      </c>
      <c r="B17" s="6" t="s">
        <v>32</v>
      </c>
      <c r="C17" s="6">
        <f>VLOOKUP(D17,Sheet2!$A$1:$B$14,2,0)</f>
        <v>3</v>
      </c>
      <c r="D17" s="6" t="s">
        <v>124</v>
      </c>
      <c r="E17" s="7" t="s">
        <v>92</v>
      </c>
      <c r="F17" s="8" t="s">
        <v>62</v>
      </c>
      <c r="G17" s="8" t="str">
        <f>VLOOKUP(F17,Sheet1!$A$1:$B$8,2,0)</f>
        <v>Member of Alcoholics Anonymous and Adult Children of Alcholics Anonymous</v>
      </c>
      <c r="H17" s="6" t="s">
        <v>126</v>
      </c>
    </row>
    <row r="18" spans="1:9" x14ac:dyDescent="0.2">
      <c r="A18">
        <v>2</v>
      </c>
      <c r="B18" s="6" t="s">
        <v>32</v>
      </c>
      <c r="C18" s="6">
        <f>VLOOKUP(D18,Sheet2!$A$1:$B$14,2,0)</f>
        <v>2</v>
      </c>
      <c r="D18" s="6" t="s">
        <v>122</v>
      </c>
      <c r="E18" s="7" t="s">
        <v>69</v>
      </c>
      <c r="F18" s="8" t="s">
        <v>8</v>
      </c>
      <c r="G18" s="8" t="str">
        <f>VLOOKUP(F18,Sheet1!$A$1:$B$8,2,0)</f>
        <v>Shaman who lives in the greater Boston area, organizes several meetups and lives in a communal setting</v>
      </c>
      <c r="H18" s="6" t="s">
        <v>127</v>
      </c>
      <c r="I18" t="s">
        <v>149</v>
      </c>
    </row>
    <row r="19" spans="1:9" x14ac:dyDescent="0.2">
      <c r="A19">
        <v>3</v>
      </c>
      <c r="B19" s="8" t="s">
        <v>64</v>
      </c>
      <c r="C19" s="6">
        <f>VLOOKUP(D19,Sheet2!$A$1:$B$14,2,0)</f>
        <v>4</v>
      </c>
      <c r="D19" s="6" t="s">
        <v>132</v>
      </c>
      <c r="E19" s="7" t="s">
        <v>94</v>
      </c>
      <c r="F19" s="8" t="s">
        <v>8</v>
      </c>
      <c r="G19" s="8" t="str">
        <f>VLOOKUP(F19,Sheet1!$A$1:$B$8,2,0)</f>
        <v>Shaman who lives in the greater Boston area, organizes several meetups and lives in a communal setting</v>
      </c>
      <c r="H19" s="6" t="s">
        <v>95</v>
      </c>
      <c r="I19" t="s">
        <v>149</v>
      </c>
    </row>
    <row r="20" spans="1:9" x14ac:dyDescent="0.2">
      <c r="A20">
        <v>3</v>
      </c>
      <c r="B20" s="8" t="s">
        <v>64</v>
      </c>
      <c r="C20" s="6">
        <f>VLOOKUP(D20,Sheet2!$A$1:$B$14,2,0)</f>
        <v>12</v>
      </c>
      <c r="D20" s="6" t="s">
        <v>150</v>
      </c>
      <c r="E20" s="7" t="s">
        <v>85</v>
      </c>
      <c r="F20" s="8" t="s">
        <v>8</v>
      </c>
      <c r="G20" s="8" t="str">
        <f>VLOOKUP(F20,Sheet1!$A$1:$B$8,2,0)</f>
        <v>Shaman who lives in the greater Boston area, organizes several meetups and lives in a communal setting</v>
      </c>
      <c r="H20" s="6" t="s">
        <v>99</v>
      </c>
      <c r="I20" t="s">
        <v>149</v>
      </c>
    </row>
    <row r="21" spans="1:9" x14ac:dyDescent="0.2">
      <c r="A21">
        <v>4</v>
      </c>
      <c r="B21" s="8" t="s">
        <v>0</v>
      </c>
      <c r="C21" s="6">
        <f>VLOOKUP(D21,Sheet2!$A$1:$B$14,2,0)</f>
        <v>6</v>
      </c>
      <c r="D21" s="6" t="s">
        <v>155</v>
      </c>
      <c r="E21" s="7" t="s">
        <v>86</v>
      </c>
      <c r="F21" s="8" t="s">
        <v>8</v>
      </c>
      <c r="G21" s="8" t="str">
        <f>VLOOKUP(F21,Sheet1!$A$1:$B$8,2,0)</f>
        <v>Shaman who lives in the greater Boston area, organizes several meetups and lives in a communal setting</v>
      </c>
      <c r="H21" s="8" t="s">
        <v>99</v>
      </c>
      <c r="I21" t="s">
        <v>149</v>
      </c>
    </row>
    <row r="22" spans="1:9" x14ac:dyDescent="0.2">
      <c r="A22">
        <v>5</v>
      </c>
      <c r="B22" s="8" t="s">
        <v>55</v>
      </c>
      <c r="C22" s="6">
        <f>VLOOKUP(D22,Sheet2!$A$1:$B$14,2,0)</f>
        <v>13</v>
      </c>
      <c r="D22" s="6" t="s">
        <v>153</v>
      </c>
      <c r="E22" s="7" t="s">
        <v>79</v>
      </c>
      <c r="F22" s="8" t="s">
        <v>8</v>
      </c>
      <c r="G22" s="8" t="str">
        <f>VLOOKUP(F22,Sheet1!$A$1:$B$8,2,0)</f>
        <v>Shaman who lives in the greater Boston area, organizes several meetups and lives in a communal setting</v>
      </c>
      <c r="H22" s="6" t="s">
        <v>96</v>
      </c>
      <c r="I22" t="s">
        <v>149</v>
      </c>
    </row>
    <row r="23" spans="1:9" x14ac:dyDescent="0.2">
      <c r="A23">
        <v>5</v>
      </c>
      <c r="B23" s="8" t="s">
        <v>55</v>
      </c>
      <c r="C23" s="6">
        <f>VLOOKUP(D23,Sheet2!$A$1:$B$14,2,0)</f>
        <v>14</v>
      </c>
      <c r="D23" s="6" t="s">
        <v>151</v>
      </c>
      <c r="E23" s="7" t="s">
        <v>80</v>
      </c>
      <c r="F23" s="8" t="s">
        <v>8</v>
      </c>
      <c r="G23" s="8" t="str">
        <f>VLOOKUP(F23,Sheet1!$A$1:$B$8,2,0)</f>
        <v>Shaman who lives in the greater Boston area, organizes several meetups and lives in a communal setting</v>
      </c>
      <c r="H23" s="6" t="s">
        <v>96</v>
      </c>
      <c r="I23" t="s">
        <v>149</v>
      </c>
    </row>
    <row r="24" spans="1:9" x14ac:dyDescent="0.2">
      <c r="A24">
        <v>5</v>
      </c>
      <c r="B24" s="8" t="s">
        <v>55</v>
      </c>
      <c r="C24" s="6">
        <f>VLOOKUP(D24,Sheet2!$A$1:$B$14,2,0)</f>
        <v>9</v>
      </c>
      <c r="D24" s="6" t="s">
        <v>152</v>
      </c>
      <c r="E24" s="7" t="s">
        <v>81</v>
      </c>
      <c r="F24" s="8" t="s">
        <v>8</v>
      </c>
      <c r="G24" s="8" t="str">
        <f>VLOOKUP(F24,Sheet1!$A$1:$B$8,2,0)</f>
        <v>Shaman who lives in the greater Boston area, organizes several meetups and lives in a communal setting</v>
      </c>
      <c r="H24" s="6" t="s">
        <v>103</v>
      </c>
      <c r="I24" t="s">
        <v>149</v>
      </c>
    </row>
    <row r="25" spans="1:9" x14ac:dyDescent="0.2">
      <c r="A25">
        <v>1</v>
      </c>
      <c r="B25" s="7" t="s">
        <v>65</v>
      </c>
      <c r="C25" s="6">
        <f>VLOOKUP(D25,Sheet2!$A$1:$B$14,2,0)</f>
        <v>8</v>
      </c>
      <c r="D25" s="7" t="s">
        <v>16</v>
      </c>
      <c r="E25" s="7" t="s">
        <v>108</v>
      </c>
      <c r="F25" s="7" t="s">
        <v>8</v>
      </c>
      <c r="G25" s="8" t="str">
        <f>VLOOKUP(F25,Sheet1!$A$1:$B$8,2,0)</f>
        <v>Shaman who lives in the greater Boston area, organizes several meetups and lives in a communal setting</v>
      </c>
      <c r="H25" s="7" t="s">
        <v>9</v>
      </c>
      <c r="I25" t="s">
        <v>149</v>
      </c>
    </row>
    <row r="26" spans="1:9" x14ac:dyDescent="0.2">
      <c r="A26">
        <v>1</v>
      </c>
      <c r="B26" s="7" t="s">
        <v>65</v>
      </c>
      <c r="C26" s="6">
        <f>VLOOKUP(D26,Sheet2!$A$1:$B$14,2,0)</f>
        <v>7</v>
      </c>
      <c r="D26" s="6" t="s">
        <v>128</v>
      </c>
      <c r="E26" s="7" t="s">
        <v>115</v>
      </c>
      <c r="F26" s="8" t="s">
        <v>18</v>
      </c>
      <c r="G26" s="8" t="str">
        <f>VLOOKUP(F26,Sheet1!$A$1:$B$8,2,0)</f>
        <v>Medical student, strict follower of Christianity, from a strict Hindu family</v>
      </c>
      <c r="H26" s="6" t="s">
        <v>117</v>
      </c>
      <c r="I26" t="s">
        <v>148</v>
      </c>
    </row>
    <row r="27" spans="1:9" x14ac:dyDescent="0.2">
      <c r="A27">
        <v>1</v>
      </c>
      <c r="B27" s="7" t="s">
        <v>65</v>
      </c>
      <c r="C27" s="6">
        <f>VLOOKUP(D27,Sheet2!$A$1:$B$14,2,0)</f>
        <v>7</v>
      </c>
      <c r="D27" s="6" t="s">
        <v>128</v>
      </c>
      <c r="E27" s="7" t="s">
        <v>116</v>
      </c>
      <c r="F27" s="8" t="s">
        <v>18</v>
      </c>
      <c r="G27" s="8" t="str">
        <f>VLOOKUP(F27,Sheet1!$A$1:$B$8,2,0)</f>
        <v>Medical student, strict follower of Christianity, from a strict Hindu family</v>
      </c>
      <c r="H27" s="6" t="s">
        <v>117</v>
      </c>
      <c r="I27" t="s">
        <v>148</v>
      </c>
    </row>
    <row r="28" spans="1:9" x14ac:dyDescent="0.2">
      <c r="A28">
        <v>1</v>
      </c>
      <c r="B28" s="7" t="s">
        <v>65</v>
      </c>
      <c r="C28" s="6">
        <f>VLOOKUP(D28,Sheet2!$A$1:$B$14,2,0)</f>
        <v>7</v>
      </c>
      <c r="D28" s="6" t="s">
        <v>128</v>
      </c>
      <c r="E28" s="7" t="s">
        <v>90</v>
      </c>
      <c r="F28" s="8" t="s">
        <v>18</v>
      </c>
      <c r="G28" s="8" t="str">
        <f>VLOOKUP(F28,Sheet1!$A$1:$B$8,2,0)</f>
        <v>Medical student, strict follower of Christianity, from a strict Hindu family</v>
      </c>
      <c r="H28" s="6" t="s">
        <v>117</v>
      </c>
      <c r="I28" t="s">
        <v>148</v>
      </c>
    </row>
    <row r="29" spans="1:9" x14ac:dyDescent="0.2">
      <c r="A29">
        <v>1</v>
      </c>
      <c r="B29" s="7" t="s">
        <v>65</v>
      </c>
      <c r="C29" s="6">
        <f>VLOOKUP(D29,Sheet2!$A$1:$B$14,2,0)</f>
        <v>10</v>
      </c>
      <c r="D29" s="6" t="s">
        <v>113</v>
      </c>
      <c r="E29" s="7" t="s">
        <v>121</v>
      </c>
      <c r="F29" s="8" t="s">
        <v>18</v>
      </c>
      <c r="G29" s="8" t="str">
        <f>VLOOKUP(F29,Sheet1!$A$1:$B$8,2,0)</f>
        <v>Medical student, strict follower of Christianity, from a strict Hindu family</v>
      </c>
      <c r="H29" s="6" t="s">
        <v>133</v>
      </c>
      <c r="I29" t="s">
        <v>148</v>
      </c>
    </row>
    <row r="30" spans="1:9" x14ac:dyDescent="0.2">
      <c r="A30">
        <v>3</v>
      </c>
      <c r="B30" s="8" t="s">
        <v>64</v>
      </c>
      <c r="C30" s="6">
        <f>VLOOKUP(D30,Sheet2!$A$1:$B$14,2,0)</f>
        <v>4</v>
      </c>
      <c r="D30" s="6" t="s">
        <v>132</v>
      </c>
      <c r="E30" s="7" t="s">
        <v>130</v>
      </c>
      <c r="F30" s="8" t="s">
        <v>18</v>
      </c>
      <c r="G30" s="8" t="str">
        <f>VLOOKUP(F30,Sheet1!$A$1:$B$8,2,0)</f>
        <v>Medical student, strict follower of Christianity, from a strict Hindu family</v>
      </c>
      <c r="H30" s="6" t="s">
        <v>133</v>
      </c>
      <c r="I30" t="s">
        <v>148</v>
      </c>
    </row>
    <row r="31" spans="1:9" x14ac:dyDescent="0.2">
      <c r="A31">
        <v>4</v>
      </c>
      <c r="B31" s="8" t="s">
        <v>0</v>
      </c>
      <c r="C31" s="6">
        <f>VLOOKUP(D31,Sheet2!$A$1:$B$14,2,0)</f>
        <v>6</v>
      </c>
      <c r="D31" s="6" t="s">
        <v>155</v>
      </c>
      <c r="E31" s="7" t="s">
        <v>76</v>
      </c>
      <c r="F31" s="8" t="s">
        <v>18</v>
      </c>
      <c r="G31" s="8" t="str">
        <f>VLOOKUP(F31,Sheet1!$A$1:$B$8,2,0)</f>
        <v>Medical student, strict follower of Christianity, from a strict Hindu family</v>
      </c>
      <c r="H31" s="6" t="s">
        <v>101</v>
      </c>
      <c r="I31" t="s">
        <v>148</v>
      </c>
    </row>
    <row r="32" spans="1:9" x14ac:dyDescent="0.2">
      <c r="A32">
        <v>4</v>
      </c>
      <c r="B32" s="8" t="s">
        <v>0</v>
      </c>
      <c r="C32" s="6">
        <f>VLOOKUP(D32,Sheet2!$A$1:$B$14,2,0)</f>
        <v>5</v>
      </c>
      <c r="D32" s="6" t="s">
        <v>154</v>
      </c>
      <c r="E32" s="7" t="s">
        <v>77</v>
      </c>
      <c r="F32" s="8" t="s">
        <v>18</v>
      </c>
      <c r="G32" s="8" t="str">
        <f>VLOOKUP(F32,Sheet1!$A$1:$B$8,2,0)</f>
        <v>Medical student, strict follower of Christianity, from a strict Hindu family</v>
      </c>
      <c r="H32" s="6" t="s">
        <v>101</v>
      </c>
      <c r="I32" t="s">
        <v>148</v>
      </c>
    </row>
    <row r="33" spans="1:9" x14ac:dyDescent="0.2">
      <c r="A33">
        <v>4</v>
      </c>
      <c r="B33" s="8" t="s">
        <v>0</v>
      </c>
      <c r="C33" s="6">
        <f>VLOOKUP(D33,Sheet2!$A$1:$B$14,2,0)</f>
        <v>5</v>
      </c>
      <c r="D33" s="6" t="s">
        <v>154</v>
      </c>
      <c r="E33" s="7" t="s">
        <v>87</v>
      </c>
      <c r="F33" s="8" t="s">
        <v>18</v>
      </c>
      <c r="G33" s="8" t="str">
        <f>VLOOKUP(F33,Sheet1!$A$1:$B$8,2,0)</f>
        <v>Medical student, strict follower of Christianity, from a strict Hindu family</v>
      </c>
      <c r="H33" s="6" t="s">
        <v>102</v>
      </c>
      <c r="I33" t="s">
        <v>148</v>
      </c>
    </row>
    <row r="34" spans="1:9" x14ac:dyDescent="0.2">
      <c r="A34">
        <v>5</v>
      </c>
      <c r="B34" s="8" t="s">
        <v>55</v>
      </c>
      <c r="C34" s="6">
        <f>VLOOKUP(D34,Sheet2!$A$1:$B$14,2,0)</f>
        <v>13</v>
      </c>
      <c r="D34" s="6" t="s">
        <v>153</v>
      </c>
      <c r="E34" s="7" t="s">
        <v>89</v>
      </c>
      <c r="F34" s="8" t="s">
        <v>18</v>
      </c>
      <c r="G34" s="8" t="str">
        <f>VLOOKUP(F34,Sheet1!$A$1:$B$8,2,0)</f>
        <v>Medical student, strict follower of Christianity, from a strict Hindu family</v>
      </c>
      <c r="H34" s="6" t="s">
        <v>98</v>
      </c>
      <c r="I34" t="s">
        <v>148</v>
      </c>
    </row>
    <row r="35" spans="1:9" x14ac:dyDescent="0.2">
      <c r="A35">
        <v>1</v>
      </c>
      <c r="B35" s="7" t="s">
        <v>65</v>
      </c>
      <c r="C35" s="6">
        <f>VLOOKUP(D35,Sheet2!$A$1:$B$14,2,0)</f>
        <v>10</v>
      </c>
      <c r="D35" s="6" t="s">
        <v>113</v>
      </c>
      <c r="E35" s="7" t="s">
        <v>66</v>
      </c>
      <c r="F35" s="8" t="s">
        <v>3</v>
      </c>
      <c r="G35" s="8" t="str">
        <f>VLOOKUP(F35,Sheet1!$A$1:$B$8,2,0)</f>
        <v>Young professional, former oil and gas engineer who left her job to become a teacher and yogi</v>
      </c>
      <c r="H35" s="6" t="s">
        <v>120</v>
      </c>
      <c r="I35" t="s">
        <v>147</v>
      </c>
    </row>
    <row r="36" spans="1:9" x14ac:dyDescent="0.2">
      <c r="A36">
        <v>1</v>
      </c>
      <c r="B36" s="7" t="s">
        <v>65</v>
      </c>
      <c r="C36" s="6">
        <f>VLOOKUP(D36,Sheet2!$A$1:$B$14,2,0)</f>
        <v>11</v>
      </c>
      <c r="D36" s="7" t="s">
        <v>17</v>
      </c>
      <c r="E36" s="7" t="s">
        <v>114</v>
      </c>
      <c r="F36" s="8" t="s">
        <v>3</v>
      </c>
      <c r="G36" s="8" t="str">
        <f>VLOOKUP(F36,Sheet1!$A$1:$B$8,2,0)</f>
        <v>Young professional, former oil and gas engineer who left her job to become a teacher and yogi</v>
      </c>
      <c r="H36" s="6" t="s">
        <v>120</v>
      </c>
      <c r="I36" t="s">
        <v>147</v>
      </c>
    </row>
    <row r="37" spans="1:9" x14ac:dyDescent="0.2">
      <c r="A37">
        <v>2</v>
      </c>
      <c r="B37" s="6" t="s">
        <v>32</v>
      </c>
      <c r="C37" s="6">
        <f>VLOOKUP(D37,Sheet2!$A$1:$B$14,2,0)</f>
        <v>3</v>
      </c>
      <c r="D37" s="6" t="s">
        <v>124</v>
      </c>
      <c r="E37" s="7" t="s">
        <v>68</v>
      </c>
      <c r="F37" s="8" t="s">
        <v>3</v>
      </c>
      <c r="G37" s="8" t="str">
        <f>VLOOKUP(F37,Sheet1!$A$1:$B$8,2,0)</f>
        <v>Young professional, former oil and gas engineer who left her job to become a teacher and yogi</v>
      </c>
      <c r="H37" s="6" t="s">
        <v>125</v>
      </c>
      <c r="I37" t="s">
        <v>147</v>
      </c>
    </row>
    <row r="38" spans="1:9" x14ac:dyDescent="0.2">
      <c r="A38">
        <v>1</v>
      </c>
      <c r="B38" s="7" t="s">
        <v>65</v>
      </c>
      <c r="C38" s="6">
        <f>VLOOKUP(D38,Sheet2!$A$1:$B$14,2,0)</f>
        <v>11</v>
      </c>
      <c r="D38" s="7" t="s">
        <v>17</v>
      </c>
      <c r="E38" s="7" t="s">
        <v>106</v>
      </c>
      <c r="F38" s="7" t="s">
        <v>3</v>
      </c>
      <c r="G38" s="8" t="str">
        <f>VLOOKUP(F38,Sheet1!$A$1:$B$8,2,0)</f>
        <v>Young professional, former oil and gas engineer who left her job to become a teacher and yogi</v>
      </c>
      <c r="H38" s="7" t="s">
        <v>7</v>
      </c>
      <c r="I38" t="s">
        <v>147</v>
      </c>
    </row>
    <row r="39" spans="1:9" x14ac:dyDescent="0.2">
      <c r="A39">
        <v>1</v>
      </c>
      <c r="B39" s="7" t="s">
        <v>65</v>
      </c>
      <c r="C39" s="6">
        <f>VLOOKUP(D39,Sheet2!$A$1:$B$14,2,0)</f>
        <v>11</v>
      </c>
      <c r="D39" s="7" t="s">
        <v>17</v>
      </c>
      <c r="E39" s="7" t="s">
        <v>93</v>
      </c>
      <c r="F39" s="8" t="s">
        <v>2</v>
      </c>
      <c r="G39" s="8" t="str">
        <f>VLOOKUP(F39,Sheet1!$A$1:$B$8,2,0)</f>
        <v>Priest living in Northern Massachusetts</v>
      </c>
      <c r="H39" s="6" t="s">
        <v>119</v>
      </c>
    </row>
    <row r="40" spans="1:9" x14ac:dyDescent="0.2">
      <c r="A40">
        <v>4</v>
      </c>
      <c r="B40" s="8" t="s">
        <v>0</v>
      </c>
      <c r="C40" s="6">
        <f>VLOOKUP(D40,Sheet2!$A$1:$B$14,2,0)</f>
        <v>6</v>
      </c>
      <c r="D40" s="6" t="s">
        <v>155</v>
      </c>
      <c r="E40" s="7" t="s">
        <v>72</v>
      </c>
      <c r="F40" s="6" t="s">
        <v>2</v>
      </c>
      <c r="G40" s="8" t="str">
        <f>VLOOKUP(F40,Sheet1!$A$1:$B$8,2,0)</f>
        <v>Priest living in Northern Massachusetts</v>
      </c>
      <c r="H40" s="8" t="s">
        <v>63</v>
      </c>
    </row>
    <row r="41" spans="1:9" x14ac:dyDescent="0.2">
      <c r="A41">
        <v>4</v>
      </c>
      <c r="B41" s="8" t="s">
        <v>0</v>
      </c>
      <c r="C41" s="6">
        <f>VLOOKUP(D41,Sheet2!$A$1:$B$14,2,0)</f>
        <v>5</v>
      </c>
      <c r="D41" s="6" t="s">
        <v>154</v>
      </c>
      <c r="E41" s="7" t="s">
        <v>73</v>
      </c>
      <c r="F41" s="6" t="s">
        <v>2</v>
      </c>
      <c r="G41" s="8" t="str">
        <f>VLOOKUP(F41,Sheet1!$A$1:$B$8,2,0)</f>
        <v>Priest living in Northern Massachusetts</v>
      </c>
      <c r="H41" s="8" t="s">
        <v>11</v>
      </c>
    </row>
    <row r="42" spans="1:9" x14ac:dyDescent="0.2">
      <c r="A42">
        <v>4</v>
      </c>
      <c r="B42" s="8" t="s">
        <v>0</v>
      </c>
      <c r="C42" s="6">
        <f>VLOOKUP(D42,Sheet2!$A$1:$B$14,2,0)</f>
        <v>5</v>
      </c>
      <c r="D42" s="6" t="s">
        <v>154</v>
      </c>
      <c r="E42" s="7" t="s">
        <v>74</v>
      </c>
      <c r="F42" s="8" t="s">
        <v>2</v>
      </c>
      <c r="G42" s="8" t="str">
        <f>VLOOKUP(F42,Sheet1!$A$1:$B$8,2,0)</f>
        <v>Priest living in Northern Massachusetts</v>
      </c>
      <c r="H42" s="6" t="s">
        <v>11</v>
      </c>
    </row>
    <row r="43" spans="1:9" x14ac:dyDescent="0.2">
      <c r="A43">
        <v>4</v>
      </c>
      <c r="B43" s="8" t="s">
        <v>0</v>
      </c>
      <c r="C43" s="6">
        <f>VLOOKUP(D43,Sheet2!$A$1:$B$14,2,0)</f>
        <v>6</v>
      </c>
      <c r="D43" s="6" t="s">
        <v>155</v>
      </c>
      <c r="E43" s="7" t="s">
        <v>75</v>
      </c>
      <c r="F43" s="8" t="s">
        <v>2</v>
      </c>
      <c r="G43" s="8" t="str">
        <f>VLOOKUP(F43,Sheet1!$A$1:$B$8,2,0)</f>
        <v>Priest living in Northern Massachusetts</v>
      </c>
      <c r="H43" s="6" t="s">
        <v>100</v>
      </c>
    </row>
    <row r="44" spans="1:9" x14ac:dyDescent="0.2">
      <c r="A44">
        <v>1</v>
      </c>
      <c r="B44" s="7" t="s">
        <v>65</v>
      </c>
      <c r="C44" s="6">
        <f>VLOOKUP(D44,Sheet2!$A$1:$B$14,2,0)</f>
        <v>8</v>
      </c>
      <c r="D44" s="7" t="s">
        <v>16</v>
      </c>
      <c r="E44" s="7" t="s">
        <v>105</v>
      </c>
      <c r="F44" s="7" t="s">
        <v>2</v>
      </c>
      <c r="G44" s="8" t="str">
        <f>VLOOKUP(F44,Sheet1!$A$1:$B$8,2,0)</f>
        <v>Priest living in Northern Massachusetts</v>
      </c>
      <c r="H44" s="7" t="s">
        <v>11</v>
      </c>
    </row>
    <row r="45" spans="1:9" x14ac:dyDescent="0.2">
      <c r="A45">
        <v>1</v>
      </c>
      <c r="B45" s="7" t="s">
        <v>65</v>
      </c>
      <c r="C45" s="6">
        <f>VLOOKUP(D45,Sheet2!$A$1:$B$14,2,0)</f>
        <v>11</v>
      </c>
      <c r="D45" s="7" t="s">
        <v>17</v>
      </c>
      <c r="E45" s="7" t="s">
        <v>112</v>
      </c>
      <c r="F45" s="7" t="s">
        <v>2</v>
      </c>
      <c r="G45" s="8" t="str">
        <f>VLOOKUP(F45,Sheet1!$A$1:$B$8,2,0)</f>
        <v>Priest living in Northern Massachusetts</v>
      </c>
      <c r="H45" s="7" t="s">
        <v>12</v>
      </c>
    </row>
  </sheetData>
  <autoFilter ref="A1:I45">
    <sortState ref="A2:J45">
      <sortCondition ref="F1:F45"/>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opLeftCell="A27" workbookViewId="0">
      <selection sqref="A1:B39"/>
    </sheetView>
  </sheetViews>
  <sheetFormatPr baseColWidth="10" defaultRowHeight="16" x14ac:dyDescent="0.2"/>
  <sheetData>
    <row r="1" spans="1:2" x14ac:dyDescent="0.2">
      <c r="A1" t="s">
        <v>1</v>
      </c>
      <c r="B1" t="s">
        <v>13</v>
      </c>
    </row>
    <row r="2" spans="1:2" x14ac:dyDescent="0.2">
      <c r="A2" t="s">
        <v>27</v>
      </c>
      <c r="B2" s="1" t="s">
        <v>19</v>
      </c>
    </row>
    <row r="3" spans="1:2" x14ac:dyDescent="0.2">
      <c r="A3" t="s">
        <v>27</v>
      </c>
      <c r="B3" s="1" t="s">
        <v>20</v>
      </c>
    </row>
    <row r="4" spans="1:2" x14ac:dyDescent="0.2">
      <c r="A4" t="s">
        <v>27</v>
      </c>
      <c r="B4" s="1" t="s">
        <v>21</v>
      </c>
    </row>
    <row r="5" spans="1:2" x14ac:dyDescent="0.2">
      <c r="A5" t="s">
        <v>27</v>
      </c>
      <c r="B5" s="1" t="s">
        <v>22</v>
      </c>
    </row>
    <row r="6" spans="1:2" x14ac:dyDescent="0.2">
      <c r="A6" t="s">
        <v>27</v>
      </c>
      <c r="B6" s="1" t="s">
        <v>23</v>
      </c>
    </row>
    <row r="7" spans="1:2" x14ac:dyDescent="0.2">
      <c r="A7" t="s">
        <v>27</v>
      </c>
      <c r="B7" s="1" t="s">
        <v>24</v>
      </c>
    </row>
    <row r="8" spans="1:2" x14ac:dyDescent="0.2">
      <c r="A8" t="s">
        <v>27</v>
      </c>
      <c r="B8" s="1" t="s">
        <v>25</v>
      </c>
    </row>
    <row r="9" spans="1:2" x14ac:dyDescent="0.2">
      <c r="A9" t="s">
        <v>27</v>
      </c>
      <c r="B9" s="1" t="s">
        <v>26</v>
      </c>
    </row>
    <row r="10" spans="1:2" x14ac:dyDescent="0.2">
      <c r="A10" t="s">
        <v>32</v>
      </c>
      <c r="B10" s="2" t="s">
        <v>28</v>
      </c>
    </row>
    <row r="11" spans="1:2" x14ac:dyDescent="0.2">
      <c r="A11" t="s">
        <v>32</v>
      </c>
      <c r="B11" s="2" t="s">
        <v>29</v>
      </c>
    </row>
    <row r="12" spans="1:2" x14ac:dyDescent="0.2">
      <c r="A12" t="s">
        <v>32</v>
      </c>
      <c r="B12" s="2" t="s">
        <v>30</v>
      </c>
    </row>
    <row r="13" spans="1:2" x14ac:dyDescent="0.2">
      <c r="A13" t="s">
        <v>32</v>
      </c>
      <c r="B13" s="2" t="s">
        <v>31</v>
      </c>
    </row>
    <row r="14" spans="1:2" x14ac:dyDescent="0.2">
      <c r="A14" t="s">
        <v>32</v>
      </c>
      <c r="B14" s="2" t="s">
        <v>33</v>
      </c>
    </row>
    <row r="15" spans="1:2" x14ac:dyDescent="0.2">
      <c r="A15" t="s">
        <v>32</v>
      </c>
      <c r="B15" s="2" t="s">
        <v>34</v>
      </c>
    </row>
    <row r="16" spans="1:2" x14ac:dyDescent="0.2">
      <c r="A16" t="s">
        <v>32</v>
      </c>
      <c r="B16" s="2" t="s">
        <v>35</v>
      </c>
    </row>
    <row r="17" spans="1:2" ht="40" x14ac:dyDescent="0.4">
      <c r="A17" s="3" t="s">
        <v>41</v>
      </c>
      <c r="B17" s="1" t="s">
        <v>36</v>
      </c>
    </row>
    <row r="18" spans="1:2" ht="40" x14ac:dyDescent="0.4">
      <c r="A18" s="3" t="s">
        <v>41</v>
      </c>
      <c r="B18" s="1" t="s">
        <v>37</v>
      </c>
    </row>
    <row r="19" spans="1:2" ht="40" x14ac:dyDescent="0.4">
      <c r="A19" s="3" t="s">
        <v>41</v>
      </c>
      <c r="B19" s="1" t="s">
        <v>38</v>
      </c>
    </row>
    <row r="20" spans="1:2" ht="40" x14ac:dyDescent="0.4">
      <c r="A20" s="3" t="s">
        <v>41</v>
      </c>
      <c r="B20" s="1" t="s">
        <v>39</v>
      </c>
    </row>
    <row r="21" spans="1:2" ht="40" x14ac:dyDescent="0.4">
      <c r="A21" s="3" t="s">
        <v>41</v>
      </c>
      <c r="B21" s="1" t="s">
        <v>40</v>
      </c>
    </row>
    <row r="22" spans="1:2" ht="40" x14ac:dyDescent="0.4">
      <c r="A22" s="3" t="s">
        <v>41</v>
      </c>
      <c r="B22" s="1" t="s">
        <v>42</v>
      </c>
    </row>
    <row r="23" spans="1:2" ht="40" x14ac:dyDescent="0.4">
      <c r="A23" s="3" t="s">
        <v>41</v>
      </c>
      <c r="B23" s="1" t="s">
        <v>43</v>
      </c>
    </row>
    <row r="24" spans="1:2" ht="40" x14ac:dyDescent="0.4">
      <c r="A24" s="4" t="s">
        <v>44</v>
      </c>
      <c r="B24" s="2" t="s">
        <v>45</v>
      </c>
    </row>
    <row r="25" spans="1:2" ht="40" x14ac:dyDescent="0.4">
      <c r="A25" s="4" t="s">
        <v>44</v>
      </c>
      <c r="B25" s="2" t="s">
        <v>46</v>
      </c>
    </row>
    <row r="26" spans="1:2" ht="40" x14ac:dyDescent="0.4">
      <c r="A26" s="4" t="s">
        <v>44</v>
      </c>
      <c r="B26" s="2" t="s">
        <v>47</v>
      </c>
    </row>
    <row r="27" spans="1:2" ht="40" x14ac:dyDescent="0.4">
      <c r="A27" s="4" t="s">
        <v>44</v>
      </c>
      <c r="B27" s="2" t="s">
        <v>48</v>
      </c>
    </row>
    <row r="28" spans="1:2" ht="40" x14ac:dyDescent="0.4">
      <c r="A28" s="4" t="s">
        <v>44</v>
      </c>
      <c r="B28" s="2" t="s">
        <v>49</v>
      </c>
    </row>
    <row r="29" spans="1:2" ht="40" x14ac:dyDescent="0.4">
      <c r="A29" s="4" t="s">
        <v>44</v>
      </c>
      <c r="B29" s="2" t="s">
        <v>50</v>
      </c>
    </row>
    <row r="30" spans="1:2" ht="40" x14ac:dyDescent="0.4">
      <c r="A30" s="4" t="s">
        <v>44</v>
      </c>
      <c r="B30" s="2" t="s">
        <v>51</v>
      </c>
    </row>
    <row r="31" spans="1:2" ht="40" x14ac:dyDescent="0.4">
      <c r="A31" s="4" t="s">
        <v>44</v>
      </c>
      <c r="B31" s="2" t="s">
        <v>52</v>
      </c>
    </row>
    <row r="32" spans="1:2" ht="40" x14ac:dyDescent="0.4">
      <c r="A32" s="4" t="s">
        <v>44</v>
      </c>
      <c r="B32" s="2" t="s">
        <v>53</v>
      </c>
    </row>
    <row r="33" spans="1:2" ht="40" x14ac:dyDescent="0.4">
      <c r="A33" s="4" t="s">
        <v>44</v>
      </c>
      <c r="B33" s="2" t="s">
        <v>54</v>
      </c>
    </row>
    <row r="34" spans="1:2" ht="40" x14ac:dyDescent="0.4">
      <c r="A34" s="3" t="s">
        <v>55</v>
      </c>
      <c r="B34" s="2" t="s">
        <v>56</v>
      </c>
    </row>
    <row r="35" spans="1:2" ht="40" x14ac:dyDescent="0.4">
      <c r="A35" s="3" t="s">
        <v>55</v>
      </c>
      <c r="B35" s="2" t="s">
        <v>57</v>
      </c>
    </row>
    <row r="36" spans="1:2" ht="40" x14ac:dyDescent="0.4">
      <c r="A36" s="3" t="s">
        <v>55</v>
      </c>
      <c r="B36" s="2" t="s">
        <v>58</v>
      </c>
    </row>
    <row r="37" spans="1:2" ht="40" x14ac:dyDescent="0.4">
      <c r="A37" s="3" t="s">
        <v>55</v>
      </c>
      <c r="B37" s="2" t="s">
        <v>59</v>
      </c>
    </row>
    <row r="38" spans="1:2" ht="40" x14ac:dyDescent="0.4">
      <c r="A38" s="3" t="s">
        <v>55</v>
      </c>
      <c r="B38" s="2" t="s">
        <v>60</v>
      </c>
    </row>
    <row r="39" spans="1:2" ht="40" x14ac:dyDescent="0.4">
      <c r="A39" s="3" t="s">
        <v>55</v>
      </c>
      <c r="B39" s="2"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D5" sqref="D5"/>
    </sheetView>
  </sheetViews>
  <sheetFormatPr baseColWidth="10" defaultRowHeight="16" x14ac:dyDescent="0.2"/>
  <sheetData>
    <row r="1" spans="1:2" x14ac:dyDescent="0.2">
      <c r="A1" s="8" t="s">
        <v>2</v>
      </c>
      <c r="B1" s="8" t="s">
        <v>140</v>
      </c>
    </row>
    <row r="2" spans="1:2" x14ac:dyDescent="0.2">
      <c r="A2" s="8" t="s">
        <v>62</v>
      </c>
      <c r="B2" s="8" t="s">
        <v>141</v>
      </c>
    </row>
    <row r="3" spans="1:2" x14ac:dyDescent="0.2">
      <c r="A3" s="8" t="s">
        <v>3</v>
      </c>
      <c r="B3" s="8" t="s">
        <v>142</v>
      </c>
    </row>
    <row r="4" spans="1:2" x14ac:dyDescent="0.2">
      <c r="A4" s="8" t="s">
        <v>3</v>
      </c>
      <c r="B4" s="8" t="s">
        <v>142</v>
      </c>
    </row>
    <row r="5" spans="1:2" x14ac:dyDescent="0.2">
      <c r="A5" s="8" t="s">
        <v>18</v>
      </c>
      <c r="B5" s="8" t="s">
        <v>143</v>
      </c>
    </row>
    <row r="6" spans="1:2" x14ac:dyDescent="0.2">
      <c r="A6" s="8" t="s">
        <v>4</v>
      </c>
      <c r="B6" s="8" t="s">
        <v>144</v>
      </c>
    </row>
    <row r="7" spans="1:2" x14ac:dyDescent="0.2">
      <c r="A7" s="8" t="s">
        <v>8</v>
      </c>
      <c r="B7" s="8" t="s">
        <v>145</v>
      </c>
    </row>
    <row r="8" spans="1:2" x14ac:dyDescent="0.2">
      <c r="A8" s="8" t="s">
        <v>5</v>
      </c>
      <c r="B8" s="8" t="s">
        <v>146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1" sqref="B1:B14"/>
    </sheetView>
  </sheetViews>
  <sheetFormatPr baseColWidth="10" defaultRowHeight="16" x14ac:dyDescent="0.2"/>
  <sheetData>
    <row r="1" spans="1:2" x14ac:dyDescent="0.2">
      <c r="A1" s="6" t="s">
        <v>129</v>
      </c>
      <c r="B1">
        <v>1</v>
      </c>
    </row>
    <row r="2" spans="1:2" x14ac:dyDescent="0.2">
      <c r="A2" s="6" t="s">
        <v>122</v>
      </c>
      <c r="B2">
        <v>2</v>
      </c>
    </row>
    <row r="3" spans="1:2" x14ac:dyDescent="0.2">
      <c r="A3" s="6" t="s">
        <v>124</v>
      </c>
      <c r="B3">
        <v>3</v>
      </c>
    </row>
    <row r="4" spans="1:2" x14ac:dyDescent="0.2">
      <c r="A4" s="6" t="s">
        <v>132</v>
      </c>
      <c r="B4">
        <v>4</v>
      </c>
    </row>
    <row r="5" spans="1:2" x14ac:dyDescent="0.2">
      <c r="A5" s="6" t="s">
        <v>154</v>
      </c>
      <c r="B5">
        <v>5</v>
      </c>
    </row>
    <row r="6" spans="1:2" x14ac:dyDescent="0.2">
      <c r="A6" s="6" t="s">
        <v>155</v>
      </c>
      <c r="B6">
        <v>6</v>
      </c>
    </row>
    <row r="7" spans="1:2" x14ac:dyDescent="0.2">
      <c r="A7" s="6" t="s">
        <v>128</v>
      </c>
      <c r="B7">
        <v>7</v>
      </c>
    </row>
    <row r="8" spans="1:2" x14ac:dyDescent="0.2">
      <c r="A8" s="7" t="s">
        <v>16</v>
      </c>
      <c r="B8">
        <v>8</v>
      </c>
    </row>
    <row r="9" spans="1:2" x14ac:dyDescent="0.2">
      <c r="A9" s="6" t="s">
        <v>152</v>
      </c>
      <c r="B9">
        <v>9</v>
      </c>
    </row>
    <row r="10" spans="1:2" x14ac:dyDescent="0.2">
      <c r="A10" s="6" t="s">
        <v>113</v>
      </c>
      <c r="B10">
        <v>10</v>
      </c>
    </row>
    <row r="11" spans="1:2" x14ac:dyDescent="0.2">
      <c r="A11" s="7" t="s">
        <v>17</v>
      </c>
      <c r="B11">
        <v>11</v>
      </c>
    </row>
    <row r="12" spans="1:2" x14ac:dyDescent="0.2">
      <c r="A12" s="6" t="s">
        <v>150</v>
      </c>
      <c r="B12">
        <v>12</v>
      </c>
    </row>
    <row r="13" spans="1:2" x14ac:dyDescent="0.2">
      <c r="A13" s="6" t="s">
        <v>153</v>
      </c>
      <c r="B13">
        <v>13</v>
      </c>
    </row>
    <row r="14" spans="1:2" x14ac:dyDescent="0.2">
      <c r="A14" s="6" t="s">
        <v>151</v>
      </c>
      <c r="B14">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Final Sheet</vt:lpstr>
      <vt:lpstr>Raw Data</vt: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2017-11-17T02:37:40Z</dcterms:created>
  <dcterms:modified xsi:type="dcterms:W3CDTF">2017-12-08T03:50:33Z</dcterms:modified>
</cp:coreProperties>
</file>