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D:\laboratory\Regulatory learning\潮流计算\各类算例\可靠性算例\代码整理\"/>
    </mc:Choice>
  </mc:AlternateContent>
  <xr:revisionPtr revIDLastSave="0" documentId="13_ncr:1_{4EF39F02-8B8A-4D02-A74B-B8267D95D327}" xr6:coauthVersionLast="47" xr6:coauthVersionMax="47" xr10:uidLastSave="{00000000-0000-0000-0000-000000000000}"/>
  <bookViews>
    <workbookView xWindow="324" yWindow="720" windowWidth="22716" windowHeight="12240" activeTab="1" xr2:uid="{00000000-000D-0000-FFFF-FFFF00000000}"/>
  </bookViews>
  <sheets>
    <sheet name="Line" sheetId="2" r:id="rId1"/>
    <sheet name="Nod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2" i="2"/>
  <c r="E37" i="1"/>
  <c r="E36" i="1"/>
  <c r="E35" i="1"/>
  <c r="E34" i="1"/>
  <c r="E33" i="1"/>
  <c r="E32" i="1"/>
  <c r="E31" i="1"/>
  <c r="E30" i="1"/>
  <c r="E29" i="1"/>
  <c r="E28" i="1"/>
  <c r="E27" i="1"/>
  <c r="E38" i="1"/>
  <c r="E39" i="1"/>
  <c r="E40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<sst xmlns="http://schemas.openxmlformats.org/spreadsheetml/2006/main" count="66" uniqueCount="65">
  <si>
    <t>节点</t>
    <phoneticPr fontId="1" type="noConversion"/>
  </si>
  <si>
    <t>用户数量</t>
    <phoneticPr fontId="1" type="noConversion"/>
  </si>
  <si>
    <t>节点电压</t>
    <phoneticPr fontId="1" type="noConversion"/>
  </si>
  <si>
    <t>x</t>
    <phoneticPr fontId="1" type="noConversion"/>
  </si>
  <si>
    <t>y</t>
    <phoneticPr fontId="1" type="noConversion"/>
  </si>
  <si>
    <t>支路编号</t>
    <phoneticPr fontId="1" type="noConversion"/>
  </si>
  <si>
    <t>首节点</t>
    <phoneticPr fontId="1" type="noConversion"/>
  </si>
  <si>
    <t>末节点</t>
    <phoneticPr fontId="1" type="noConversion"/>
  </si>
  <si>
    <t>故障率</t>
    <phoneticPr fontId="1" type="noConversion"/>
  </si>
  <si>
    <t>左侧i安装-断路器</t>
  </si>
  <si>
    <t>右侧j安装-断路器</t>
  </si>
  <si>
    <t>左侧i安装-分段开关</t>
  </si>
  <si>
    <t>右侧j安装-分段开关</t>
  </si>
  <si>
    <t>左侧i安装-配置三遥</t>
  </si>
  <si>
    <t>右侧j安装-配置三遥</t>
  </si>
  <si>
    <t>正常运行时分段开关左端i开关状态</t>
  </si>
  <si>
    <t>正常运行时分段开关右端j开关状态</t>
  </si>
  <si>
    <t>容量</t>
    <phoneticPr fontId="1" type="noConversion"/>
  </si>
  <si>
    <t>r</t>
    <phoneticPr fontId="1" type="noConversion"/>
  </si>
  <si>
    <t>有功功率 (MW)</t>
    <phoneticPr fontId="1" type="noConversion"/>
  </si>
  <si>
    <t>停电时间MI(h)</t>
    <phoneticPr fontId="1" type="noConversion"/>
  </si>
  <si>
    <t>停电时间RI(h)</t>
    <phoneticPr fontId="1" type="noConversion"/>
  </si>
  <si>
    <t>停电时间RP(h)</t>
    <phoneticPr fontId="1" type="noConversion"/>
  </si>
  <si>
    <t>仅线路故障</t>
    <phoneticPr fontId="1" type="noConversion"/>
  </si>
  <si>
    <t>三遥一类故障</t>
    <phoneticPr fontId="1" type="noConversion"/>
  </si>
  <si>
    <t>三遥二类故障</t>
    <phoneticPr fontId="1" type="noConversion"/>
  </si>
  <si>
    <t>正常运行时支路i状态</t>
    <phoneticPr fontId="1" type="noConversion"/>
  </si>
  <si>
    <t>变电站节点</t>
    <phoneticPr fontId="1" type="noConversion"/>
  </si>
  <si>
    <t>分布电源</t>
    <phoneticPr fontId="1" type="noConversion"/>
  </si>
  <si>
    <t>fault1</t>
    <phoneticPr fontId="1" type="noConversion"/>
  </si>
  <si>
    <t>fault2</t>
  </si>
  <si>
    <t>fault3</t>
  </si>
  <si>
    <t>fault4</t>
  </si>
  <si>
    <t>fault5</t>
  </si>
  <si>
    <t>fault6</t>
  </si>
  <si>
    <t>fault7</t>
  </si>
  <si>
    <t>fault8</t>
  </si>
  <si>
    <t>fault9</t>
  </si>
  <si>
    <t>fault10</t>
  </si>
  <si>
    <t>fault11</t>
  </si>
  <si>
    <t>fault12</t>
  </si>
  <si>
    <t>fault13</t>
  </si>
  <si>
    <t>fault14</t>
  </si>
  <si>
    <t>fault15</t>
  </si>
  <si>
    <t>fault16</t>
  </si>
  <si>
    <t>fault17</t>
  </si>
  <si>
    <t>fault18</t>
  </si>
  <si>
    <t>fault19</t>
  </si>
  <si>
    <t>fault20</t>
  </si>
  <si>
    <t>fault21</t>
  </si>
  <si>
    <t>fault22</t>
  </si>
  <si>
    <t>fault23</t>
  </si>
  <si>
    <t>fault24</t>
  </si>
  <si>
    <t>fault25</t>
  </si>
  <si>
    <t>fault26</t>
  </si>
  <si>
    <t>fault27</t>
  </si>
  <si>
    <t>fault28</t>
  </si>
  <si>
    <t>fault29</t>
  </si>
  <si>
    <t>fault30</t>
  </si>
  <si>
    <t>fault31</t>
  </si>
  <si>
    <t>fault32</t>
  </si>
  <si>
    <t>fault33</t>
  </si>
  <si>
    <t>fault34</t>
  </si>
  <si>
    <t>fault35</t>
  </si>
  <si>
    <t>无功功率(Mvar)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</si>
</sst>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40"/>
  <sheetViews>
    <sheetView zoomScale="85" zoomScaleNormal="85" workbookViewId="0">
      <selection activeCell="H20" sqref="H20"/>
    </sheetView>
  </sheetViews>
  <sheetFormatPr defaultRowHeight="13.8" x14ac:dyDescent="0.25"/>
  <cols>
    <col min="5" max="5" width="13.6640625" bestFit="1" customWidth="1"/>
    <col min="6" max="6" width="13.44140625" bestFit="1" customWidth="1"/>
    <col min="7" max="7" width="12.88671875" bestFit="1" customWidth="1"/>
    <col min="8" max="9" width="16.6640625" bestFit="1" customWidth="1"/>
    <col min="10" max="13" width="18.77734375" bestFit="1" customWidth="1"/>
    <col min="14" max="14" width="30.109375" bestFit="1" customWidth="1"/>
    <col min="15" max="16" width="32.109375" bestFit="1" customWidth="1"/>
    <col min="20" max="20" width="13" customWidth="1"/>
    <col min="21" max="21" width="14.44140625" customWidth="1"/>
    <col min="22" max="22" width="14" customWidth="1"/>
  </cols>
  <sheetData>
    <row r="1" spans="1:58" x14ac:dyDescent="0.25">
      <c r="A1" t="s">
        <v>5</v>
      </c>
      <c r="B1" t="s">
        <v>6</v>
      </c>
      <c r="C1" t="s">
        <v>7</v>
      </c>
      <c r="D1" t="s">
        <v>8</v>
      </c>
      <c r="E1" t="s">
        <v>22</v>
      </c>
      <c r="F1" t="s">
        <v>20</v>
      </c>
      <c r="G1" t="s">
        <v>21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s="1" t="s">
        <v>26</v>
      </c>
      <c r="O1" t="s">
        <v>15</v>
      </c>
      <c r="P1" t="s">
        <v>16</v>
      </c>
      <c r="Q1" t="s">
        <v>17</v>
      </c>
      <c r="R1" t="s">
        <v>18</v>
      </c>
      <c r="S1" t="s">
        <v>3</v>
      </c>
      <c r="T1" t="s">
        <v>23</v>
      </c>
      <c r="U1" t="s">
        <v>24</v>
      </c>
      <c r="V1" t="s">
        <v>25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</row>
    <row r="2" spans="1:58" x14ac:dyDescent="0.25">
      <c r="A2">
        <v>0</v>
      </c>
      <c r="B2">
        <v>37</v>
      </c>
      <c r="C2">
        <v>1</v>
      </c>
      <c r="D2">
        <v>0.35200000000000004</v>
      </c>
      <c r="E2">
        <v>5.6999999999999993</v>
      </c>
      <c r="F2">
        <v>0.75</v>
      </c>
      <c r="G2">
        <f>F2*0.2</f>
        <v>0.15000000000000002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20</v>
      </c>
      <c r="R2">
        <v>8.5800000000000008E-3</v>
      </c>
      <c r="S2">
        <v>2.145E-2</v>
      </c>
      <c r="T2">
        <v>0.32772694891224002</v>
      </c>
      <c r="U2">
        <v>1.15538368615642E-2</v>
      </c>
      <c r="V2">
        <v>5.7757531870517497E-3</v>
      </c>
      <c r="W2">
        <v>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5">
      <c r="A3">
        <v>1</v>
      </c>
      <c r="B3">
        <v>38</v>
      </c>
      <c r="C3">
        <v>12</v>
      </c>
      <c r="D3">
        <v>0.15700000000000003</v>
      </c>
      <c r="E3">
        <v>6.0600000000000005</v>
      </c>
      <c r="F3">
        <v>0.84000000000000008</v>
      </c>
      <c r="G3">
        <f t="shared" ref="G3:G40" si="0">F3*0.2</f>
        <v>0.16800000000000004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20</v>
      </c>
      <c r="R3">
        <v>1.1179999999999999E-2</v>
      </c>
      <c r="S3">
        <v>2.7949999999999999E-2</v>
      </c>
      <c r="T3">
        <v>0.147148907868701</v>
      </c>
      <c r="U3">
        <v>5.6492682004756004E-3</v>
      </c>
      <c r="V3">
        <v>2.82406686976539E-3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A4">
        <v>2</v>
      </c>
      <c r="B4">
        <v>39</v>
      </c>
      <c r="C4">
        <v>16</v>
      </c>
      <c r="D4">
        <v>0.15200000000000002</v>
      </c>
      <c r="E4">
        <v>5.0999999999999996</v>
      </c>
      <c r="F4">
        <v>0.84000000000000008</v>
      </c>
      <c r="G4">
        <f t="shared" si="0"/>
        <v>0.16800000000000004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20</v>
      </c>
      <c r="R4">
        <v>1.443E-2</v>
      </c>
      <c r="S4">
        <v>3.6075000000000003E-2</v>
      </c>
      <c r="T4">
        <v>0.142485459202849</v>
      </c>
      <c r="U4">
        <v>5.4824642605507999E-3</v>
      </c>
      <c r="V4">
        <v>2.7406817170709799E-3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5">
      <c r="A5">
        <v>3</v>
      </c>
      <c r="B5">
        <v>40</v>
      </c>
      <c r="C5">
        <v>26</v>
      </c>
      <c r="D5">
        <v>0.38500000000000001</v>
      </c>
      <c r="E5">
        <v>4.62</v>
      </c>
      <c r="F5">
        <v>0.81</v>
      </c>
      <c r="G5">
        <f t="shared" si="0"/>
        <v>0.16200000000000003</v>
      </c>
      <c r="H5">
        <v>1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20</v>
      </c>
      <c r="R5">
        <v>1.17E-2</v>
      </c>
      <c r="S5">
        <v>2.9249999999999998E-2</v>
      </c>
      <c r="T5">
        <v>0.35801907194837201</v>
      </c>
      <c r="U5">
        <v>1.24455560725598E-2</v>
      </c>
      <c r="V5">
        <v>6.2215220198524298E-3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>
        <v>4</v>
      </c>
      <c r="B6">
        <v>1</v>
      </c>
      <c r="C6">
        <v>2</v>
      </c>
      <c r="D6">
        <v>0.11599999999999999</v>
      </c>
      <c r="E6">
        <v>7.14</v>
      </c>
      <c r="F6">
        <v>0.78</v>
      </c>
      <c r="G6">
        <f t="shared" si="0"/>
        <v>0.15600000000000003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20</v>
      </c>
      <c r="R6">
        <v>2.6779999999999998E-2</v>
      </c>
      <c r="S6">
        <v>6.6949999999999996E-2</v>
      </c>
      <c r="T6">
        <v>0.108862808472992</v>
      </c>
      <c r="U6">
        <v>4.2569634521635201E-3</v>
      </c>
      <c r="V6">
        <v>2.1280547398825601E-3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5">
      <c r="A7">
        <v>5</v>
      </c>
      <c r="B7">
        <v>1</v>
      </c>
      <c r="C7">
        <v>3</v>
      </c>
      <c r="D7">
        <v>0.15600000000000003</v>
      </c>
      <c r="E7">
        <v>6.51</v>
      </c>
      <c r="F7">
        <v>0.81</v>
      </c>
      <c r="G7">
        <f t="shared" si="0"/>
        <v>0.16200000000000003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20</v>
      </c>
      <c r="R7">
        <v>1.8849999999999999E-2</v>
      </c>
      <c r="S7">
        <v>4.7125E-2</v>
      </c>
      <c r="T7">
        <v>0.146216343749005</v>
      </c>
      <c r="U7">
        <v>5.6159729889455699E-3</v>
      </c>
      <c r="V7">
        <v>2.8074226211779402E-3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>
        <v>6</v>
      </c>
      <c r="B8">
        <v>1</v>
      </c>
      <c r="C8">
        <v>4</v>
      </c>
      <c r="D8">
        <v>0.20299999999999999</v>
      </c>
      <c r="E8">
        <v>6.8100000000000005</v>
      </c>
      <c r="F8">
        <v>0.66</v>
      </c>
      <c r="G8">
        <f t="shared" si="0"/>
        <v>0.13200000000000001</v>
      </c>
      <c r="H8">
        <v>1</v>
      </c>
      <c r="I8">
        <v>0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20</v>
      </c>
      <c r="R8">
        <v>1.6119999999999999E-2</v>
      </c>
      <c r="S8">
        <v>4.0300000000000002E-2</v>
      </c>
      <c r="T8">
        <v>0.18997795588455099</v>
      </c>
      <c r="U8">
        <v>7.1459798409813403E-3</v>
      </c>
      <c r="V8">
        <v>3.5722716027162299E-3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5">
      <c r="A9">
        <v>7</v>
      </c>
      <c r="B9">
        <v>4</v>
      </c>
      <c r="C9">
        <v>5</v>
      </c>
      <c r="D9">
        <v>0.11599999999999999</v>
      </c>
      <c r="E9">
        <v>6.18</v>
      </c>
      <c r="F9">
        <v>0.72</v>
      </c>
      <c r="G9">
        <f t="shared" si="0"/>
        <v>0.14399999999999999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20</v>
      </c>
      <c r="R9">
        <v>1.0530000000000001E-2</v>
      </c>
      <c r="S9">
        <v>2.6325000000000001E-2</v>
      </c>
      <c r="T9">
        <v>0.108862808472992</v>
      </c>
      <c r="U9">
        <v>4.2569634521635201E-3</v>
      </c>
      <c r="V9">
        <v>2.1280547398825601E-3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5">
      <c r="A10">
        <v>8</v>
      </c>
      <c r="B10">
        <v>4</v>
      </c>
      <c r="C10">
        <v>6</v>
      </c>
      <c r="D10">
        <v>0.15600000000000003</v>
      </c>
      <c r="E10">
        <v>6.6000000000000005</v>
      </c>
      <c r="F10">
        <v>0.84000000000000008</v>
      </c>
      <c r="G10">
        <f t="shared" si="0"/>
        <v>0.16800000000000004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20</v>
      </c>
      <c r="R10">
        <v>2.0150000000000001E-2</v>
      </c>
      <c r="S10">
        <v>5.0375000000000003E-2</v>
      </c>
      <c r="T10">
        <v>0.146216343749005</v>
      </c>
      <c r="U10">
        <v>5.6159729889455699E-3</v>
      </c>
      <c r="V10">
        <v>2.8074226211779402E-3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5">
      <c r="A11">
        <v>9</v>
      </c>
      <c r="B11">
        <v>4</v>
      </c>
      <c r="C11">
        <v>7</v>
      </c>
      <c r="D11">
        <v>0.21200000000000002</v>
      </c>
      <c r="E11">
        <v>5.79</v>
      </c>
      <c r="F11">
        <v>0.75</v>
      </c>
      <c r="G11">
        <f t="shared" si="0"/>
        <v>0.15000000000000002</v>
      </c>
      <c r="H11">
        <v>1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20</v>
      </c>
      <c r="R11">
        <v>1.3000000000000001E-2</v>
      </c>
      <c r="S11">
        <v>3.2500000000000001E-2</v>
      </c>
      <c r="T11">
        <v>0.19834152092288099</v>
      </c>
      <c r="U11">
        <v>7.4309743062715896E-3</v>
      </c>
      <c r="V11">
        <v>3.7147400278956001E-3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A12">
        <v>10</v>
      </c>
      <c r="B12">
        <v>7</v>
      </c>
      <c r="C12">
        <v>8</v>
      </c>
      <c r="D12">
        <v>0.17600000000000002</v>
      </c>
      <c r="E12">
        <v>5.97</v>
      </c>
      <c r="F12">
        <v>0.89999999999999991</v>
      </c>
      <c r="G12">
        <f t="shared" si="0"/>
        <v>0.18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20</v>
      </c>
      <c r="R12">
        <v>1.027E-2</v>
      </c>
      <c r="S12">
        <v>2.5675E-2</v>
      </c>
      <c r="T12">
        <v>0.164855609941469</v>
      </c>
      <c r="U12">
        <v>6.2756953968823598E-3</v>
      </c>
      <c r="V12">
        <v>3.1372172737188699E-3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5">
      <c r="A13">
        <v>11</v>
      </c>
      <c r="B13">
        <v>7</v>
      </c>
      <c r="C13">
        <v>9</v>
      </c>
      <c r="D13">
        <v>0.193</v>
      </c>
      <c r="E13">
        <v>5.07</v>
      </c>
      <c r="F13">
        <v>0.84000000000000008</v>
      </c>
      <c r="G13">
        <f t="shared" si="0"/>
        <v>0.16800000000000004</v>
      </c>
      <c r="H13">
        <v>1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20</v>
      </c>
      <c r="R13">
        <v>2.0800000000000003E-2</v>
      </c>
      <c r="S13">
        <v>5.2000000000000005E-2</v>
      </c>
      <c r="T13">
        <v>0.180678888824651</v>
      </c>
      <c r="U13">
        <v>6.8263447997135998E-3</v>
      </c>
      <c r="V13">
        <v>3.4124863764355799E-3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</row>
    <row r="14" spans="1:58" s="1" customFormat="1" x14ac:dyDescent="0.25">
      <c r="A14" s="1">
        <v>12</v>
      </c>
      <c r="B14">
        <v>7</v>
      </c>
      <c r="C14">
        <v>10</v>
      </c>
      <c r="D14" s="1">
        <v>0.16000000000000003</v>
      </c>
      <c r="E14" s="1">
        <v>4.5600000000000005</v>
      </c>
      <c r="F14" s="1">
        <v>0.69000000000000006</v>
      </c>
      <c r="G14" s="1">
        <f t="shared" si="0"/>
        <v>0.13800000000000001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20</v>
      </c>
      <c r="R14" s="1">
        <v>2.4960000000000003E-2</v>
      </c>
      <c r="S14" s="1">
        <v>6.2400000000000004E-2</v>
      </c>
      <c r="T14" s="1">
        <v>0.14994622251701401</v>
      </c>
      <c r="U14" s="1">
        <v>5.7489576122212302E-3</v>
      </c>
      <c r="V14" s="1">
        <v>2.8739015228903299E-3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</row>
    <row r="15" spans="1:58" x14ac:dyDescent="0.25">
      <c r="A15">
        <v>13</v>
      </c>
      <c r="B15">
        <v>10</v>
      </c>
      <c r="C15">
        <v>11</v>
      </c>
      <c r="D15">
        <v>0.21600000000000003</v>
      </c>
      <c r="E15">
        <v>7.2900000000000009</v>
      </c>
      <c r="F15">
        <v>0.69000000000000006</v>
      </c>
      <c r="G15">
        <f t="shared" si="0"/>
        <v>0.13800000000000001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20</v>
      </c>
      <c r="R15">
        <v>2.0930000000000001E-2</v>
      </c>
      <c r="S15">
        <v>5.2325000000000003E-2</v>
      </c>
      <c r="T15">
        <v>0.202056948205878</v>
      </c>
      <c r="U15">
        <v>7.5568304565391004E-3</v>
      </c>
      <c r="V15">
        <v>3.7776553774804301E-3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5">
      <c r="A16">
        <v>14</v>
      </c>
      <c r="B16">
        <v>12</v>
      </c>
      <c r="C16">
        <v>13</v>
      </c>
      <c r="D16">
        <v>9.0000000000000011E-2</v>
      </c>
      <c r="E16">
        <v>7.4700000000000006</v>
      </c>
      <c r="F16">
        <v>0.69000000000000006</v>
      </c>
      <c r="G16">
        <f t="shared" si="0"/>
        <v>0.13800000000000001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20</v>
      </c>
      <c r="R16">
        <v>2.7039999999999998E-2</v>
      </c>
      <c r="S16">
        <v>6.7599999999999993E-2</v>
      </c>
      <c r="T16">
        <v>8.4530700586824895E-2</v>
      </c>
      <c r="U16">
        <v>3.3445238111288098E-3</v>
      </c>
      <c r="V16">
        <v>1.6719266692507299E-3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5">
      <c r="A17">
        <v>15</v>
      </c>
      <c r="B17">
        <v>12</v>
      </c>
      <c r="C17">
        <v>14</v>
      </c>
      <c r="D17">
        <v>0.315</v>
      </c>
      <c r="E17">
        <v>7.2900000000000009</v>
      </c>
      <c r="F17">
        <v>0.69000000000000006</v>
      </c>
      <c r="G17">
        <f t="shared" si="0"/>
        <v>0.13800000000000001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20</v>
      </c>
      <c r="R17">
        <v>1.7680000000000001E-2</v>
      </c>
      <c r="S17">
        <v>4.4200000000000003E-2</v>
      </c>
      <c r="T17">
        <v>0.29366695256265402</v>
      </c>
      <c r="U17">
        <v>1.0518904394753101E-2</v>
      </c>
      <c r="V17">
        <v>5.2583921532597198E-3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5">
      <c r="A18">
        <v>16</v>
      </c>
      <c r="B18">
        <v>14</v>
      </c>
      <c r="C18">
        <v>15</v>
      </c>
      <c r="D18">
        <v>0.11399999999999999</v>
      </c>
      <c r="E18">
        <v>5.07</v>
      </c>
      <c r="F18">
        <v>0.81</v>
      </c>
      <c r="G18">
        <f t="shared" si="0"/>
        <v>0.16200000000000003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20</v>
      </c>
      <c r="R18">
        <v>2.4570000000000002E-2</v>
      </c>
      <c r="S18">
        <v>6.1425E-2</v>
      </c>
      <c r="T18">
        <v>0.10699255329128</v>
      </c>
      <c r="U18">
        <v>4.1876003233288E-3</v>
      </c>
      <c r="V18">
        <v>2.0933801546420198E-3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</row>
    <row r="19" spans="1:58" x14ac:dyDescent="0.25">
      <c r="A19">
        <v>17</v>
      </c>
      <c r="B19">
        <v>16</v>
      </c>
      <c r="C19">
        <v>17</v>
      </c>
      <c r="D19">
        <v>0.124</v>
      </c>
      <c r="E19">
        <v>5.91</v>
      </c>
      <c r="F19">
        <v>0.78</v>
      </c>
      <c r="G19">
        <f t="shared" si="0"/>
        <v>0.15600000000000003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20</v>
      </c>
      <c r="R19">
        <v>1.196E-2</v>
      </c>
      <c r="S19">
        <v>2.9899999999999999E-2</v>
      </c>
      <c r="T19">
        <v>0.116341396295227</v>
      </c>
      <c r="U19">
        <v>4.5330567103668597E-3</v>
      </c>
      <c r="V19">
        <v>2.26607358185615E-3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5">
      <c r="A20">
        <v>18</v>
      </c>
      <c r="B20">
        <v>16</v>
      </c>
      <c r="C20">
        <v>18</v>
      </c>
      <c r="D20">
        <v>0.23500000000000001</v>
      </c>
      <c r="E20">
        <v>6.2099999999999991</v>
      </c>
      <c r="F20">
        <v>0.72</v>
      </c>
      <c r="G20">
        <f t="shared" si="0"/>
        <v>0.14399999999999999</v>
      </c>
      <c r="H20">
        <v>1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20</v>
      </c>
      <c r="R20">
        <v>1.8460000000000001E-2</v>
      </c>
      <c r="S20">
        <v>4.6149999999999997E-2</v>
      </c>
      <c r="T20">
        <v>0.21969070191346199</v>
      </c>
      <c r="U20">
        <v>8.1479261309401804E-3</v>
      </c>
      <c r="V20">
        <v>4.07314341584276E-3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5">
      <c r="A21">
        <v>19</v>
      </c>
      <c r="B21">
        <v>18</v>
      </c>
      <c r="C21">
        <v>19</v>
      </c>
      <c r="D21">
        <v>0.15400000000000003</v>
      </c>
      <c r="E21">
        <v>6.39</v>
      </c>
      <c r="F21">
        <v>0.86999999999999988</v>
      </c>
      <c r="G21">
        <f t="shared" si="0"/>
        <v>0.17399999999999999</v>
      </c>
      <c r="H21">
        <v>1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20</v>
      </c>
      <c r="R21">
        <v>1.95E-2</v>
      </c>
      <c r="S21">
        <v>4.8750000000000002E-2</v>
      </c>
      <c r="T21">
        <v>0.14435102698072699</v>
      </c>
      <c r="U21">
        <v>5.5492842646069802E-3</v>
      </c>
      <c r="V21">
        <v>2.7740849827724398E-3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5">
      <c r="A22">
        <v>20</v>
      </c>
      <c r="B22">
        <v>18</v>
      </c>
      <c r="C22">
        <v>20</v>
      </c>
      <c r="D22">
        <v>0.17800000000000002</v>
      </c>
      <c r="E22">
        <v>4.92</v>
      </c>
      <c r="F22">
        <v>0.75</v>
      </c>
      <c r="G22">
        <f t="shared" si="0"/>
        <v>0.15000000000000002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20</v>
      </c>
      <c r="R22">
        <v>2.2100000000000002E-2</v>
      </c>
      <c r="S22">
        <v>5.5250000000000007E-2</v>
      </c>
      <c r="T22">
        <v>0.16671813677054401</v>
      </c>
      <c r="U22">
        <v>6.3409566754520598E-3</v>
      </c>
      <c r="V22">
        <v>3.1698413260091798E-3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5">
      <c r="A23">
        <v>21</v>
      </c>
      <c r="B23">
        <v>18</v>
      </c>
      <c r="C23">
        <v>21</v>
      </c>
      <c r="D23">
        <v>0.18200000000000002</v>
      </c>
      <c r="E23">
        <v>6.2099999999999991</v>
      </c>
      <c r="F23">
        <v>0.86999999999999988</v>
      </c>
      <c r="G23">
        <f t="shared" si="0"/>
        <v>0.17399999999999999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20</v>
      </c>
      <c r="R23">
        <v>1.729E-2</v>
      </c>
      <c r="S23">
        <v>4.3225000000000006E-2</v>
      </c>
      <c r="T23">
        <v>0.17044242118111899</v>
      </c>
      <c r="U23">
        <v>6.4710946763539799E-3</v>
      </c>
      <c r="V23">
        <v>3.2348971893648298E-3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5">
      <c r="A24">
        <v>22</v>
      </c>
      <c r="B24">
        <v>21</v>
      </c>
      <c r="C24">
        <v>22</v>
      </c>
      <c r="D24">
        <v>0.15700000000000003</v>
      </c>
      <c r="E24">
        <v>7.23</v>
      </c>
      <c r="F24">
        <v>0.86999999999999988</v>
      </c>
      <c r="G24">
        <f t="shared" si="0"/>
        <v>0.17399999999999999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20</v>
      </c>
      <c r="R24">
        <v>1.391E-2</v>
      </c>
      <c r="S24">
        <v>3.4775E-2</v>
      </c>
      <c r="T24">
        <v>0.147148907868701</v>
      </c>
      <c r="U24">
        <v>5.6492682004756004E-3</v>
      </c>
      <c r="V24">
        <v>2.82406686976539E-3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5">
      <c r="A25">
        <v>23</v>
      </c>
      <c r="B25">
        <v>21</v>
      </c>
      <c r="C25">
        <v>23</v>
      </c>
      <c r="D25">
        <v>0.16500000000000001</v>
      </c>
      <c r="E25">
        <v>7.4700000000000006</v>
      </c>
      <c r="F25">
        <v>0.63</v>
      </c>
      <c r="G25">
        <f t="shared" si="0"/>
        <v>0.126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20</v>
      </c>
      <c r="R25">
        <v>2.3529999999999999E-2</v>
      </c>
      <c r="S25">
        <v>5.8825000000000002E-2</v>
      </c>
      <c r="T25">
        <v>0.15460715129019001</v>
      </c>
      <c r="U25">
        <v>5.9144544493548003E-3</v>
      </c>
      <c r="V25">
        <v>2.9566332493315998E-3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</row>
    <row r="26" spans="1:58" s="1" customFormat="1" x14ac:dyDescent="0.25">
      <c r="A26" s="1">
        <v>24</v>
      </c>
      <c r="B26">
        <v>21</v>
      </c>
      <c r="C26">
        <v>24</v>
      </c>
      <c r="D26" s="1">
        <v>0.21000000000000002</v>
      </c>
      <c r="E26" s="1">
        <v>4.9499999999999993</v>
      </c>
      <c r="F26" s="1">
        <v>0.66</v>
      </c>
      <c r="G26" s="1">
        <f t="shared" si="0"/>
        <v>0.13200000000000001</v>
      </c>
      <c r="H26" s="1">
        <v>0</v>
      </c>
      <c r="I26" s="1">
        <v>0</v>
      </c>
      <c r="J26" s="1">
        <v>1</v>
      </c>
      <c r="K26" s="1">
        <v>1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20</v>
      </c>
      <c r="R26" s="1">
        <v>1.703E-2</v>
      </c>
      <c r="S26" s="1">
        <v>4.2575000000000002E-2</v>
      </c>
      <c r="T26" s="1">
        <v>0.19648341124364799</v>
      </c>
      <c r="U26" s="1">
        <v>7.3678601779488704E-3</v>
      </c>
      <c r="V26" s="1">
        <v>3.6831893444189902E-3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</row>
    <row r="27" spans="1:58" x14ac:dyDescent="0.25">
      <c r="A27">
        <v>25</v>
      </c>
      <c r="B27">
        <v>24</v>
      </c>
      <c r="C27">
        <v>25</v>
      </c>
      <c r="D27">
        <v>0.10600000000000001</v>
      </c>
      <c r="E27">
        <v>6.3000000000000007</v>
      </c>
      <c r="F27">
        <v>0.63</v>
      </c>
      <c r="G27">
        <f t="shared" si="0"/>
        <v>0.126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20</v>
      </c>
      <c r="R27">
        <v>2.9250000000000002E-2</v>
      </c>
      <c r="S27">
        <v>7.3125000000000009E-2</v>
      </c>
      <c r="T27">
        <v>9.9509112330191204E-2</v>
      </c>
      <c r="U27">
        <v>3.9087806554281802E-3</v>
      </c>
      <c r="V27">
        <v>1.9539983676463801E-3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</row>
    <row r="28" spans="1:58" x14ac:dyDescent="0.25">
      <c r="A28">
        <v>26</v>
      </c>
      <c r="B28">
        <v>26</v>
      </c>
      <c r="C28">
        <v>27</v>
      </c>
      <c r="D28">
        <v>0.125</v>
      </c>
      <c r="E28">
        <v>5.49</v>
      </c>
      <c r="F28">
        <v>0.81</v>
      </c>
      <c r="G28">
        <f t="shared" si="0"/>
        <v>0.16200000000000003</v>
      </c>
      <c r="H28">
        <v>1</v>
      </c>
      <c r="I28">
        <v>0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20</v>
      </c>
      <c r="R28">
        <v>2.8730000000000002E-2</v>
      </c>
      <c r="S28">
        <v>7.1825E-2</v>
      </c>
      <c r="T28">
        <v>0.117275945197124</v>
      </c>
      <c r="U28">
        <v>4.5674159916313899E-3</v>
      </c>
      <c r="V28">
        <v>2.2832497636292599E-3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5">
      <c r="A29">
        <v>27</v>
      </c>
      <c r="B29">
        <v>26</v>
      </c>
      <c r="C29">
        <v>28</v>
      </c>
      <c r="D29">
        <v>0.15400000000000003</v>
      </c>
      <c r="E29">
        <v>5.91</v>
      </c>
      <c r="F29">
        <v>0.78</v>
      </c>
      <c r="G29">
        <f t="shared" si="0"/>
        <v>0.15600000000000003</v>
      </c>
      <c r="H29">
        <v>1</v>
      </c>
      <c r="I29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20</v>
      </c>
      <c r="R29">
        <v>1.183E-2</v>
      </c>
      <c r="S29">
        <v>2.9575000000000001E-2</v>
      </c>
      <c r="T29">
        <v>0.14435102698072699</v>
      </c>
      <c r="U29">
        <v>5.5492842646069802E-3</v>
      </c>
      <c r="V29">
        <v>2.7740849827724398E-3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</row>
    <row r="30" spans="1:58" x14ac:dyDescent="0.25">
      <c r="A30">
        <v>28</v>
      </c>
      <c r="B30">
        <v>26</v>
      </c>
      <c r="C30">
        <v>29</v>
      </c>
      <c r="D30">
        <v>0.20299999999999999</v>
      </c>
      <c r="E30">
        <v>6.75</v>
      </c>
      <c r="F30">
        <v>0.72</v>
      </c>
      <c r="G30">
        <f t="shared" si="0"/>
        <v>0.14399999999999999</v>
      </c>
      <c r="H30">
        <v>1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20</v>
      </c>
      <c r="R30">
        <v>1.677E-2</v>
      </c>
      <c r="S30">
        <v>4.1925000000000004E-2</v>
      </c>
      <c r="T30">
        <v>0.18997795588455099</v>
      </c>
      <c r="U30">
        <v>7.1459798409813403E-3</v>
      </c>
      <c r="V30">
        <v>3.5722716027162299E-3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5">
      <c r="A31">
        <v>29</v>
      </c>
      <c r="B31">
        <v>29</v>
      </c>
      <c r="C31">
        <v>30</v>
      </c>
      <c r="D31">
        <v>0.13300000000000001</v>
      </c>
      <c r="E31">
        <v>5.88</v>
      </c>
      <c r="F31">
        <v>0.75</v>
      </c>
      <c r="G31">
        <f t="shared" si="0"/>
        <v>0.15000000000000002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20</v>
      </c>
      <c r="R31">
        <v>2.3789999999999999E-2</v>
      </c>
      <c r="S31">
        <v>5.9475E-2</v>
      </c>
      <c r="T31">
        <v>0.124750128960521</v>
      </c>
      <c r="U31">
        <v>4.84107788571794E-3</v>
      </c>
      <c r="V31">
        <v>2.4200531554907198E-3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5">
      <c r="A32">
        <v>30</v>
      </c>
      <c r="B32">
        <v>29</v>
      </c>
      <c r="C32">
        <v>31</v>
      </c>
      <c r="D32">
        <v>0.18000000000000002</v>
      </c>
      <c r="E32">
        <v>6.27</v>
      </c>
      <c r="F32">
        <v>0.66</v>
      </c>
      <c r="G32">
        <f t="shared" si="0"/>
        <v>0.13200000000000001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20</v>
      </c>
      <c r="R32">
        <v>8.8400000000000006E-3</v>
      </c>
      <c r="S32">
        <v>2.2100000000000002E-2</v>
      </c>
      <c r="T32">
        <v>0.168580407331204</v>
      </c>
      <c r="U32">
        <v>6.4060896859630904E-3</v>
      </c>
      <c r="V32">
        <v>3.2024012565752E-3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25">
      <c r="A33">
        <v>31</v>
      </c>
      <c r="B33">
        <v>29</v>
      </c>
      <c r="C33">
        <v>32</v>
      </c>
      <c r="D33">
        <v>0.19900000000000001</v>
      </c>
      <c r="E33">
        <v>4.53</v>
      </c>
      <c r="F33">
        <v>0.72</v>
      </c>
      <c r="G33">
        <f t="shared" si="0"/>
        <v>0.14399999999999999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20</v>
      </c>
      <c r="R33">
        <v>1.2740000000000001E-2</v>
      </c>
      <c r="S33">
        <v>3.1850000000000003E-2</v>
      </c>
      <c r="T33">
        <v>0.18625911144607399</v>
      </c>
      <c r="U33">
        <v>7.0185031315417997E-3</v>
      </c>
      <c r="V33">
        <v>3.5085461294680101E-3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</row>
    <row r="34" spans="1:58" x14ac:dyDescent="0.25">
      <c r="A34">
        <v>32</v>
      </c>
      <c r="B34">
        <v>32</v>
      </c>
      <c r="C34">
        <v>33</v>
      </c>
      <c r="D34">
        <v>0.21200000000000002</v>
      </c>
      <c r="E34">
        <v>6.48</v>
      </c>
      <c r="F34">
        <v>0.66</v>
      </c>
      <c r="G34">
        <f t="shared" si="0"/>
        <v>0.13200000000000001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20</v>
      </c>
      <c r="R34">
        <v>1.2480000000000002E-2</v>
      </c>
      <c r="S34">
        <v>3.1200000000000002E-2</v>
      </c>
      <c r="T34">
        <v>0.19834152092288099</v>
      </c>
      <c r="U34">
        <v>7.4309743062715896E-3</v>
      </c>
      <c r="V34">
        <v>3.7147400278956001E-3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25">
      <c r="A35">
        <v>33</v>
      </c>
      <c r="B35">
        <v>32</v>
      </c>
      <c r="C35">
        <v>34</v>
      </c>
      <c r="D35">
        <v>0.14399999999999999</v>
      </c>
      <c r="E35">
        <v>5.28</v>
      </c>
      <c r="F35">
        <v>0.60000000000000009</v>
      </c>
      <c r="G35">
        <f t="shared" si="0"/>
        <v>0.12000000000000002</v>
      </c>
      <c r="H35">
        <v>1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20</v>
      </c>
      <c r="R35">
        <v>7.5400000000000007E-3</v>
      </c>
      <c r="S35">
        <v>1.8850000000000002E-2</v>
      </c>
      <c r="T35">
        <v>0.13502068666908301</v>
      </c>
      <c r="U35">
        <v>5.2138663594463903E-3</v>
      </c>
      <c r="V35">
        <v>2.60640983788847E-3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</row>
    <row r="36" spans="1:58" x14ac:dyDescent="0.25">
      <c r="A36">
        <v>34</v>
      </c>
      <c r="B36">
        <v>34</v>
      </c>
      <c r="C36">
        <v>35</v>
      </c>
      <c r="D36">
        <v>0.16300000000000001</v>
      </c>
      <c r="E36">
        <v>5.28</v>
      </c>
      <c r="F36">
        <v>0.69000000000000006</v>
      </c>
      <c r="G36">
        <f t="shared" si="0"/>
        <v>0.13800000000000001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20</v>
      </c>
      <c r="R36">
        <v>2.4050000000000002E-2</v>
      </c>
      <c r="S36">
        <v>6.0124999999999998E-2</v>
      </c>
      <c r="T36">
        <v>0.15274296945457699</v>
      </c>
      <c r="U36">
        <v>5.8483533528063602E-3</v>
      </c>
      <c r="V36">
        <v>2.9235893685557002E-3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</row>
    <row r="37" spans="1:58" s="1" customFormat="1" x14ac:dyDescent="0.25">
      <c r="A37" s="1">
        <v>35</v>
      </c>
      <c r="B37" s="1">
        <v>34</v>
      </c>
      <c r="C37">
        <v>36</v>
      </c>
      <c r="D37" s="1">
        <v>0.18200000000000002</v>
      </c>
      <c r="E37" s="1">
        <v>6.3000000000000007</v>
      </c>
      <c r="F37" s="1">
        <v>0.78</v>
      </c>
      <c r="G37" s="1">
        <f t="shared" si="0"/>
        <v>0.15600000000000003</v>
      </c>
      <c r="H37" s="1">
        <v>0</v>
      </c>
      <c r="I37" s="1">
        <v>0</v>
      </c>
      <c r="J37" s="1">
        <v>1</v>
      </c>
      <c r="K37" s="1">
        <v>1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20</v>
      </c>
      <c r="R37" s="1">
        <v>1.0660000000000001E-2</v>
      </c>
      <c r="S37" s="1">
        <v>2.6650000000000004E-2</v>
      </c>
      <c r="T37" s="1">
        <v>0.17044242118111899</v>
      </c>
      <c r="U37" s="1">
        <v>6.4710946763539799E-3</v>
      </c>
      <c r="V37" s="1">
        <v>3.2348971893648298E-3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</row>
    <row r="38" spans="1:58" x14ac:dyDescent="0.25">
      <c r="A38">
        <v>36</v>
      </c>
      <c r="B38">
        <v>11</v>
      </c>
      <c r="C38">
        <v>15</v>
      </c>
      <c r="D38">
        <v>0.14399999999999999</v>
      </c>
      <c r="E38">
        <v>5.28</v>
      </c>
      <c r="F38">
        <v>0.60000000000000009</v>
      </c>
      <c r="G38">
        <f t="shared" si="0"/>
        <v>0.12000000000000002</v>
      </c>
      <c r="H38">
        <v>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20</v>
      </c>
      <c r="R38">
        <v>7.5400000000000007E-3</v>
      </c>
      <c r="S38">
        <v>1.8850000000000002E-2</v>
      </c>
      <c r="T38">
        <v>0.13502068666908301</v>
      </c>
      <c r="U38">
        <v>5.2138663594463903E-3</v>
      </c>
      <c r="V38">
        <v>2.60640983788847E-3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0</v>
      </c>
    </row>
    <row r="39" spans="1:58" x14ac:dyDescent="0.25">
      <c r="A39">
        <v>37</v>
      </c>
      <c r="B39">
        <v>25</v>
      </c>
      <c r="C39">
        <v>15</v>
      </c>
      <c r="D39">
        <v>0.16300000000000001</v>
      </c>
      <c r="E39">
        <v>5.28</v>
      </c>
      <c r="F39">
        <v>0.69000000000000006</v>
      </c>
      <c r="G39">
        <f t="shared" si="0"/>
        <v>0.13800000000000001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20</v>
      </c>
      <c r="R39">
        <v>2.4050000000000002E-2</v>
      </c>
      <c r="S39">
        <v>6.0124999999999998E-2</v>
      </c>
      <c r="T39">
        <v>0.15274296945457699</v>
      </c>
      <c r="U39">
        <v>5.8483533528063602E-3</v>
      </c>
      <c r="V39">
        <v>2.9235893685557002E-3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</row>
    <row r="40" spans="1:58" x14ac:dyDescent="0.25">
      <c r="A40">
        <v>38</v>
      </c>
      <c r="B40">
        <v>25</v>
      </c>
      <c r="C40">
        <v>36</v>
      </c>
      <c r="D40">
        <v>0.18200000000000002</v>
      </c>
      <c r="E40">
        <v>6.3000000000000007</v>
      </c>
      <c r="F40">
        <v>0.78</v>
      </c>
      <c r="G40">
        <f t="shared" si="0"/>
        <v>0.15600000000000003</v>
      </c>
      <c r="H40">
        <v>1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20</v>
      </c>
      <c r="R40">
        <v>1.0660000000000001E-2</v>
      </c>
      <c r="S40">
        <v>2.6650000000000004E-2</v>
      </c>
      <c r="T40">
        <v>0.17044242118111899</v>
      </c>
      <c r="U40">
        <v>6.4710946763539799E-3</v>
      </c>
      <c r="V40">
        <v>3.2348971893648298E-3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1"/>
  <sheetViews>
    <sheetView tabSelected="1" topLeftCell="A28" zoomScaleNormal="100" workbookViewId="0">
      <selection activeCell="C47" sqref="C47"/>
    </sheetView>
  </sheetViews>
  <sheetFormatPr defaultRowHeight="13.8" x14ac:dyDescent="0.25"/>
  <cols>
    <col min="4" max="4" width="14.33203125" bestFit="1" customWidth="1"/>
    <col min="5" max="5" width="17.6640625" bestFit="1" customWidth="1"/>
  </cols>
  <sheetData>
    <row r="1" spans="1:9" x14ac:dyDescent="0.25">
      <c r="A1" t="s">
        <v>0</v>
      </c>
      <c r="B1" t="s">
        <v>27</v>
      </c>
      <c r="C1" t="s">
        <v>1</v>
      </c>
      <c r="D1" t="s">
        <v>19</v>
      </c>
      <c r="E1" t="s">
        <v>64</v>
      </c>
      <c r="F1" t="s">
        <v>2</v>
      </c>
      <c r="G1" t="s">
        <v>3</v>
      </c>
      <c r="H1" t="s">
        <v>4</v>
      </c>
      <c r="I1" t="s">
        <v>28</v>
      </c>
    </row>
    <row r="2" spans="1:9" x14ac:dyDescent="0.25">
      <c r="A2">
        <v>1</v>
      </c>
      <c r="B2">
        <v>0</v>
      </c>
      <c r="C2">
        <v>177</v>
      </c>
      <c r="D2">
        <v>0.99</v>
      </c>
      <c r="E2">
        <f t="shared" ref="E2:E36" si="0">D2*0.4843</f>
        <v>0.47945700000000002</v>
      </c>
      <c r="F2">
        <v>10</v>
      </c>
      <c r="G2">
        <v>186.487405541562</v>
      </c>
      <c r="H2">
        <v>109.945843828715</v>
      </c>
      <c r="I2">
        <v>0</v>
      </c>
    </row>
    <row r="3" spans="1:9" x14ac:dyDescent="0.25">
      <c r="A3">
        <v>2</v>
      </c>
      <c r="B3">
        <v>0</v>
      </c>
      <c r="C3">
        <v>214</v>
      </c>
      <c r="D3">
        <v>2.0099999999999998</v>
      </c>
      <c r="E3">
        <f t="shared" si="0"/>
        <v>0.97344299999999995</v>
      </c>
      <c r="F3">
        <v>10</v>
      </c>
      <c r="G3">
        <v>122.205289672544</v>
      </c>
      <c r="H3">
        <v>109.945843828715</v>
      </c>
      <c r="I3">
        <v>0</v>
      </c>
    </row>
    <row r="4" spans="1:9" x14ac:dyDescent="0.25">
      <c r="A4">
        <v>3</v>
      </c>
      <c r="B4">
        <v>0</v>
      </c>
      <c r="C4">
        <v>222</v>
      </c>
      <c r="D4">
        <v>1.31</v>
      </c>
      <c r="E4">
        <f t="shared" si="0"/>
        <v>0.63443300000000002</v>
      </c>
      <c r="F4">
        <v>10</v>
      </c>
      <c r="G4">
        <v>123.86775818639801</v>
      </c>
      <c r="H4">
        <v>150.953400503778</v>
      </c>
      <c r="I4">
        <v>0</v>
      </c>
    </row>
    <row r="5" spans="1:9" x14ac:dyDescent="0.25">
      <c r="A5">
        <v>4</v>
      </c>
      <c r="B5">
        <v>0</v>
      </c>
      <c r="C5">
        <v>166</v>
      </c>
      <c r="D5">
        <v>1.36</v>
      </c>
      <c r="E5">
        <f t="shared" si="0"/>
        <v>0.65864800000000001</v>
      </c>
      <c r="F5">
        <v>10</v>
      </c>
      <c r="G5">
        <v>185.933249370277</v>
      </c>
      <c r="H5">
        <v>203.598236775819</v>
      </c>
      <c r="I5">
        <v>0</v>
      </c>
    </row>
    <row r="6" spans="1:9" x14ac:dyDescent="0.25">
      <c r="A6">
        <v>5</v>
      </c>
      <c r="B6">
        <v>0</v>
      </c>
      <c r="C6">
        <v>214</v>
      </c>
      <c r="D6">
        <v>1.49</v>
      </c>
      <c r="E6">
        <f t="shared" si="0"/>
        <v>0.721607</v>
      </c>
      <c r="F6">
        <v>10</v>
      </c>
      <c r="G6">
        <v>123.31360201511301</v>
      </c>
      <c r="H6">
        <v>203.044080604534</v>
      </c>
      <c r="I6">
        <v>0</v>
      </c>
    </row>
    <row r="7" spans="1:9" x14ac:dyDescent="0.25">
      <c r="A7">
        <v>6</v>
      </c>
      <c r="B7">
        <v>0</v>
      </c>
      <c r="C7">
        <v>294</v>
      </c>
      <c r="D7">
        <v>1.57</v>
      </c>
      <c r="E7">
        <f t="shared" si="0"/>
        <v>0.760351</v>
      </c>
      <c r="F7">
        <v>10</v>
      </c>
      <c r="G7">
        <v>122.205289672544</v>
      </c>
      <c r="H7">
        <v>244.605793450882</v>
      </c>
      <c r="I7">
        <v>0</v>
      </c>
    </row>
    <row r="8" spans="1:9" x14ac:dyDescent="0.25">
      <c r="A8">
        <v>7</v>
      </c>
      <c r="B8">
        <v>0</v>
      </c>
      <c r="C8">
        <v>302</v>
      </c>
      <c r="D8">
        <v>0.91</v>
      </c>
      <c r="E8">
        <f t="shared" si="0"/>
        <v>0.44071300000000002</v>
      </c>
      <c r="F8">
        <v>10</v>
      </c>
      <c r="G8">
        <v>185.933249370277</v>
      </c>
      <c r="H8">
        <v>302.23803526448398</v>
      </c>
      <c r="I8">
        <v>0</v>
      </c>
    </row>
    <row r="9" spans="1:9" x14ac:dyDescent="0.25">
      <c r="A9">
        <v>8</v>
      </c>
      <c r="B9">
        <v>0</v>
      </c>
      <c r="C9">
        <v>171</v>
      </c>
      <c r="D9">
        <v>1.45</v>
      </c>
      <c r="E9">
        <f t="shared" si="0"/>
        <v>0.70223499999999994</v>
      </c>
      <c r="F9">
        <v>10</v>
      </c>
      <c r="G9">
        <v>102.255667506297</v>
      </c>
      <c r="H9">
        <v>303.90050377833802</v>
      </c>
      <c r="I9">
        <v>0</v>
      </c>
    </row>
    <row r="10" spans="1:9" x14ac:dyDescent="0.25">
      <c r="A10">
        <v>9</v>
      </c>
      <c r="B10">
        <v>0</v>
      </c>
      <c r="C10">
        <v>279</v>
      </c>
      <c r="D10">
        <v>1.98</v>
      </c>
      <c r="E10">
        <f t="shared" si="0"/>
        <v>0.95891400000000004</v>
      </c>
      <c r="F10">
        <v>10</v>
      </c>
      <c r="G10">
        <v>102.255667506297</v>
      </c>
      <c r="H10">
        <v>332.16246851385398</v>
      </c>
      <c r="I10">
        <v>0</v>
      </c>
    </row>
    <row r="11" spans="1:9" x14ac:dyDescent="0.25">
      <c r="A11">
        <v>10</v>
      </c>
      <c r="B11">
        <v>0</v>
      </c>
      <c r="C11">
        <v>208</v>
      </c>
      <c r="D11">
        <v>2.4300000000000002</v>
      </c>
      <c r="E11">
        <f t="shared" si="0"/>
        <v>1.176849</v>
      </c>
      <c r="F11">
        <v>10</v>
      </c>
      <c r="G11">
        <v>187.041561712846</v>
      </c>
      <c r="H11">
        <v>381.482367758186</v>
      </c>
      <c r="I11">
        <v>0</v>
      </c>
    </row>
    <row r="12" spans="1:9" x14ac:dyDescent="0.25">
      <c r="A12">
        <v>11</v>
      </c>
      <c r="B12">
        <v>0</v>
      </c>
      <c r="C12">
        <v>260</v>
      </c>
      <c r="D12">
        <v>2.4</v>
      </c>
      <c r="E12">
        <f t="shared" si="0"/>
        <v>1.16232</v>
      </c>
      <c r="F12">
        <v>10</v>
      </c>
      <c r="G12">
        <v>187.041561712846</v>
      </c>
      <c r="H12">
        <v>423.14483627203998</v>
      </c>
      <c r="I12">
        <v>0</v>
      </c>
    </row>
    <row r="13" spans="1:9" x14ac:dyDescent="0.25">
      <c r="A13">
        <v>12</v>
      </c>
      <c r="B13">
        <v>0</v>
      </c>
      <c r="C13">
        <v>305</v>
      </c>
      <c r="D13">
        <v>1.46</v>
      </c>
      <c r="E13">
        <f t="shared" si="0"/>
        <v>0.70707799999999998</v>
      </c>
      <c r="F13">
        <v>10</v>
      </c>
      <c r="G13">
        <v>287.89798488665002</v>
      </c>
      <c r="H13">
        <v>110.5</v>
      </c>
      <c r="I13">
        <v>0</v>
      </c>
    </row>
    <row r="14" spans="1:9" x14ac:dyDescent="0.25">
      <c r="A14">
        <v>13</v>
      </c>
      <c r="B14">
        <v>0</v>
      </c>
      <c r="C14">
        <v>303</v>
      </c>
      <c r="D14">
        <v>1.71</v>
      </c>
      <c r="E14">
        <f t="shared" si="0"/>
        <v>0.82815300000000003</v>
      </c>
      <c r="F14">
        <v>10</v>
      </c>
      <c r="G14">
        <v>231.92821158690199</v>
      </c>
      <c r="H14">
        <v>111.054156171285</v>
      </c>
      <c r="I14">
        <v>0</v>
      </c>
    </row>
    <row r="15" spans="1:9" x14ac:dyDescent="0.25">
      <c r="A15">
        <v>14</v>
      </c>
      <c r="B15">
        <v>0</v>
      </c>
      <c r="C15">
        <v>140</v>
      </c>
      <c r="D15">
        <v>2.06</v>
      </c>
      <c r="E15">
        <f t="shared" si="0"/>
        <v>0.99765800000000004</v>
      </c>
      <c r="F15">
        <v>10</v>
      </c>
      <c r="G15">
        <v>287.89798488665002</v>
      </c>
      <c r="H15">
        <v>204.051637279597</v>
      </c>
      <c r="I15">
        <v>0</v>
      </c>
    </row>
    <row r="16" spans="1:9" x14ac:dyDescent="0.25">
      <c r="A16">
        <v>15</v>
      </c>
      <c r="B16">
        <v>0</v>
      </c>
      <c r="C16">
        <v>153</v>
      </c>
      <c r="D16">
        <v>2.74</v>
      </c>
      <c r="E16">
        <f t="shared" si="0"/>
        <v>1.3269820000000001</v>
      </c>
      <c r="F16">
        <v>10</v>
      </c>
      <c r="G16">
        <v>287.89798488665002</v>
      </c>
      <c r="H16">
        <v>266.26826196473598</v>
      </c>
      <c r="I16">
        <v>0</v>
      </c>
    </row>
    <row r="17" spans="1:9" x14ac:dyDescent="0.25">
      <c r="A17">
        <v>16</v>
      </c>
      <c r="B17">
        <v>0</v>
      </c>
      <c r="C17">
        <v>286</v>
      </c>
      <c r="D17">
        <v>1.78</v>
      </c>
      <c r="E17">
        <f t="shared" si="0"/>
        <v>0.86205399999999999</v>
      </c>
      <c r="F17">
        <v>10</v>
      </c>
      <c r="G17">
        <v>324.472292191436</v>
      </c>
      <c r="H17">
        <v>108.283375314861</v>
      </c>
      <c r="I17">
        <v>0</v>
      </c>
    </row>
    <row r="18" spans="1:9" x14ac:dyDescent="0.25">
      <c r="A18">
        <v>17</v>
      </c>
      <c r="B18">
        <v>0</v>
      </c>
      <c r="C18">
        <v>251</v>
      </c>
      <c r="D18">
        <v>2.67</v>
      </c>
      <c r="E18">
        <f t="shared" si="0"/>
        <v>1.2930809999999999</v>
      </c>
      <c r="F18">
        <v>10</v>
      </c>
      <c r="G18">
        <v>392.07934508816101</v>
      </c>
      <c r="H18">
        <v>111.054156171285</v>
      </c>
      <c r="I18">
        <v>0</v>
      </c>
    </row>
    <row r="19" spans="1:9" x14ac:dyDescent="0.25">
      <c r="A19">
        <v>18</v>
      </c>
      <c r="B19">
        <v>0</v>
      </c>
      <c r="C19">
        <v>144</v>
      </c>
      <c r="D19">
        <v>2.2999999999999998</v>
      </c>
      <c r="E19">
        <f t="shared" si="0"/>
        <v>1.1138899999999998</v>
      </c>
      <c r="F19">
        <v>10</v>
      </c>
      <c r="G19">
        <v>323.918136020151</v>
      </c>
      <c r="H19">
        <v>218.006297229219</v>
      </c>
      <c r="I19">
        <v>0</v>
      </c>
    </row>
    <row r="20" spans="1:9" x14ac:dyDescent="0.25">
      <c r="A20">
        <v>19</v>
      </c>
      <c r="B20">
        <v>0</v>
      </c>
      <c r="C20">
        <v>235</v>
      </c>
      <c r="D20">
        <v>1.6</v>
      </c>
      <c r="E20">
        <f t="shared" si="0"/>
        <v>0.77488000000000001</v>
      </c>
      <c r="F20">
        <v>10</v>
      </c>
      <c r="G20">
        <v>405.37909319899302</v>
      </c>
      <c r="H20">
        <v>216.89798488664999</v>
      </c>
      <c r="I20">
        <v>0</v>
      </c>
    </row>
    <row r="21" spans="1:9" x14ac:dyDescent="0.25">
      <c r="A21">
        <v>20</v>
      </c>
      <c r="B21">
        <v>0</v>
      </c>
      <c r="C21">
        <v>140</v>
      </c>
      <c r="D21">
        <v>0.2</v>
      </c>
      <c r="E21">
        <f t="shared" si="0"/>
        <v>9.6860000000000002E-2</v>
      </c>
      <c r="F21">
        <v>10</v>
      </c>
      <c r="G21">
        <v>400.39168765743102</v>
      </c>
      <c r="H21">
        <v>250.14735516372801</v>
      </c>
      <c r="I21">
        <v>0</v>
      </c>
    </row>
    <row r="22" spans="1:9" x14ac:dyDescent="0.25">
      <c r="A22">
        <v>21</v>
      </c>
      <c r="B22">
        <v>0</v>
      </c>
      <c r="C22">
        <v>222</v>
      </c>
      <c r="D22">
        <v>2.02</v>
      </c>
      <c r="E22">
        <f t="shared" si="0"/>
        <v>0.97828599999999999</v>
      </c>
      <c r="F22">
        <v>10</v>
      </c>
      <c r="G22">
        <v>326.68891687657401</v>
      </c>
      <c r="H22">
        <v>303.90050377833802</v>
      </c>
      <c r="I22">
        <v>0</v>
      </c>
    </row>
    <row r="23" spans="1:9" x14ac:dyDescent="0.25">
      <c r="A23">
        <v>22</v>
      </c>
      <c r="B23">
        <v>0</v>
      </c>
      <c r="C23">
        <v>220</v>
      </c>
      <c r="D23">
        <v>1.23</v>
      </c>
      <c r="E23">
        <f t="shared" si="0"/>
        <v>0.59568900000000002</v>
      </c>
      <c r="F23">
        <v>10</v>
      </c>
      <c r="G23">
        <v>401.5</v>
      </c>
      <c r="H23">
        <v>303.34634760705302</v>
      </c>
      <c r="I23">
        <v>0</v>
      </c>
    </row>
    <row r="24" spans="1:9" x14ac:dyDescent="0.25">
      <c r="A24">
        <v>23</v>
      </c>
      <c r="B24">
        <v>0</v>
      </c>
      <c r="C24">
        <v>217</v>
      </c>
      <c r="D24">
        <v>3.04</v>
      </c>
      <c r="E24">
        <f t="shared" si="0"/>
        <v>1.472272</v>
      </c>
      <c r="F24">
        <v>10</v>
      </c>
      <c r="G24">
        <v>401.5</v>
      </c>
      <c r="H24">
        <v>339.92065491183899</v>
      </c>
      <c r="I24">
        <v>0</v>
      </c>
    </row>
    <row r="25" spans="1:9" x14ac:dyDescent="0.25">
      <c r="A25">
        <v>24</v>
      </c>
      <c r="B25">
        <v>0</v>
      </c>
      <c r="C25">
        <v>231</v>
      </c>
      <c r="D25">
        <v>2.08</v>
      </c>
      <c r="E25">
        <f t="shared" si="0"/>
        <v>1.007344</v>
      </c>
      <c r="F25">
        <v>10</v>
      </c>
      <c r="G25">
        <v>324.472292191436</v>
      </c>
      <c r="H25">
        <v>401.43198992443303</v>
      </c>
      <c r="I25">
        <v>0</v>
      </c>
    </row>
    <row r="26" spans="1:9" x14ac:dyDescent="0.25">
      <c r="A26">
        <v>25</v>
      </c>
      <c r="B26">
        <v>0</v>
      </c>
      <c r="C26">
        <v>196</v>
      </c>
      <c r="D26">
        <v>1.69</v>
      </c>
      <c r="E26">
        <f t="shared" si="0"/>
        <v>0.81846699999999994</v>
      </c>
      <c r="F26">
        <v>10</v>
      </c>
      <c r="G26">
        <v>304.472292191436</v>
      </c>
      <c r="H26">
        <v>450.43198992443303</v>
      </c>
      <c r="I26">
        <v>0</v>
      </c>
    </row>
    <row r="27" spans="1:9" x14ac:dyDescent="0.25">
      <c r="A27">
        <v>26</v>
      </c>
      <c r="B27">
        <v>0</v>
      </c>
      <c r="C27">
        <v>193</v>
      </c>
      <c r="D27">
        <v>1.92</v>
      </c>
      <c r="E27">
        <f t="shared" si="0"/>
        <v>0.92985600000000002</v>
      </c>
      <c r="F27">
        <v>10</v>
      </c>
      <c r="G27">
        <v>442.50755667506297</v>
      </c>
      <c r="H27">
        <v>109.945843828715</v>
      </c>
      <c r="I27">
        <v>0</v>
      </c>
    </row>
    <row r="28" spans="1:9" x14ac:dyDescent="0.25">
      <c r="A28">
        <v>27</v>
      </c>
      <c r="B28">
        <v>0</v>
      </c>
      <c r="C28">
        <v>271</v>
      </c>
      <c r="D28">
        <v>1.44</v>
      </c>
      <c r="E28">
        <f t="shared" si="0"/>
        <v>0.69739200000000001</v>
      </c>
      <c r="F28">
        <v>10</v>
      </c>
      <c r="G28">
        <v>511.77707808564202</v>
      </c>
      <c r="H28">
        <v>106.620906801008</v>
      </c>
      <c r="I28">
        <v>0</v>
      </c>
    </row>
    <row r="29" spans="1:9" x14ac:dyDescent="0.25">
      <c r="A29">
        <v>28</v>
      </c>
      <c r="B29">
        <v>0</v>
      </c>
      <c r="C29">
        <v>198</v>
      </c>
      <c r="D29">
        <v>0.18</v>
      </c>
      <c r="E29">
        <f t="shared" si="0"/>
        <v>8.7174000000000001E-2</v>
      </c>
      <c r="F29">
        <v>10</v>
      </c>
      <c r="G29">
        <v>511.77707808564202</v>
      </c>
      <c r="H29">
        <v>142.64105793450901</v>
      </c>
      <c r="I29">
        <v>0</v>
      </c>
    </row>
    <row r="30" spans="1:9" x14ac:dyDescent="0.25">
      <c r="A30">
        <v>29</v>
      </c>
      <c r="B30">
        <v>0</v>
      </c>
      <c r="C30">
        <v>222</v>
      </c>
      <c r="D30">
        <v>1.55</v>
      </c>
      <c r="E30">
        <f t="shared" si="0"/>
        <v>0.75066500000000003</v>
      </c>
      <c r="F30">
        <v>10</v>
      </c>
      <c r="G30">
        <v>445.83249370277099</v>
      </c>
      <c r="H30">
        <v>203.044080604534</v>
      </c>
      <c r="I30">
        <v>0</v>
      </c>
    </row>
    <row r="31" spans="1:9" x14ac:dyDescent="0.25">
      <c r="A31">
        <v>30</v>
      </c>
      <c r="B31">
        <v>0</v>
      </c>
      <c r="C31">
        <v>168</v>
      </c>
      <c r="D31">
        <v>2.06</v>
      </c>
      <c r="E31">
        <f t="shared" si="0"/>
        <v>0.99765800000000004</v>
      </c>
      <c r="F31">
        <v>10</v>
      </c>
      <c r="G31">
        <v>514.547858942066</v>
      </c>
      <c r="H31">
        <v>206.36901763224199</v>
      </c>
      <c r="I31">
        <v>0</v>
      </c>
    </row>
    <row r="32" spans="1:9" x14ac:dyDescent="0.25">
      <c r="A32">
        <v>31</v>
      </c>
      <c r="B32">
        <v>0</v>
      </c>
      <c r="C32">
        <v>268</v>
      </c>
      <c r="D32">
        <v>1.43</v>
      </c>
      <c r="E32">
        <f t="shared" si="0"/>
        <v>0.69254899999999997</v>
      </c>
      <c r="F32">
        <v>10</v>
      </c>
      <c r="G32">
        <v>515.10201511335003</v>
      </c>
      <c r="H32">
        <v>250.70151133501301</v>
      </c>
      <c r="I32">
        <v>0</v>
      </c>
    </row>
    <row r="33" spans="1:9" x14ac:dyDescent="0.25">
      <c r="A33">
        <v>32</v>
      </c>
      <c r="B33">
        <v>0</v>
      </c>
      <c r="C33">
        <v>245</v>
      </c>
      <c r="D33">
        <v>1.65</v>
      </c>
      <c r="E33">
        <f t="shared" si="0"/>
        <v>0.799095</v>
      </c>
      <c r="F33">
        <v>10</v>
      </c>
      <c r="G33">
        <v>444.17002518891701</v>
      </c>
      <c r="H33">
        <v>296.14231738035301</v>
      </c>
      <c r="I33">
        <v>0</v>
      </c>
    </row>
    <row r="34" spans="1:9" x14ac:dyDescent="0.25">
      <c r="A34">
        <v>33</v>
      </c>
      <c r="B34">
        <v>0</v>
      </c>
      <c r="C34">
        <v>200</v>
      </c>
      <c r="D34">
        <v>1.87</v>
      </c>
      <c r="E34">
        <f t="shared" si="0"/>
        <v>0.90564100000000003</v>
      </c>
      <c r="F34">
        <v>10</v>
      </c>
      <c r="G34">
        <v>542.80982367758202</v>
      </c>
      <c r="H34">
        <v>298.35894206549102</v>
      </c>
      <c r="I34">
        <v>0</v>
      </c>
    </row>
    <row r="35" spans="1:9" x14ac:dyDescent="0.25">
      <c r="A35">
        <v>34</v>
      </c>
      <c r="B35">
        <v>0</v>
      </c>
      <c r="C35">
        <v>270</v>
      </c>
      <c r="D35">
        <v>2.3199999999999998</v>
      </c>
      <c r="E35">
        <f t="shared" si="0"/>
        <v>1.1235759999999999</v>
      </c>
      <c r="F35">
        <v>10</v>
      </c>
      <c r="G35">
        <v>443.61586901763201</v>
      </c>
      <c r="H35">
        <v>372.06171284634797</v>
      </c>
      <c r="I35">
        <v>0</v>
      </c>
    </row>
    <row r="36" spans="1:9" x14ac:dyDescent="0.25">
      <c r="A36">
        <v>35</v>
      </c>
      <c r="B36">
        <v>0</v>
      </c>
      <c r="C36">
        <v>258</v>
      </c>
      <c r="D36">
        <v>1.38</v>
      </c>
      <c r="E36">
        <f t="shared" si="0"/>
        <v>0.66833399999999998</v>
      </c>
      <c r="F36">
        <v>10</v>
      </c>
      <c r="G36">
        <v>524.52267002518897</v>
      </c>
      <c r="H36">
        <v>374.83249370277099</v>
      </c>
      <c r="I36">
        <v>0</v>
      </c>
    </row>
    <row r="37" spans="1:9" x14ac:dyDescent="0.25">
      <c r="A37">
        <v>36</v>
      </c>
      <c r="B37">
        <v>0</v>
      </c>
      <c r="C37">
        <v>227</v>
      </c>
      <c r="D37">
        <v>0.89</v>
      </c>
      <c r="E37">
        <f>D37*0.4843</f>
        <v>0.43102699999999999</v>
      </c>
      <c r="F37">
        <v>10</v>
      </c>
      <c r="G37">
        <v>443.61586901763201</v>
      </c>
      <c r="H37">
        <v>441.98614609571803</v>
      </c>
      <c r="I37">
        <v>0</v>
      </c>
    </row>
    <row r="38" spans="1:9" x14ac:dyDescent="0.25">
      <c r="A38">
        <v>37</v>
      </c>
      <c r="B38">
        <v>1</v>
      </c>
      <c r="C38">
        <v>0</v>
      </c>
      <c r="D38">
        <v>0</v>
      </c>
      <c r="E38">
        <f>D38*0.4843</f>
        <v>0</v>
      </c>
      <c r="F38">
        <v>10.5</v>
      </c>
      <c r="G38">
        <v>186.487405541562</v>
      </c>
      <c r="H38">
        <v>34.580604534005097</v>
      </c>
      <c r="I38">
        <v>0</v>
      </c>
    </row>
    <row r="39" spans="1:9" x14ac:dyDescent="0.25">
      <c r="A39">
        <v>38</v>
      </c>
      <c r="B39">
        <v>1</v>
      </c>
      <c r="C39">
        <v>0</v>
      </c>
      <c r="D39">
        <v>0</v>
      </c>
      <c r="E39">
        <f>D39*0.4843</f>
        <v>0</v>
      </c>
      <c r="F39">
        <v>10.5</v>
      </c>
      <c r="G39">
        <v>287.89798488665002</v>
      </c>
      <c r="H39">
        <v>34.580604534005097</v>
      </c>
      <c r="I39">
        <v>0</v>
      </c>
    </row>
    <row r="40" spans="1:9" x14ac:dyDescent="0.25">
      <c r="A40">
        <v>39</v>
      </c>
      <c r="B40">
        <v>1</v>
      </c>
      <c r="C40">
        <v>0</v>
      </c>
      <c r="D40">
        <v>0</v>
      </c>
      <c r="E40">
        <f>D40*0.4843</f>
        <v>0</v>
      </c>
      <c r="F40">
        <v>10.5</v>
      </c>
      <c r="G40">
        <v>324.472292191436</v>
      </c>
      <c r="H40">
        <v>34.580604534005097</v>
      </c>
      <c r="I40">
        <v>0</v>
      </c>
    </row>
    <row r="41" spans="1:9" x14ac:dyDescent="0.25">
      <c r="A41">
        <v>40</v>
      </c>
      <c r="B41">
        <v>1</v>
      </c>
      <c r="C41">
        <v>0</v>
      </c>
      <c r="D41">
        <v>0</v>
      </c>
      <c r="E41">
        <f>D41*0.4843</f>
        <v>0</v>
      </c>
      <c r="F41">
        <v>10.5</v>
      </c>
      <c r="G41">
        <v>442.50755667506297</v>
      </c>
      <c r="H41">
        <v>34.580604534005097</v>
      </c>
      <c r="I4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PY F</cp:lastModifiedBy>
  <dcterms:created xsi:type="dcterms:W3CDTF">2015-06-05T18:17:20Z</dcterms:created>
  <dcterms:modified xsi:type="dcterms:W3CDTF">2023-09-12T13:04:31Z</dcterms:modified>
</cp:coreProperties>
</file>