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06"/>
  <workbookPr hidePivotFieldList="1" defaultThemeVersion="166925"/>
  <mc:AlternateContent xmlns:mc="http://schemas.openxmlformats.org/markup-compatibility/2006">
    <mc:Choice Requires="x15">
      <x15ac:absPath xmlns:x15ac="http://schemas.microsoft.com/office/spreadsheetml/2010/11/ac" url="https://pern-my.sharepoint.com/personal/fatima_8010347_talmeez_pk/Documents/"/>
    </mc:Choice>
  </mc:AlternateContent>
  <xr:revisionPtr revIDLastSave="6" documentId="8_{7E10698E-1370-4B83-ACC1-159E3A7272A0}" xr6:coauthVersionLast="47" xr6:coauthVersionMax="47" xr10:uidLastSave="{46F992AE-4AEE-4B41-B12B-3C36B2FA72C3}"/>
  <bookViews>
    <workbookView xWindow="-120" yWindow="-120" windowWidth="20730" windowHeight="11310" firstSheet="2" activeTab="2" xr2:uid="{DF08BCE9-890A-3941-8C5A-795D1E6F1FC0}"/>
  </bookViews>
  <sheets>
    <sheet name="Database" sheetId="3" state="hidden" r:id="rId1"/>
    <sheet name="Pivot" sheetId="6" state="hidden" r:id="rId2"/>
    <sheet name="Dashboard" sheetId="4" r:id="rId3"/>
  </sheets>
  <definedNames>
    <definedName name="Slicer_Driver">#N/A</definedName>
    <definedName name="Slicer_Month">#N/A</definedName>
  </definedNames>
  <calcPr calcId="191028"/>
  <pivotCaches>
    <pivotCache cacheId="1483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8" i="6" l="1"/>
  <c r="U7" i="6"/>
  <c r="U9" i="6" s="1"/>
  <c r="S8" i="6"/>
  <c r="S7" i="6"/>
  <c r="S9" i="6" s="1"/>
</calcChain>
</file>

<file path=xl/sharedStrings.xml><?xml version="1.0" encoding="utf-8"?>
<sst xmlns="http://schemas.openxmlformats.org/spreadsheetml/2006/main" count="393" uniqueCount="79">
  <si>
    <t>N</t>
  </si>
  <si>
    <t>Date</t>
  </si>
  <si>
    <t>Year</t>
  </si>
  <si>
    <t>Month</t>
  </si>
  <si>
    <t>Day</t>
  </si>
  <si>
    <t>Driver</t>
  </si>
  <si>
    <t>Buddy</t>
  </si>
  <si>
    <t>Vehicle</t>
  </si>
  <si>
    <t>Distance (km)</t>
  </si>
  <si>
    <t>Trip Classify</t>
  </si>
  <si>
    <t>Distance Traveled</t>
  </si>
  <si>
    <t>From</t>
  </si>
  <si>
    <t>To</t>
  </si>
  <si>
    <t>Goods</t>
  </si>
  <si>
    <t>Driver wage/trip</t>
  </si>
  <si>
    <t>Buddy wage/trip</t>
  </si>
  <si>
    <t>Driver Salary</t>
  </si>
  <si>
    <t>Buddy Salary</t>
  </si>
  <si>
    <t>Weight (Tons)</t>
  </si>
  <si>
    <t>Hired Transportation</t>
  </si>
  <si>
    <t>Jan</t>
  </si>
  <si>
    <t>Antoni</t>
  </si>
  <si>
    <t>Mike</t>
  </si>
  <si>
    <t>72-0466/0467</t>
  </si>
  <si>
    <t>Close</t>
  </si>
  <si>
    <t>Return</t>
  </si>
  <si>
    <t>Xunthai</t>
  </si>
  <si>
    <t>Gidec</t>
  </si>
  <si>
    <t>Woodchip</t>
  </si>
  <si>
    <t>No</t>
  </si>
  <si>
    <t>Feb</t>
  </si>
  <si>
    <t>Jaison</t>
  </si>
  <si>
    <t>72-1001/1002</t>
  </si>
  <si>
    <t>Port Said</t>
  </si>
  <si>
    <t>Safeskin</t>
  </si>
  <si>
    <t>Woodpellet</t>
  </si>
  <si>
    <t>Mar</t>
  </si>
  <si>
    <t>Far</t>
  </si>
  <si>
    <t>Suies</t>
  </si>
  <si>
    <t>Apr</t>
  </si>
  <si>
    <t>Regular</t>
  </si>
  <si>
    <t>One-Way</t>
  </si>
  <si>
    <t>X1 Port</t>
  </si>
  <si>
    <t>May</t>
  </si>
  <si>
    <t>Lee</t>
  </si>
  <si>
    <t>Top glove</t>
  </si>
  <si>
    <t>Jun</t>
  </si>
  <si>
    <t>Alex</t>
  </si>
  <si>
    <t>Jul</t>
  </si>
  <si>
    <t>Giza</t>
  </si>
  <si>
    <t>Aug</t>
  </si>
  <si>
    <t>Yes</t>
  </si>
  <si>
    <t>Sep</t>
  </si>
  <si>
    <t>Mina</t>
  </si>
  <si>
    <t>Oct</t>
  </si>
  <si>
    <t>Air Port</t>
  </si>
  <si>
    <t>Nov</t>
  </si>
  <si>
    <t>Dec</t>
  </si>
  <si>
    <t>PT</t>
  </si>
  <si>
    <t>Count of N</t>
  </si>
  <si>
    <t>Row Labels</t>
  </si>
  <si>
    <t>Count of Hired Transportation</t>
  </si>
  <si>
    <t>Count of Trip Classify</t>
  </si>
  <si>
    <t>Sum of Driver wage/trip</t>
  </si>
  <si>
    <t>Sum of Buddy wage/trip</t>
  </si>
  <si>
    <t>Count of Goods</t>
  </si>
  <si>
    <t>Sum of Total Expenses</t>
  </si>
  <si>
    <t>Sum of Total Salaries</t>
  </si>
  <si>
    <t>Sum of Total Wages</t>
  </si>
  <si>
    <t>Sum of Distance (km)</t>
  </si>
  <si>
    <t>Count of Distance Traveled</t>
  </si>
  <si>
    <t>Count of Month</t>
  </si>
  <si>
    <t>Count of Month2</t>
  </si>
  <si>
    <t>Sum of Driver Salary</t>
  </si>
  <si>
    <t>Sum of Buddy Salary</t>
  </si>
  <si>
    <t>Grand Total</t>
  </si>
  <si>
    <t>Salaries</t>
  </si>
  <si>
    <t>Wages</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</si>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</sst>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F800]dddd\,\ mmmm\ dd\,\ yyyy"/>
    <numFmt numFmtId="165" formatCode="mmm"/>
    <numFmt numFmtId="166" formatCode="_-[$฿-41E]* #,##0_-;\-[$฿-41E]* #,##0_-;_-[$฿-41E]* &quot;-&quot;??_-;_-@_-"/>
    <numFmt numFmtId="167" formatCode="_-[$฿-41E]* #,##0_-;\-[$฿-41E]* #,##0_-;_-[$฿-41E]* &quot;-&quot;_-;_-@_-"/>
  </numFmts>
  <fonts count="5">
    <font>
      <sz val="12"/>
      <color theme="1"/>
      <name val="Calibri"/>
      <family val="2"/>
      <scheme val="minor"/>
    </font>
    <font>
      <sz val="12"/>
      <color theme="1"/>
      <name val="Calibri"/>
      <family val="2"/>
      <scheme val="minor"/>
    </font>
    <font>
      <sz val="11"/>
      <color theme="1"/>
      <name val="Calibri"/>
      <family val="2"/>
      <scheme val="minor"/>
    </font>
    <font>
      <b/>
      <sz val="11"/>
      <color theme="0"/>
      <name val="Arial"/>
      <family val="2"/>
    </font>
    <font>
      <sz val="12"/>
      <color theme="1" tint="0.34998626667073579"/>
      <name val="Arial"/>
      <family val="2"/>
    </font>
  </fonts>
  <fills count="5">
    <fill>
      <patternFill patternType="none"/>
    </fill>
    <fill>
      <patternFill patternType="gray125"/>
    </fill>
    <fill>
      <patternFill patternType="solid">
        <fgColor rgb="FF48515F"/>
        <bgColor indexed="64"/>
      </patternFill>
    </fill>
    <fill>
      <patternFill patternType="solid">
        <fgColor theme="6" tint="0.79998168889431442"/>
        <bgColor theme="6" tint="0.79998168889431442"/>
      </patternFill>
    </fill>
    <fill>
      <patternFill patternType="solid">
        <fgColor theme="3" tint="0.79998168889431442"/>
        <bgColor indexed="64"/>
      </patternFill>
    </fill>
  </fills>
  <borders count="2">
    <border>
      <left/>
      <right/>
      <top/>
      <bottom/>
      <diagonal/>
    </border>
    <border>
      <left/>
      <right/>
      <top/>
      <bottom style="thin">
        <color theme="6"/>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0" fontId="0" fillId="0" borderId="0" xfId="0" applyAlignment="1">
      <alignment wrapText="1"/>
    </xf>
    <xf numFmtId="0" fontId="2" fillId="0" borderId="0" xfId="0" applyFont="1" applyAlignment="1">
      <alignment wrapText="1"/>
    </xf>
    <xf numFmtId="0" fontId="3" fillId="2" borderId="1" xfId="0" applyFont="1" applyFill="1" applyBorder="1" applyAlignment="1">
      <alignment horizontal="center" vertical="center" wrapText="1"/>
    </xf>
    <xf numFmtId="1" fontId="4" fillId="3" borderId="0" xfId="1" applyNumberFormat="1" applyFont="1" applyFill="1" applyBorder="1" applyAlignment="1">
      <alignment horizontal="center" vertical="center" wrapText="1"/>
    </xf>
    <xf numFmtId="164" fontId="4" fillId="3" borderId="0" xfId="0" applyNumberFormat="1" applyFont="1" applyFill="1" applyAlignment="1">
      <alignment horizontal="left" vertical="center" wrapText="1"/>
    </xf>
    <xf numFmtId="0" fontId="4" fillId="3" borderId="0" xfId="0" applyFont="1" applyFill="1" applyAlignment="1">
      <alignment horizontal="center" vertical="center" wrapText="1"/>
    </xf>
    <xf numFmtId="165" fontId="4" fillId="3" borderId="0" xfId="0" applyNumberFormat="1" applyFont="1" applyFill="1" applyAlignment="1">
      <alignment horizontal="center" vertical="center" wrapText="1"/>
    </xf>
    <xf numFmtId="166" fontId="4" fillId="3" borderId="0" xfId="1" applyNumberFormat="1" applyFont="1" applyFill="1" applyBorder="1" applyAlignment="1">
      <alignment horizontal="center" vertical="center" wrapText="1"/>
    </xf>
    <xf numFmtId="1" fontId="4" fillId="0" borderId="0" xfId="1" applyNumberFormat="1" applyFont="1" applyBorder="1" applyAlignment="1">
      <alignment horizontal="center" vertical="center" wrapText="1"/>
    </xf>
    <xf numFmtId="164" fontId="4" fillId="0" borderId="0" xfId="0" applyNumberFormat="1" applyFont="1" applyAlignment="1">
      <alignment horizontal="left" vertical="center" wrapText="1"/>
    </xf>
    <xf numFmtId="0" fontId="4" fillId="0" borderId="0" xfId="0" applyFont="1" applyAlignment="1">
      <alignment horizontal="center" vertical="center" wrapText="1"/>
    </xf>
    <xf numFmtId="165" fontId="4" fillId="0" borderId="0" xfId="0" applyNumberFormat="1" applyFont="1" applyAlignment="1">
      <alignment horizontal="center" vertical="center" wrapText="1"/>
    </xf>
    <xf numFmtId="166" fontId="4" fillId="0" borderId="0" xfId="1" applyNumberFormat="1" applyFont="1" applyBorder="1" applyAlignment="1">
      <alignment horizontal="center" vertical="center" wrapText="1"/>
    </xf>
    <xf numFmtId="0" fontId="0" fillId="4" borderId="0" xfId="0" applyFill="1"/>
    <xf numFmtId="0" fontId="0" fillId="0" borderId="0" xfId="0" pivotButton="1"/>
    <xf numFmtId="0" fontId="0" fillId="0" borderId="0" xfId="0" applyAlignment="1">
      <alignment horizontal="left"/>
    </xf>
    <xf numFmtId="166" fontId="0" fillId="0" borderId="0" xfId="0" applyNumberFormat="1"/>
    <xf numFmtId="9" fontId="0" fillId="0" borderId="0" xfId="2" applyFont="1"/>
    <xf numFmtId="1" fontId="0" fillId="0" borderId="0" xfId="0" applyNumberFormat="1"/>
    <xf numFmtId="10" fontId="0" fillId="0" borderId="0" xfId="0" applyNumberFormat="1"/>
    <xf numFmtId="9" fontId="0" fillId="0" borderId="0" xfId="0" applyNumberFormat="1"/>
    <xf numFmtId="167" fontId="0" fillId="0" borderId="0" xfId="0" applyNumberFormat="1"/>
  </cellXfs>
  <cellStyles count="3">
    <cellStyle name="Currency" xfId="1" builtinId="4"/>
    <cellStyle name="Normal" xfId="0" builtinId="0"/>
    <cellStyle name="Percent" xfId="2" builtinId="5"/>
  </cellStyles>
  <dxfs count="42">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5" formatCode="mmm"/>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4" formatCode="[$-F800]dddd\,\ mmmm\ dd\,\ yyyy"/>
      <alignment horizontal="left"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border outline="0">
        <bottom style="thin">
          <color theme="6"/>
        </bottom>
      </border>
    </dxf>
    <dxf>
      <border outline="0">
        <top style="thin">
          <color theme="6"/>
        </top>
        <bottom style="thin">
          <color theme="6"/>
        </bottom>
      </border>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rgb="FF48515F"/>
        </patternFill>
      </fill>
      <alignment horizontal="center" vertical="center" textRotation="0" wrapText="1" indent="0" justifyLastLine="0" shrinkToFit="0" readingOrder="0"/>
    </dxf>
    <dxf>
      <numFmt numFmtId="1" formatCode="0"/>
    </dxf>
    <dxf>
      <numFmt numFmtId="167" formatCode="_-[$฿-41E]* #,##0_-;\-[$฿-41E]* #,##0_-;_-[$฿-41E]* &quot;-&quot;_-;_-@_-"/>
    </dxf>
    <dxf>
      <numFmt numFmtId="167" formatCode="_-[$฿-41E]* #,##0_-;\-[$฿-41E]* #,##0_-;_-[$฿-41E]* &quot;-&quot;_-;_-@_-"/>
    </dxf>
    <dxf>
      <numFmt numFmtId="167" formatCode="_-[$฿-41E]* #,##0_-;\-[$฿-41E]* #,##0_-;_-[$฿-41E]* &quot;-&quot;_-;_-@_-"/>
    </dxf>
    <dxf>
      <numFmt numFmtId="1" formatCode="0"/>
    </dxf>
    <dxf>
      <numFmt numFmtId="167" formatCode="_-[$฿-41E]* #,##0_-;\-[$฿-41E]* #,##0_-;_-[$฿-41E]* &quot;-&quot;_-;_-@_-"/>
    </dxf>
    <dxf>
      <numFmt numFmtId="167" formatCode="_-[$฿-41E]* #,##0_-;\-[$฿-41E]* #,##0_-;_-[$฿-41E]* &quot;-&quot;_-;_-@_-"/>
    </dxf>
    <dxf>
      <numFmt numFmtId="1" formatCode="0"/>
    </dxf>
    <dxf>
      <numFmt numFmtId="14" formatCode="0.00%"/>
    </dxf>
    <dxf>
      <numFmt numFmtId="13" formatCode="0%"/>
    </dxf>
    <dxf>
      <numFmt numFmtId="166" formatCode="_-[$฿-41E]* #,##0_-;\-[$฿-41E]* #,##0_-;_-[$฿-41E]* &quot;-&quot;??_-;_-@_-"/>
    </dxf>
    <dxf>
      <numFmt numFmtId="1" formatCode="0"/>
    </dxf>
    <dxf>
      <numFmt numFmtId="167" formatCode="_-[$฿-41E]* #,##0_-;\-[$฿-41E]* #,##0_-;_-[$฿-41E]* &quot;-&quot;_-;_-@_-"/>
    </dxf>
    <dxf>
      <numFmt numFmtId="1" formatCode="0"/>
    </dxf>
    <dxf>
      <numFmt numFmtId="166" formatCode="_-[$฿-41E]* #,##0_-;\-[$฿-41E]* #,##0_-;_-[$฿-41E]* &quot;-&quot;??_-;_-@_-"/>
    </dxf>
    <dxf>
      <numFmt numFmtId="167" formatCode="_-[$฿-41E]* #,##0_-;\-[$฿-41E]* #,##0_-;_-[$฿-41E]* &quot;-&quot;_-;_-@_-"/>
    </dxf>
    <dxf>
      <font>
        <b/>
        <i val="0"/>
        <sz val="12"/>
        <color theme="2"/>
        <name val="Calibri"/>
        <family val="2"/>
        <scheme val="minor"/>
      </font>
      <fill>
        <patternFill patternType="none">
          <bgColor auto="1"/>
        </patternFill>
      </fill>
    </dxf>
    <dxf>
      <font>
        <b val="0"/>
        <i val="0"/>
        <name val="Abadi"/>
        <family val="2"/>
        <scheme val="none"/>
      </font>
      <fill>
        <patternFill patternType="solid">
          <bgColor theme="0"/>
        </patternFill>
      </fill>
    </dxf>
  </dxfs>
  <tableStyles count="1" defaultTableStyle="TableStyleMedium2" defaultPivotStyle="PivotStyleLight16">
    <tableStyle name="Slicer Style 1 2 3" pivot="0" table="0" count="9" xr9:uid="{0102E2EA-E98C-3844-85BE-58E24DC99221}">
      <tableStyleElement type="wholeTable" dxfId="41"/>
      <tableStyleElement type="headerRow" dxfId="40"/>
    </tableStyle>
  </tableStyles>
  <colors>
    <mruColors>
      <color rgb="FFCF5C4A"/>
      <color rgb="FF21395C"/>
      <color rgb="FFECCD59"/>
      <color rgb="FF48515F"/>
      <color rgb="FFF4D9D4"/>
      <color rgb="FFECBEB6"/>
      <color rgb="FFEFEFF4"/>
      <color rgb="FFF0F6F6"/>
      <color rgb="FFFAF9F9"/>
      <color rgb="FF152031"/>
    </mruColors>
  </colors>
  <extLst>
    <ext xmlns:x14="http://schemas.microsoft.com/office/spreadsheetml/2009/9/main" uri="{46F421CA-312F-682f-3DD2-61675219B42D}">
      <x14:dxfs count="7">
        <dxf>
          <font>
            <b/>
            <i val="0"/>
            <sz val="11"/>
            <color theme="0"/>
            <name val="Arial"/>
            <family val="2"/>
            <scheme val="none"/>
          </font>
          <fill>
            <patternFill>
              <bgColor theme="3" tint="0.39994506668294322"/>
            </patternFill>
          </fill>
        </dxf>
        <dxf>
          <font>
            <b/>
            <i val="0"/>
            <sz val="12"/>
            <color theme="0"/>
            <name val="Abadi"/>
            <family val="2"/>
            <scheme val="none"/>
          </font>
          <fill>
            <patternFill patternType="solid">
              <fgColor auto="1"/>
              <bgColor theme="3" tint="0.39994506668294322"/>
            </patternFill>
          </fill>
        </dxf>
        <dxf>
          <font>
            <b/>
            <i val="0"/>
            <sz val="12"/>
            <color theme="0"/>
            <name val="Calibri"/>
            <family val="2"/>
            <scheme val="minor"/>
          </font>
          <fill>
            <patternFill patternType="solid">
              <fgColor auto="1"/>
              <bgColor theme="3" tint="0.39994506668294322"/>
            </patternFill>
          </fill>
        </dxf>
        <dxf>
          <font>
            <b/>
            <i val="0"/>
            <sz val="11"/>
            <color theme="0"/>
            <name val="Arial"/>
            <family val="2"/>
            <scheme val="none"/>
          </font>
          <fill>
            <patternFill>
              <bgColor theme="0"/>
            </patternFill>
          </fill>
        </dxf>
        <dxf>
          <font>
            <b/>
            <i val="0"/>
            <sz val="12"/>
            <color theme="1" tint="0.499984740745262"/>
            <name val="Abadi"/>
            <family val="2"/>
            <scheme val="none"/>
          </font>
          <fill>
            <patternFill patternType="solid">
              <fgColor auto="1"/>
              <bgColor theme="0" tint="-4.9989318521683403E-2"/>
            </patternFill>
          </fill>
          <border diagonalUp="0" diagonalDown="0">
            <left/>
            <right/>
            <top/>
            <bottom/>
            <vertical/>
            <horizontal/>
          </border>
        </dxf>
        <dxf>
          <font>
            <b val="0"/>
            <i val="0"/>
            <sz val="11"/>
            <color theme="9" tint="-0.499984740745262"/>
            <name val="Calibri"/>
            <family val="2"/>
            <scheme val="minor"/>
          </font>
          <fill>
            <patternFill>
              <bgColor theme="0" tint="-4.9989318521683403E-2"/>
            </patternFill>
          </fill>
        </dxf>
        <dxf>
          <font>
            <b/>
            <i val="0"/>
            <sz val="12"/>
            <color theme="0" tint="-0.34998626667073579"/>
            <name val="Abadi"/>
            <family val="2"/>
            <scheme val="none"/>
          </font>
          <fill>
            <patternFill patternType="solid">
              <bgColor theme="0"/>
            </patternFill>
          </fill>
        </dxf>
      </x14:dxfs>
    </ext>
    <ext xmlns:x14="http://schemas.microsoft.com/office/spreadsheetml/2009/9/main" uri="{EB79DEF2-80B8-43e5-95BD-54CBDDF9020C}">
      <x14:slicerStyles defaultSlicerStyle="SlicerStyleLight1">
        <x14:slicerStyle name="Slicer Style 1 2 3">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 (version 1).xlsb.xlsx]Pivot!PivotTable16M</c:name>
    <c:fmtId val="20"/>
  </c:pivotSource>
  <c:chart>
    <c:autoTitleDeleted val="1"/>
    <c:pivotFmts>
      <c:pivotFmt>
        <c:idx val="0"/>
        <c:spPr>
          <a:ln w="12700" cap="rnd">
            <a:solidFill>
              <a:srgbClr val="2139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Pivot!$AS$3</c:f>
              <c:strCache>
                <c:ptCount val="1"/>
                <c:pt idx="0">
                  <c:v>Total</c:v>
                </c:pt>
              </c:strCache>
            </c:strRef>
          </c:tx>
          <c:spPr>
            <a:ln w="12700" cap="rnd">
              <a:solidFill>
                <a:srgbClr val="21395C"/>
              </a:solidFill>
              <a:round/>
            </a:ln>
            <a:effectLst/>
          </c:spPr>
          <c:marker>
            <c:symbol val="none"/>
          </c:marker>
          <c:cat>
            <c:strRef>
              <c:f>Pivot!$AR$4:$AR$16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Pivot!$AS$4:$AS$16</c:f>
              <c:numCache>
                <c:formatCode>_-[$฿-41E]* #,##0_-;\-[$฿-41E]* #,##0_-;_-[$฿-41E]* "-"_-;_-@_-</c:formatCode>
                <c:ptCount val="12"/>
                <c:pt idx="0">
                  <c:v>800</c:v>
                </c:pt>
                <c:pt idx="1">
                  <c:v>200</c:v>
                </c:pt>
                <c:pt idx="2">
                  <c:v>400</c:v>
                </c:pt>
                <c:pt idx="3">
                  <c:v>100</c:v>
                </c:pt>
                <c:pt idx="4">
                  <c:v>100</c:v>
                </c:pt>
                <c:pt idx="5">
                  <c:v>200</c:v>
                </c:pt>
                <c:pt idx="6">
                  <c:v>300</c:v>
                </c:pt>
                <c:pt idx="7">
                  <c:v>300</c:v>
                </c:pt>
                <c:pt idx="8">
                  <c:v>100</c:v>
                </c:pt>
                <c:pt idx="9">
                  <c:v>900</c:v>
                </c:pt>
                <c:pt idx="10">
                  <c:v>400</c:v>
                </c:pt>
                <c:pt idx="11">
                  <c:v>100</c:v>
                </c:pt>
              </c:numCache>
            </c:numRef>
          </c:val>
          <c:smooth val="1"/>
          <c:extLst>
            <c:ext xmlns:c16="http://schemas.microsoft.com/office/drawing/2014/chart" uri="{C3380CC4-5D6E-409C-BE32-E72D297353CC}">
              <c16:uniqueId val="{00000000-1CCA-4FF0-927D-E7B7395F3EC1}"/>
            </c:ext>
          </c:extLst>
        </c:ser>
        <c:dLbls>
          <c:showLegendKey val="0"/>
          <c:showVal val="0"/>
          <c:showCatName val="0"/>
          <c:showSerName val="0"/>
          <c:showPercent val="0"/>
          <c:showBubbleSize val="0"/>
        </c:dLbls>
        <c:smooth val="0"/>
        <c:axId val="557282680"/>
        <c:axId val="557285304"/>
      </c:lineChart>
      <c:catAx>
        <c:axId val="557282680"/>
        <c:scaling>
          <c:orientation val="minMax"/>
        </c:scaling>
        <c:delete val="1"/>
        <c:axPos val="b"/>
        <c:numFmt formatCode="General" sourceLinked="1"/>
        <c:majorTickMark val="none"/>
        <c:minorTickMark val="none"/>
        <c:tickLblPos val="nextTo"/>
        <c:crossAx val="557285304"/>
        <c:crosses val="autoZero"/>
        <c:auto val="1"/>
        <c:lblAlgn val="ctr"/>
        <c:lblOffset val="100"/>
        <c:noMultiLvlLbl val="0"/>
      </c:catAx>
      <c:valAx>
        <c:axId val="557285304"/>
        <c:scaling>
          <c:orientation val="minMax"/>
        </c:scaling>
        <c:delete val="1"/>
        <c:axPos val="l"/>
        <c:numFmt formatCode="_-[$฿-41E]* #,##0_-;\-[$฿-41E]* #,##0_-;_-[$฿-41E]* &quot;-&quot;_-;_-@_-" sourceLinked="1"/>
        <c:majorTickMark val="none"/>
        <c:minorTickMark val="none"/>
        <c:tickLblPos val="nextTo"/>
        <c:crossAx val="557282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[85# Fleet Management Transportation &amp; Logistics Dashboard (version 1).xlsb.xlsx]Pivot!PivotTable12M</c:name>
    <c:fmtId val="19"/>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15875" cap="rnd">
            <a:solidFill>
              <a:srgbClr val="ECCD59"/>
            </a:solidFill>
            <a:round/>
          </a:ln>
          <a:effectLst/>
        </c:spPr>
        <c:marker>
          <c:symbol val="circle"/>
          <c:size val="6"/>
          <c:spPr>
            <a:solidFill>
              <a:srgbClr val="CF5C4A"/>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showDataLabelsRange val="1"/>
            </c:ext>
          </c:extLst>
        </c:dLbl>
      </c:pivotFmt>
      <c:pivotFmt>
        <c:idx val="3"/>
        <c:spPr>
          <a:ln w="15875" cap="rnd">
            <a:solidFill>
              <a:srgbClr val="ECCD59"/>
            </a:solidFill>
            <a:round/>
          </a:ln>
          <a:effectLst/>
        </c:spPr>
        <c:marker>
          <c:symbol val="circle"/>
          <c:size val="6"/>
          <c:spPr>
            <a:solidFill>
              <a:srgbClr val="CF5C4A"/>
            </a:solidFill>
            <a:ln w="9525">
              <a:no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fld id="{3AE321CC-CA1E-4B95-9B68-A2E77947C85F}" type="CELLRANGE">
                  <a:rPr lang="en-US"/>
                  <a:pPr>
                    <a:defRPr>
                      <a:solidFill>
                        <a:srgbClr val="21395C"/>
                      </a:solidFill>
                    </a:defRPr>
                  </a:pPr>
                  <a:t>[]</a:t>
                </a:fld>
                <a:endParaRPr lang="en-US" baseline="0"/>
              </a:p>
              <a:p>
                <a:pPr>
                  <a:defRPr>
                    <a:solidFill>
                      <a:srgbClr val="21395C"/>
                    </a:solidFill>
                  </a:defRPr>
                </a:pPr>
                <a:fld id="{736F9D07-8719-4999-B04F-A6089EF60D3A}" type="VALUE">
                  <a:rPr lang="en-US"/>
                  <a:pPr>
                    <a:defRPr>
                      <a:solidFill>
                        <a:srgbClr val="21395C"/>
                      </a:solidFill>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4"/>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15875" cap="rnd">
            <a:solidFill>
              <a:srgbClr val="ECCD59"/>
            </a:solidFill>
            <a:round/>
          </a:ln>
          <a:effectLst/>
        </c:spPr>
        <c:marker>
          <c:symbol val="circle"/>
          <c:size val="6"/>
          <c:spPr>
            <a:solidFill>
              <a:srgbClr val="CF5C4A"/>
            </a:solidFill>
            <a:ln w="9525">
              <a:no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fld id="{1C35DF55-DCD4-497C-8737-F67EC1448A0A}" type="CELLRANGE">
                  <a:rPr lang="en-US"/>
                  <a:pPr>
                    <a:defRPr>
                      <a:solidFill>
                        <a:srgbClr val="21395C"/>
                      </a:solidFill>
                    </a:defRPr>
                  </a:pPr>
                  <a:t>[]</a:t>
                </a:fld>
                <a:endParaRPr lang="en-US" baseline="0"/>
              </a:p>
              <a:p>
                <a:pPr>
                  <a:defRPr>
                    <a:solidFill>
                      <a:srgbClr val="21395C"/>
                    </a:solidFill>
                  </a:defRPr>
                </a:pPr>
                <a:fld id="{F336F840-3DBB-4EB6-BD0F-42974B6F078B}" type="VALUE">
                  <a:rPr lang="en-US"/>
                  <a:pPr>
                    <a:defRPr>
                      <a:solidFill>
                        <a:srgbClr val="21395C"/>
                      </a:solidFill>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6"/>
        <c:spPr>
          <a:ln w="15875" cap="rnd">
            <a:solidFill>
              <a:srgbClr val="ECCD59"/>
            </a:solidFill>
            <a:round/>
          </a:ln>
          <a:effectLst/>
        </c:spPr>
        <c:marker>
          <c:symbol val="circle"/>
          <c:size val="6"/>
          <c:spPr>
            <a:solidFill>
              <a:srgbClr val="CF5C4A"/>
            </a:solidFill>
            <a:ln w="9525">
              <a:no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fld id="{F4713A14-88C8-47CA-8065-66B9B5D169E0}" type="CELLRANGE">
                  <a:rPr lang="en-US"/>
                  <a:pPr>
                    <a:defRPr>
                      <a:solidFill>
                        <a:srgbClr val="21395C"/>
                      </a:solidFill>
                    </a:defRPr>
                  </a:pPr>
                  <a:t>[]</a:t>
                </a:fld>
                <a:endParaRPr lang="en-US" baseline="0"/>
              </a:p>
              <a:p>
                <a:pPr>
                  <a:defRPr>
                    <a:solidFill>
                      <a:srgbClr val="21395C"/>
                    </a:solidFill>
                  </a:defRPr>
                </a:pPr>
                <a:fld id="{0FE63B34-7A2C-4630-AC5C-5699F53E0D8F}" type="VALUE">
                  <a:rPr lang="en-US"/>
                  <a:pPr>
                    <a:defRPr>
                      <a:solidFill>
                        <a:srgbClr val="21395C"/>
                      </a:solidFill>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7"/>
        <c:spPr>
          <a:ln w="15875" cap="rnd">
            <a:solidFill>
              <a:srgbClr val="ECCD59"/>
            </a:solidFill>
            <a:round/>
          </a:ln>
          <a:effectLst/>
        </c:spPr>
        <c:marker>
          <c:symbol val="circle"/>
          <c:size val="6"/>
          <c:spPr>
            <a:solidFill>
              <a:srgbClr val="CF5C4A"/>
            </a:solidFill>
            <a:ln w="9525">
              <a:no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fld id="{354C7C7C-DDB6-4B4F-828F-D5B2C99042A7}" type="CELLRANGE">
                  <a:rPr lang="en-US"/>
                  <a:pPr>
                    <a:defRPr>
                      <a:solidFill>
                        <a:srgbClr val="21395C"/>
                      </a:solidFill>
                    </a:defRPr>
                  </a:pPr>
                  <a:t>[]</a:t>
                </a:fld>
                <a:endParaRPr lang="en-US" baseline="0"/>
              </a:p>
              <a:p>
                <a:pPr>
                  <a:defRPr>
                    <a:solidFill>
                      <a:srgbClr val="21395C"/>
                    </a:solidFill>
                  </a:defRPr>
                </a:pPr>
                <a:fld id="{8BED33A1-38FC-4670-A320-5F21D2E42ACF}" type="VALUE">
                  <a:rPr lang="en-US"/>
                  <a:pPr>
                    <a:defRPr>
                      <a:solidFill>
                        <a:srgbClr val="21395C"/>
                      </a:solidFill>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8"/>
        <c:spPr>
          <a:ln w="15875" cap="rnd">
            <a:solidFill>
              <a:srgbClr val="ECCD59"/>
            </a:solidFill>
            <a:round/>
          </a:ln>
          <a:effectLst/>
        </c:spPr>
        <c:marker>
          <c:symbol val="circle"/>
          <c:size val="6"/>
          <c:spPr>
            <a:solidFill>
              <a:srgbClr val="CF5C4A"/>
            </a:solidFill>
            <a:ln w="9525">
              <a:no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fld id="{33889A7C-6C66-4742-B8FA-FF9FBC10CFF4}" type="CELLRANGE">
                  <a:rPr lang="en-US"/>
                  <a:pPr>
                    <a:defRPr>
                      <a:solidFill>
                        <a:srgbClr val="21395C"/>
                      </a:solidFill>
                    </a:defRPr>
                  </a:pPr>
                  <a:t>[]</a:t>
                </a:fld>
                <a:endParaRPr lang="en-US" baseline="0"/>
              </a:p>
              <a:p>
                <a:pPr>
                  <a:defRPr>
                    <a:solidFill>
                      <a:srgbClr val="21395C"/>
                    </a:solidFill>
                  </a:defRPr>
                </a:pPr>
                <a:fld id="{71E6A5EC-90F6-449C-9A6A-710CE16BDB3F}" type="VALUE">
                  <a:rPr lang="en-US"/>
                  <a:pPr>
                    <a:defRPr>
                      <a:solidFill>
                        <a:srgbClr val="21395C"/>
                      </a:solidFill>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9"/>
        <c:spPr>
          <a:ln w="15875" cap="rnd">
            <a:solidFill>
              <a:srgbClr val="ECCD59"/>
            </a:solidFill>
            <a:round/>
          </a:ln>
          <a:effectLst/>
        </c:spPr>
        <c:marker>
          <c:symbol val="circle"/>
          <c:size val="6"/>
          <c:spPr>
            <a:solidFill>
              <a:srgbClr val="CF5C4A"/>
            </a:solidFill>
            <a:ln w="9525">
              <a:no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fld id="{E0A8E9D6-0D5C-4685-878A-AB58217B240C}" type="CELLRANGE">
                  <a:rPr lang="en-US"/>
                  <a:pPr>
                    <a:defRPr>
                      <a:solidFill>
                        <a:srgbClr val="21395C"/>
                      </a:solidFill>
                    </a:defRPr>
                  </a:pPr>
                  <a:t>[]</a:t>
                </a:fld>
                <a:endParaRPr lang="en-US" baseline="0"/>
              </a:p>
              <a:p>
                <a:pPr>
                  <a:defRPr>
                    <a:solidFill>
                      <a:srgbClr val="21395C"/>
                    </a:solidFill>
                  </a:defRPr>
                </a:pPr>
                <a:fld id="{B96E4A2F-37DB-4003-94C0-7CCC5C56E41F}" type="VALUE">
                  <a:rPr lang="en-US"/>
                  <a:pPr>
                    <a:defRPr>
                      <a:solidFill>
                        <a:srgbClr val="21395C"/>
                      </a:solidFill>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0"/>
        <c:spPr>
          <a:ln w="15875" cap="rnd">
            <a:solidFill>
              <a:srgbClr val="ECCD59"/>
            </a:solidFill>
            <a:round/>
          </a:ln>
          <a:effectLst/>
        </c:spPr>
        <c:marker>
          <c:symbol val="circle"/>
          <c:size val="6"/>
          <c:spPr>
            <a:solidFill>
              <a:srgbClr val="CF5C4A"/>
            </a:solidFill>
            <a:ln w="9525">
              <a:no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fld id="{5127EEF5-08C4-465E-9E7F-D46E0E27A9AE}" type="CELLRANGE">
                  <a:rPr lang="en-US"/>
                  <a:pPr>
                    <a:defRPr>
                      <a:solidFill>
                        <a:srgbClr val="21395C"/>
                      </a:solidFill>
                    </a:defRPr>
                  </a:pPr>
                  <a:t>[]</a:t>
                </a:fld>
                <a:endParaRPr lang="en-US" baseline="0"/>
              </a:p>
              <a:p>
                <a:pPr>
                  <a:defRPr>
                    <a:solidFill>
                      <a:srgbClr val="21395C"/>
                    </a:solidFill>
                  </a:defRPr>
                </a:pPr>
                <a:fld id="{AF333D38-B807-4DA0-8B58-E78C62E0B62C}" type="VALUE">
                  <a:rPr lang="en-US"/>
                  <a:pPr>
                    <a:defRPr>
                      <a:solidFill>
                        <a:srgbClr val="21395C"/>
                      </a:solidFill>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1"/>
        <c:spPr>
          <a:ln w="15875" cap="rnd">
            <a:solidFill>
              <a:srgbClr val="ECCD59"/>
            </a:solidFill>
            <a:round/>
          </a:ln>
          <a:effectLst/>
        </c:spPr>
        <c:marker>
          <c:symbol val="circle"/>
          <c:size val="6"/>
          <c:spPr>
            <a:solidFill>
              <a:srgbClr val="CF5C4A"/>
            </a:solidFill>
            <a:ln w="9525">
              <a:no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fld id="{D45E6BE7-64C5-4F69-9E2C-76C9AFA33B33}" type="CELLRANGE">
                  <a:rPr lang="en-US"/>
                  <a:pPr>
                    <a:defRPr>
                      <a:solidFill>
                        <a:srgbClr val="21395C"/>
                      </a:solidFill>
                    </a:defRPr>
                  </a:pPr>
                  <a:t>[]</a:t>
                </a:fld>
                <a:endParaRPr lang="en-US" baseline="0"/>
              </a:p>
              <a:p>
                <a:pPr>
                  <a:defRPr>
                    <a:solidFill>
                      <a:srgbClr val="21395C"/>
                    </a:solidFill>
                  </a:defRPr>
                </a:pPr>
                <a:fld id="{B83108EC-6DEE-4C41-86D8-D4706483EEBA}" type="VALUE">
                  <a:rPr lang="en-US"/>
                  <a:pPr>
                    <a:defRPr>
                      <a:solidFill>
                        <a:srgbClr val="21395C"/>
                      </a:solidFill>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2"/>
        <c:spPr>
          <a:ln w="15875" cap="rnd">
            <a:solidFill>
              <a:srgbClr val="ECCD59"/>
            </a:solidFill>
            <a:round/>
          </a:ln>
          <a:effectLst/>
        </c:spPr>
        <c:marker>
          <c:symbol val="circle"/>
          <c:size val="6"/>
          <c:spPr>
            <a:solidFill>
              <a:srgbClr val="CF5C4A"/>
            </a:solidFill>
            <a:ln w="9525">
              <a:no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fld id="{210A5EFE-33B9-4B47-AEAC-295323C30E37}" type="CELLRANGE">
                  <a:rPr lang="en-US"/>
                  <a:pPr>
                    <a:defRPr>
                      <a:solidFill>
                        <a:srgbClr val="21395C"/>
                      </a:solidFill>
                    </a:defRPr>
                  </a:pPr>
                  <a:t>[]</a:t>
                </a:fld>
                <a:endParaRPr lang="en-US" baseline="0"/>
              </a:p>
              <a:p>
                <a:pPr>
                  <a:defRPr>
                    <a:solidFill>
                      <a:srgbClr val="21395C"/>
                    </a:solidFill>
                  </a:defRPr>
                </a:pPr>
                <a:fld id="{D26ED774-C283-4E6E-9B67-0C68E980BFEA}" type="VALUE">
                  <a:rPr lang="en-US"/>
                  <a:pPr>
                    <a:defRPr>
                      <a:solidFill>
                        <a:srgbClr val="21395C"/>
                      </a:solidFill>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3"/>
        <c:spPr>
          <a:ln w="15875" cap="rnd">
            <a:solidFill>
              <a:srgbClr val="ECCD59"/>
            </a:solidFill>
            <a:round/>
          </a:ln>
          <a:effectLst/>
        </c:spPr>
        <c:marker>
          <c:symbol val="circle"/>
          <c:size val="6"/>
          <c:spPr>
            <a:solidFill>
              <a:srgbClr val="CF5C4A"/>
            </a:solidFill>
            <a:ln w="9525">
              <a:no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fld id="{F10601C0-6928-453B-AF7C-9EBC3DAAD112}" type="CELLRANGE">
                  <a:rPr lang="en-US"/>
                  <a:pPr>
                    <a:defRPr>
                      <a:solidFill>
                        <a:srgbClr val="21395C"/>
                      </a:solidFill>
                    </a:defRPr>
                  </a:pPr>
                  <a:t>[]</a:t>
                </a:fld>
                <a:endParaRPr lang="en-US" baseline="0"/>
              </a:p>
              <a:p>
                <a:pPr>
                  <a:defRPr>
                    <a:solidFill>
                      <a:srgbClr val="21395C"/>
                    </a:solidFill>
                  </a:defRPr>
                </a:pPr>
                <a:fld id="{7C712839-9410-4514-AAFB-4E8E6FBCAFF8}" type="VALUE">
                  <a:rPr lang="en-US"/>
                  <a:pPr>
                    <a:defRPr>
                      <a:solidFill>
                        <a:srgbClr val="21395C"/>
                      </a:solidFill>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4"/>
        <c:spPr>
          <a:ln w="15875" cap="rnd">
            <a:solidFill>
              <a:srgbClr val="ECCD59"/>
            </a:solidFill>
            <a:round/>
          </a:ln>
          <a:effectLst/>
        </c:spPr>
        <c:marker>
          <c:symbol val="circle"/>
          <c:size val="6"/>
          <c:spPr>
            <a:solidFill>
              <a:srgbClr val="CF5C4A"/>
            </a:solidFill>
            <a:ln w="9525">
              <a:no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fld id="{97FD4277-3886-47D6-A16B-4F0336749A7A}" type="CELLRANGE">
                  <a:rPr lang="en-US"/>
                  <a:pPr>
                    <a:defRPr>
                      <a:solidFill>
                        <a:srgbClr val="21395C"/>
                      </a:solidFill>
                    </a:defRPr>
                  </a:pPr>
                  <a:t>[]</a:t>
                </a:fld>
                <a:endParaRPr lang="en-US" baseline="0"/>
              </a:p>
              <a:p>
                <a:pPr>
                  <a:defRPr>
                    <a:solidFill>
                      <a:srgbClr val="21395C"/>
                    </a:solidFill>
                  </a:defRPr>
                </a:pPr>
                <a:fld id="{456C436C-01FA-4FF9-B204-6CF5E5467EAC}" type="VALUE">
                  <a:rPr lang="en-US"/>
                  <a:pPr>
                    <a:defRPr>
                      <a:solidFill>
                        <a:srgbClr val="21395C"/>
                      </a:solidFill>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5"/>
        <c:spPr>
          <a:ln w="15875" cap="rnd">
            <a:solidFill>
              <a:srgbClr val="ECCD59"/>
            </a:solidFill>
            <a:round/>
          </a:ln>
          <a:effectLst/>
        </c:spPr>
        <c:marker>
          <c:symbol val="circle"/>
          <c:size val="6"/>
          <c:spPr>
            <a:solidFill>
              <a:srgbClr val="CF5C4A"/>
            </a:solidFill>
            <a:ln w="9525">
              <a:no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fld id="{582FED35-FDE2-4574-988D-BC76A1A6C032}" type="CELLRANGE">
                  <a:rPr lang="en-US"/>
                  <a:pPr>
                    <a:defRPr>
                      <a:solidFill>
                        <a:srgbClr val="21395C"/>
                      </a:solidFill>
                    </a:defRPr>
                  </a:pPr>
                  <a:t>[]</a:t>
                </a:fld>
                <a:endParaRPr lang="en-US" baseline="0"/>
              </a:p>
              <a:p>
                <a:pPr>
                  <a:defRPr>
                    <a:solidFill>
                      <a:srgbClr val="21395C"/>
                    </a:solidFill>
                  </a:defRPr>
                </a:pPr>
                <a:fld id="{6DA612A5-967C-4A1A-A136-514C12B57ABF}" type="VALUE">
                  <a:rPr lang="en-US"/>
                  <a:pPr>
                    <a:defRPr>
                      <a:solidFill>
                        <a:srgbClr val="21395C"/>
                      </a:solidFill>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3.209336988194602E-2"/>
          <c:y val="8.0674594374838302E-2"/>
          <c:w val="0.935813260236108"/>
          <c:h val="0.80198054107994232"/>
        </c:manualLayout>
      </c:layout>
      <c:lineChart>
        <c:grouping val="standard"/>
        <c:varyColors val="0"/>
        <c:ser>
          <c:idx val="0"/>
          <c:order val="0"/>
          <c:tx>
            <c:strRef>
              <c:f>Pivot!$AF$3</c:f>
              <c:strCache>
                <c:ptCount val="1"/>
                <c:pt idx="0">
                  <c:v>Count of Month</c:v>
                </c:pt>
              </c:strCache>
            </c:strRef>
          </c:tx>
          <c:spPr>
            <a:ln w="15875" cap="rnd">
              <a:solidFill>
                <a:srgbClr val="ECCD59"/>
              </a:solidFill>
              <a:round/>
            </a:ln>
            <a:effectLst/>
          </c:spPr>
          <c:marker>
            <c:symbol val="circle"/>
            <c:size val="6"/>
            <c:spPr>
              <a:solidFill>
                <a:srgbClr val="CF5C4A"/>
              </a:solidFill>
              <a:ln w="9525">
                <a:noFill/>
              </a:ln>
              <a:effectLst/>
            </c:spPr>
          </c:marker>
          <c:dPt>
            <c:idx val="0"/>
            <c:marker>
              <c:symbol val="circle"/>
              <c:size val="6"/>
              <c:spPr>
                <a:solidFill>
                  <a:srgbClr val="CF5C4A"/>
                </a:solidFill>
                <a:ln w="9525">
                  <a:noFill/>
                </a:ln>
                <a:effectLst/>
              </c:spPr>
            </c:marker>
            <c:bubble3D val="0"/>
            <c:spPr>
              <a:ln w="15875" cap="rnd">
                <a:solidFill>
                  <a:srgbClr val="ECCD59"/>
                </a:solidFill>
                <a:round/>
              </a:ln>
              <a:effectLst/>
            </c:spPr>
            <c:extLst>
              <c:ext xmlns:c16="http://schemas.microsoft.com/office/drawing/2014/chart" uri="{C3380CC4-5D6E-409C-BE32-E72D297353CC}">
                <c16:uniqueId val="{00000004-64EC-4357-B542-D3156F4B5A7F}"/>
              </c:ext>
            </c:extLst>
          </c:dPt>
          <c:dPt>
            <c:idx val="1"/>
            <c:marker>
              <c:symbol val="circle"/>
              <c:size val="6"/>
              <c:spPr>
                <a:solidFill>
                  <a:srgbClr val="CF5C4A"/>
                </a:solidFill>
                <a:ln w="9525">
                  <a:noFill/>
                </a:ln>
                <a:effectLst/>
              </c:spPr>
            </c:marker>
            <c:bubble3D val="0"/>
            <c:spPr>
              <a:ln w="15875" cap="rnd">
                <a:solidFill>
                  <a:srgbClr val="ECCD59"/>
                </a:solidFill>
                <a:round/>
              </a:ln>
              <a:effectLst/>
            </c:spPr>
            <c:extLst>
              <c:ext xmlns:c16="http://schemas.microsoft.com/office/drawing/2014/chart" uri="{C3380CC4-5D6E-409C-BE32-E72D297353CC}">
                <c16:uniqueId val="{00000002-64EC-4357-B542-D3156F4B5A7F}"/>
              </c:ext>
            </c:extLst>
          </c:dPt>
          <c:dPt>
            <c:idx val="2"/>
            <c:marker>
              <c:symbol val="circle"/>
              <c:size val="6"/>
              <c:spPr>
                <a:solidFill>
                  <a:srgbClr val="CF5C4A"/>
                </a:solidFill>
                <a:ln w="9525">
                  <a:noFill/>
                </a:ln>
                <a:effectLst/>
              </c:spPr>
            </c:marker>
            <c:bubble3D val="0"/>
            <c:spPr>
              <a:ln w="15875" cap="rnd">
                <a:solidFill>
                  <a:srgbClr val="ECCD59"/>
                </a:solidFill>
                <a:round/>
              </a:ln>
              <a:effectLst/>
            </c:spPr>
            <c:extLst>
              <c:ext xmlns:c16="http://schemas.microsoft.com/office/drawing/2014/chart" uri="{C3380CC4-5D6E-409C-BE32-E72D297353CC}">
                <c16:uniqueId val="{00000005-64EC-4357-B542-D3156F4B5A7F}"/>
              </c:ext>
            </c:extLst>
          </c:dPt>
          <c:dPt>
            <c:idx val="3"/>
            <c:marker>
              <c:symbol val="circle"/>
              <c:size val="6"/>
              <c:spPr>
                <a:solidFill>
                  <a:srgbClr val="CF5C4A"/>
                </a:solidFill>
                <a:ln w="9525">
                  <a:noFill/>
                </a:ln>
                <a:effectLst/>
              </c:spPr>
            </c:marker>
            <c:bubble3D val="0"/>
            <c:spPr>
              <a:ln w="15875" cap="rnd">
                <a:solidFill>
                  <a:srgbClr val="ECCD59"/>
                </a:solidFill>
                <a:round/>
              </a:ln>
              <a:effectLst/>
            </c:spPr>
            <c:extLst>
              <c:ext xmlns:c16="http://schemas.microsoft.com/office/drawing/2014/chart" uri="{C3380CC4-5D6E-409C-BE32-E72D297353CC}">
                <c16:uniqueId val="{00000006-64EC-4357-B542-D3156F4B5A7F}"/>
              </c:ext>
            </c:extLst>
          </c:dPt>
          <c:dPt>
            <c:idx val="4"/>
            <c:marker>
              <c:symbol val="circle"/>
              <c:size val="6"/>
              <c:spPr>
                <a:solidFill>
                  <a:srgbClr val="CF5C4A"/>
                </a:solidFill>
                <a:ln w="9525">
                  <a:noFill/>
                </a:ln>
                <a:effectLst/>
              </c:spPr>
            </c:marker>
            <c:bubble3D val="0"/>
            <c:spPr>
              <a:ln w="15875" cap="rnd">
                <a:solidFill>
                  <a:srgbClr val="ECCD59"/>
                </a:solidFill>
                <a:round/>
              </a:ln>
              <a:effectLst/>
            </c:spPr>
            <c:extLst>
              <c:ext xmlns:c16="http://schemas.microsoft.com/office/drawing/2014/chart" uri="{C3380CC4-5D6E-409C-BE32-E72D297353CC}">
                <c16:uniqueId val="{00000007-64EC-4357-B542-D3156F4B5A7F}"/>
              </c:ext>
            </c:extLst>
          </c:dPt>
          <c:dPt>
            <c:idx val="5"/>
            <c:marker>
              <c:symbol val="circle"/>
              <c:size val="6"/>
              <c:spPr>
                <a:solidFill>
                  <a:srgbClr val="CF5C4A"/>
                </a:solidFill>
                <a:ln w="9525">
                  <a:noFill/>
                </a:ln>
                <a:effectLst/>
              </c:spPr>
            </c:marker>
            <c:bubble3D val="0"/>
            <c:spPr>
              <a:ln w="15875" cap="rnd">
                <a:solidFill>
                  <a:srgbClr val="ECCD59"/>
                </a:solidFill>
                <a:round/>
              </a:ln>
              <a:effectLst/>
            </c:spPr>
            <c:extLst>
              <c:ext xmlns:c16="http://schemas.microsoft.com/office/drawing/2014/chart" uri="{C3380CC4-5D6E-409C-BE32-E72D297353CC}">
                <c16:uniqueId val="{00000008-64EC-4357-B542-D3156F4B5A7F}"/>
              </c:ext>
            </c:extLst>
          </c:dPt>
          <c:dPt>
            <c:idx val="6"/>
            <c:marker>
              <c:symbol val="circle"/>
              <c:size val="6"/>
              <c:spPr>
                <a:solidFill>
                  <a:srgbClr val="CF5C4A"/>
                </a:solidFill>
                <a:ln w="9525">
                  <a:noFill/>
                </a:ln>
                <a:effectLst/>
              </c:spPr>
            </c:marker>
            <c:bubble3D val="0"/>
            <c:spPr>
              <a:ln w="15875" cap="rnd">
                <a:solidFill>
                  <a:srgbClr val="ECCD59"/>
                </a:solidFill>
                <a:round/>
              </a:ln>
              <a:effectLst/>
            </c:spPr>
            <c:extLst>
              <c:ext xmlns:c16="http://schemas.microsoft.com/office/drawing/2014/chart" uri="{C3380CC4-5D6E-409C-BE32-E72D297353CC}">
                <c16:uniqueId val="{00000009-64EC-4357-B542-D3156F4B5A7F}"/>
              </c:ext>
            </c:extLst>
          </c:dPt>
          <c:dPt>
            <c:idx val="7"/>
            <c:marker>
              <c:symbol val="circle"/>
              <c:size val="6"/>
              <c:spPr>
                <a:solidFill>
                  <a:srgbClr val="CF5C4A"/>
                </a:solidFill>
                <a:ln w="9525">
                  <a:noFill/>
                </a:ln>
                <a:effectLst/>
              </c:spPr>
            </c:marker>
            <c:bubble3D val="0"/>
            <c:spPr>
              <a:ln w="15875" cap="rnd">
                <a:solidFill>
                  <a:srgbClr val="ECCD59"/>
                </a:solidFill>
                <a:round/>
              </a:ln>
              <a:effectLst/>
            </c:spPr>
            <c:extLst>
              <c:ext xmlns:c16="http://schemas.microsoft.com/office/drawing/2014/chart" uri="{C3380CC4-5D6E-409C-BE32-E72D297353CC}">
                <c16:uniqueId val="{0000000A-64EC-4357-B542-D3156F4B5A7F}"/>
              </c:ext>
            </c:extLst>
          </c:dPt>
          <c:dPt>
            <c:idx val="8"/>
            <c:marker>
              <c:symbol val="circle"/>
              <c:size val="6"/>
              <c:spPr>
                <a:solidFill>
                  <a:srgbClr val="CF5C4A"/>
                </a:solidFill>
                <a:ln w="9525">
                  <a:noFill/>
                </a:ln>
                <a:effectLst/>
              </c:spPr>
            </c:marker>
            <c:bubble3D val="0"/>
            <c:spPr>
              <a:ln w="15875" cap="rnd">
                <a:solidFill>
                  <a:srgbClr val="ECCD59"/>
                </a:solidFill>
                <a:round/>
              </a:ln>
              <a:effectLst/>
            </c:spPr>
            <c:extLst>
              <c:ext xmlns:c16="http://schemas.microsoft.com/office/drawing/2014/chart" uri="{C3380CC4-5D6E-409C-BE32-E72D297353CC}">
                <c16:uniqueId val="{0000000B-64EC-4357-B542-D3156F4B5A7F}"/>
              </c:ext>
            </c:extLst>
          </c:dPt>
          <c:dPt>
            <c:idx val="9"/>
            <c:marker>
              <c:symbol val="circle"/>
              <c:size val="6"/>
              <c:spPr>
                <a:solidFill>
                  <a:srgbClr val="CF5C4A"/>
                </a:solidFill>
                <a:ln w="9525">
                  <a:noFill/>
                </a:ln>
                <a:effectLst/>
              </c:spPr>
            </c:marker>
            <c:bubble3D val="0"/>
            <c:spPr>
              <a:ln w="15875" cap="rnd">
                <a:solidFill>
                  <a:srgbClr val="ECCD59"/>
                </a:solidFill>
                <a:round/>
              </a:ln>
              <a:effectLst/>
            </c:spPr>
            <c:extLst>
              <c:ext xmlns:c16="http://schemas.microsoft.com/office/drawing/2014/chart" uri="{C3380CC4-5D6E-409C-BE32-E72D297353CC}">
                <c16:uniqueId val="{0000000C-64EC-4357-B542-D3156F4B5A7F}"/>
              </c:ext>
            </c:extLst>
          </c:dPt>
          <c:dPt>
            <c:idx val="10"/>
            <c:marker>
              <c:symbol val="circle"/>
              <c:size val="6"/>
              <c:spPr>
                <a:solidFill>
                  <a:srgbClr val="CF5C4A"/>
                </a:solidFill>
                <a:ln w="9525">
                  <a:noFill/>
                </a:ln>
                <a:effectLst/>
              </c:spPr>
            </c:marker>
            <c:bubble3D val="0"/>
            <c:spPr>
              <a:ln w="15875" cap="rnd">
                <a:solidFill>
                  <a:srgbClr val="ECCD59"/>
                </a:solidFill>
                <a:round/>
              </a:ln>
              <a:effectLst/>
            </c:spPr>
            <c:extLst>
              <c:ext xmlns:c16="http://schemas.microsoft.com/office/drawing/2014/chart" uri="{C3380CC4-5D6E-409C-BE32-E72D297353CC}">
                <c16:uniqueId val="{0000000D-64EC-4357-B542-D3156F4B5A7F}"/>
              </c:ext>
            </c:extLst>
          </c:dPt>
          <c:dPt>
            <c:idx val="11"/>
            <c:marker>
              <c:symbol val="circle"/>
              <c:size val="6"/>
              <c:spPr>
                <a:solidFill>
                  <a:srgbClr val="CF5C4A"/>
                </a:solidFill>
                <a:ln w="9525">
                  <a:noFill/>
                </a:ln>
                <a:effectLst/>
              </c:spPr>
            </c:marker>
            <c:bubble3D val="0"/>
            <c:spPr>
              <a:ln w="15875" cap="rnd">
                <a:solidFill>
                  <a:srgbClr val="ECCD59"/>
                </a:solidFill>
                <a:round/>
              </a:ln>
              <a:effectLst/>
            </c:spPr>
            <c:extLst>
              <c:ext xmlns:c16="http://schemas.microsoft.com/office/drawing/2014/chart" uri="{C3380CC4-5D6E-409C-BE32-E72D297353CC}">
                <c16:uniqueId val="{0000000E-64EC-4357-B542-D3156F4B5A7F}"/>
              </c:ext>
            </c:extLst>
          </c:dPt>
          <c:dLbls>
            <c:dLbl>
              <c:idx val="0"/>
              <c:tx>
                <c:rich>
                  <a:bodyPr/>
                  <a:lstStyle/>
                  <a:p>
                    <a:fld id="{1C35DF55-DCD4-497C-8737-F67EC1448A0A}" type="CELLRANGE">
                      <a:rPr lang="en-US"/>
                      <a:pPr/>
                      <a:t>[]</a:t>
                    </a:fld>
                    <a:endParaRPr lang="en-US" baseline="0"/>
                  </a:p>
                  <a:p>
                    <a:fld id="{F336F840-3DBB-4EB6-BD0F-42974B6F078B}" type="VALUE">
                      <a:rPr lang="en-US"/>
                      <a:pPr/>
                      <a:t>[]</a:t>
                    </a:fld>
                    <a:endParaRPr/>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64EC-4357-B542-D3156F4B5A7F}"/>
                </c:ext>
              </c:extLst>
            </c:dLbl>
            <c:dLbl>
              <c:idx val="1"/>
              <c:tx>
                <c:rich>
                  <a:bodyPr/>
                  <a:lstStyle/>
                  <a:p>
                    <a:fld id="{3AE321CC-CA1E-4B95-9B68-A2E77947C85F}" type="CELLRANGE">
                      <a:rPr lang="en-US"/>
                      <a:pPr/>
                      <a:t>[]</a:t>
                    </a:fld>
                    <a:endParaRPr lang="en-US" baseline="0"/>
                  </a:p>
                  <a:p>
                    <a:fld id="{736F9D07-8719-4999-B04F-A6089EF60D3A}" type="VALUE">
                      <a:rPr lang="en-US"/>
                      <a:pPr/>
                      <a:t>[]</a:t>
                    </a:fld>
                    <a:endParaRPr/>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64EC-4357-B542-D3156F4B5A7F}"/>
                </c:ext>
              </c:extLst>
            </c:dLbl>
            <c:dLbl>
              <c:idx val="2"/>
              <c:tx>
                <c:rich>
                  <a:bodyPr/>
                  <a:lstStyle/>
                  <a:p>
                    <a:fld id="{F4713A14-88C8-47CA-8065-66B9B5D169E0}" type="CELLRANGE">
                      <a:rPr lang="en-US"/>
                      <a:pPr/>
                      <a:t>[]</a:t>
                    </a:fld>
                    <a:endParaRPr lang="en-US" baseline="0"/>
                  </a:p>
                  <a:p>
                    <a:fld id="{0FE63B34-7A2C-4630-AC5C-5699F53E0D8F}" type="VALUE">
                      <a:rPr lang="en-US"/>
                      <a:pPr/>
                      <a:t>[]</a:t>
                    </a:fld>
                    <a:endParaRPr/>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64EC-4357-B542-D3156F4B5A7F}"/>
                </c:ext>
              </c:extLst>
            </c:dLbl>
            <c:dLbl>
              <c:idx val="3"/>
              <c:tx>
                <c:rich>
                  <a:bodyPr/>
                  <a:lstStyle/>
                  <a:p>
                    <a:fld id="{354C7C7C-DDB6-4B4F-828F-D5B2C99042A7}" type="CELLRANGE">
                      <a:rPr lang="en-US"/>
                      <a:pPr/>
                      <a:t>[]</a:t>
                    </a:fld>
                    <a:endParaRPr lang="en-US" baseline="0"/>
                  </a:p>
                  <a:p>
                    <a:fld id="{8BED33A1-38FC-4670-A320-5F21D2E42ACF}" type="VALUE">
                      <a:rPr lang="en-US"/>
                      <a:pPr/>
                      <a:t>[]</a:t>
                    </a:fld>
                    <a:endParaRPr/>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64EC-4357-B542-D3156F4B5A7F}"/>
                </c:ext>
              </c:extLst>
            </c:dLbl>
            <c:dLbl>
              <c:idx val="4"/>
              <c:tx>
                <c:rich>
                  <a:bodyPr/>
                  <a:lstStyle/>
                  <a:p>
                    <a:fld id="{33889A7C-6C66-4742-B8FA-FF9FBC10CFF4}" type="CELLRANGE">
                      <a:rPr lang="en-US"/>
                      <a:pPr/>
                      <a:t>[]</a:t>
                    </a:fld>
                    <a:endParaRPr lang="en-US" baseline="0"/>
                  </a:p>
                  <a:p>
                    <a:fld id="{71E6A5EC-90F6-449C-9A6A-710CE16BDB3F}" type="VALUE">
                      <a:rPr lang="en-US"/>
                      <a:pPr/>
                      <a:t>[]</a:t>
                    </a:fld>
                    <a:endParaRPr/>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64EC-4357-B542-D3156F4B5A7F}"/>
                </c:ext>
              </c:extLst>
            </c:dLbl>
            <c:dLbl>
              <c:idx val="5"/>
              <c:tx>
                <c:rich>
                  <a:bodyPr/>
                  <a:lstStyle/>
                  <a:p>
                    <a:fld id="{E0A8E9D6-0D5C-4685-878A-AB58217B240C}" type="CELLRANGE">
                      <a:rPr lang="en-US"/>
                      <a:pPr/>
                      <a:t>[]</a:t>
                    </a:fld>
                    <a:endParaRPr lang="en-US" baseline="0"/>
                  </a:p>
                  <a:p>
                    <a:fld id="{B96E4A2F-37DB-4003-94C0-7CCC5C56E41F}" type="VALUE">
                      <a:rPr lang="en-US"/>
                      <a:pPr/>
                      <a:t>[]</a:t>
                    </a:fld>
                    <a:endParaRPr/>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64EC-4357-B542-D3156F4B5A7F}"/>
                </c:ext>
              </c:extLst>
            </c:dLbl>
            <c:dLbl>
              <c:idx val="6"/>
              <c:tx>
                <c:rich>
                  <a:bodyPr/>
                  <a:lstStyle/>
                  <a:p>
                    <a:fld id="{5127EEF5-08C4-465E-9E7F-D46E0E27A9AE}" type="CELLRANGE">
                      <a:rPr lang="en-US"/>
                      <a:pPr/>
                      <a:t>[]</a:t>
                    </a:fld>
                    <a:endParaRPr lang="en-US" baseline="0"/>
                  </a:p>
                  <a:p>
                    <a:fld id="{AF333D38-B807-4DA0-8B58-E78C62E0B62C}" type="VALUE">
                      <a:rPr lang="en-US"/>
                      <a:pPr/>
                      <a:t>[]</a:t>
                    </a:fld>
                    <a:endParaRPr/>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64EC-4357-B542-D3156F4B5A7F}"/>
                </c:ext>
              </c:extLst>
            </c:dLbl>
            <c:dLbl>
              <c:idx val="7"/>
              <c:tx>
                <c:rich>
                  <a:bodyPr/>
                  <a:lstStyle/>
                  <a:p>
                    <a:fld id="{D45E6BE7-64C5-4F69-9E2C-76C9AFA33B33}" type="CELLRANGE">
                      <a:rPr lang="en-US"/>
                      <a:pPr/>
                      <a:t>[]</a:t>
                    </a:fld>
                    <a:endParaRPr lang="en-US" baseline="0"/>
                  </a:p>
                  <a:p>
                    <a:fld id="{B83108EC-6DEE-4C41-86D8-D4706483EEBA}" type="VALUE">
                      <a:rPr lang="en-US"/>
                      <a:pPr/>
                      <a:t>[]</a:t>
                    </a:fld>
                    <a:endParaRPr/>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64EC-4357-B542-D3156F4B5A7F}"/>
                </c:ext>
              </c:extLst>
            </c:dLbl>
            <c:dLbl>
              <c:idx val="8"/>
              <c:tx>
                <c:rich>
                  <a:bodyPr/>
                  <a:lstStyle/>
                  <a:p>
                    <a:fld id="{210A5EFE-33B9-4B47-AEAC-295323C30E37}" type="CELLRANGE">
                      <a:rPr lang="en-US"/>
                      <a:pPr/>
                      <a:t>[]</a:t>
                    </a:fld>
                    <a:endParaRPr lang="en-US" baseline="0"/>
                  </a:p>
                  <a:p>
                    <a:fld id="{D26ED774-C283-4E6E-9B67-0C68E980BFEA}" type="VALUE">
                      <a:rPr lang="en-US"/>
                      <a:pPr/>
                      <a:t>[]</a:t>
                    </a:fld>
                    <a:endParaRPr/>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64EC-4357-B542-D3156F4B5A7F}"/>
                </c:ext>
              </c:extLst>
            </c:dLbl>
            <c:dLbl>
              <c:idx val="9"/>
              <c:tx>
                <c:rich>
                  <a:bodyPr/>
                  <a:lstStyle/>
                  <a:p>
                    <a:fld id="{F10601C0-6928-453B-AF7C-9EBC3DAAD112}" type="CELLRANGE">
                      <a:rPr lang="en-US"/>
                      <a:pPr/>
                      <a:t>[]</a:t>
                    </a:fld>
                    <a:endParaRPr lang="en-US" baseline="0"/>
                  </a:p>
                  <a:p>
                    <a:fld id="{7C712839-9410-4514-AAFB-4E8E6FBCAFF8}" type="VALUE">
                      <a:rPr lang="en-US"/>
                      <a:pPr/>
                      <a:t>[]</a:t>
                    </a:fld>
                    <a:endParaRPr/>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64EC-4357-B542-D3156F4B5A7F}"/>
                </c:ext>
              </c:extLst>
            </c:dLbl>
            <c:dLbl>
              <c:idx val="10"/>
              <c:tx>
                <c:rich>
                  <a:bodyPr/>
                  <a:lstStyle/>
                  <a:p>
                    <a:fld id="{97FD4277-3886-47D6-A16B-4F0336749A7A}" type="CELLRANGE">
                      <a:rPr lang="en-US"/>
                      <a:pPr/>
                      <a:t>[]</a:t>
                    </a:fld>
                    <a:endParaRPr lang="en-US" baseline="0"/>
                  </a:p>
                  <a:p>
                    <a:fld id="{456C436C-01FA-4FF9-B204-6CF5E5467EAC}" type="VALUE">
                      <a:rPr lang="en-US"/>
                      <a:pPr/>
                      <a:t>[]</a:t>
                    </a:fld>
                    <a:endParaRPr/>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D-64EC-4357-B542-D3156F4B5A7F}"/>
                </c:ext>
              </c:extLst>
            </c:dLbl>
            <c:dLbl>
              <c:idx val="11"/>
              <c:tx>
                <c:rich>
                  <a:bodyPr/>
                  <a:lstStyle/>
                  <a:p>
                    <a:fld id="{582FED35-FDE2-4574-988D-BC76A1A6C032}" type="CELLRANGE">
                      <a:rPr lang="en-US"/>
                      <a:pPr/>
                      <a:t>[]</a:t>
                    </a:fld>
                    <a:endParaRPr lang="en-US" baseline="0"/>
                  </a:p>
                  <a:p>
                    <a:fld id="{6DA612A5-967C-4A1A-A136-514C12B57ABF}" type="VALUE">
                      <a:rPr lang="en-US"/>
                      <a:pPr/>
                      <a:t>[]</a:t>
                    </a:fld>
                    <a:endParaRPr/>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E-64EC-4357-B542-D3156F4B5A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95C"/>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Pivot!$AE$4:$AE$16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Pivot!$AF$4:$AF$16</c:f>
              <c:numCache>
                <c:formatCode>0</c:formatCode>
                <c:ptCount val="12"/>
                <c:pt idx="0">
                  <c:v>2</c:v>
                </c:pt>
                <c:pt idx="1">
                  <c:v>2</c:v>
                </c:pt>
                <c:pt idx="2">
                  <c:v>4</c:v>
                </c:pt>
                <c:pt idx="3">
                  <c:v>1</c:v>
                </c:pt>
                <c:pt idx="4">
                  <c:v>1</c:v>
                </c:pt>
                <c:pt idx="5">
                  <c:v>2</c:v>
                </c:pt>
                <c:pt idx="6">
                  <c:v>2</c:v>
                </c:pt>
                <c:pt idx="7">
                  <c:v>3</c:v>
                </c:pt>
                <c:pt idx="8">
                  <c:v>1</c:v>
                </c:pt>
                <c:pt idx="9">
                  <c:v>4</c:v>
                </c:pt>
                <c:pt idx="10">
                  <c:v>1</c:v>
                </c:pt>
                <c:pt idx="11">
                  <c:v>1</c:v>
                </c:pt>
              </c:numCache>
            </c:numRef>
          </c:val>
          <c:smooth val="1"/>
          <c:extLst>
            <c:ext xmlns:c15="http://schemas.microsoft.com/office/drawing/2012/chart" uri="{02D57815-91ED-43cb-92C2-25804820EDAC}">
              <c15:datalabelsRange>
                <c15:f>Pivot!$AG$4:$AG$15</c15:f>
                <c15:dlblRangeCache>
                  <c:ptCount val="12"/>
                  <c:pt idx="1">
                    <c:v>0%</c:v>
                  </c:pt>
                  <c:pt idx="2">
                    <c:v>100%</c:v>
                  </c:pt>
                  <c:pt idx="3">
                    <c:v>-75%</c:v>
                  </c:pt>
                  <c:pt idx="4">
                    <c:v>0%</c:v>
                  </c:pt>
                  <c:pt idx="5">
                    <c:v>100%</c:v>
                  </c:pt>
                  <c:pt idx="6">
                    <c:v>0%</c:v>
                  </c:pt>
                  <c:pt idx="7">
                    <c:v>50%</c:v>
                  </c:pt>
                  <c:pt idx="8">
                    <c:v>-67%</c:v>
                  </c:pt>
                  <c:pt idx="9">
                    <c:v>300%</c:v>
                  </c:pt>
                  <c:pt idx="10">
                    <c:v>-75%</c:v>
                  </c:pt>
                  <c:pt idx="11">
                    <c:v>0%</c:v>
                  </c:pt>
                </c15:dlblRangeCache>
              </c15:datalabelsRange>
            </c:ext>
            <c:ext xmlns:c16="http://schemas.microsoft.com/office/drawing/2014/chart" uri="{C3380CC4-5D6E-409C-BE32-E72D297353CC}">
              <c16:uniqueId val="{00000000-64EC-4357-B542-D3156F4B5A7F}"/>
            </c:ext>
          </c:extLst>
        </c:ser>
        <c:ser>
          <c:idx val="1"/>
          <c:order val="1"/>
          <c:tx>
            <c:strRef>
              <c:f>Pivot!$AG$3</c:f>
              <c:strCache>
                <c:ptCount val="1"/>
                <c:pt idx="0">
                  <c:v>Count of Month2</c:v>
                </c:pt>
              </c:strCache>
            </c:strRef>
          </c:tx>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Pivot!$AE$4:$AE$16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Pivot!$AG$4:$AG$16</c:f>
              <c:numCache>
                <c:formatCode>0%</c:formatCode>
                <c:ptCount val="12"/>
                <c:pt idx="1">
                  <c:v>0</c:v>
                </c:pt>
                <c:pt idx="2">
                  <c:v>1</c:v>
                </c:pt>
                <c:pt idx="3">
                  <c:v>-0.75</c:v>
                </c:pt>
                <c:pt idx="4">
                  <c:v>0</c:v>
                </c:pt>
                <c:pt idx="5">
                  <c:v>1</c:v>
                </c:pt>
                <c:pt idx="6">
                  <c:v>0</c:v>
                </c:pt>
                <c:pt idx="7">
                  <c:v>0.5</c:v>
                </c:pt>
                <c:pt idx="8">
                  <c:v>-0.66666666666666663</c:v>
                </c:pt>
                <c:pt idx="9">
                  <c:v>3</c:v>
                </c:pt>
                <c:pt idx="10">
                  <c:v>-0.75</c:v>
                </c:pt>
                <c:pt idx="11">
                  <c:v>0</c:v>
                </c:pt>
              </c:numCache>
            </c:numRef>
          </c:val>
          <c:smooth val="0"/>
          <c:extLst>
            <c:ext xmlns:c16="http://schemas.microsoft.com/office/drawing/2014/chart" uri="{C3380CC4-5D6E-409C-BE32-E72D297353CC}">
              <c16:uniqueId val="{00000003-64EC-4357-B542-D3156F4B5A7F}"/>
            </c:ext>
          </c:extLst>
        </c:ser>
        <c:dLbls>
          <c:dLblPos val="t"/>
          <c:showLegendKey val="0"/>
          <c:showVal val="1"/>
          <c:showCatName val="0"/>
          <c:showSerName val="0"/>
          <c:showPercent val="0"/>
          <c:showBubbleSize val="0"/>
        </c:dLbls>
        <c:marker val="1"/>
        <c:smooth val="0"/>
        <c:axId val="432864040"/>
        <c:axId val="432868304"/>
      </c:lineChart>
      <c:catAx>
        <c:axId val="432864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8515F"/>
                </a:solidFill>
                <a:latin typeface="+mn-lt"/>
                <a:ea typeface="+mn-ea"/>
                <a:cs typeface="+mn-cs"/>
              </a:defRPr>
            </a:pPr>
            <a:endParaRPr lang="en-US"/>
          </a:p>
        </c:txPr>
        <c:crossAx val="432868304"/>
        <c:crosses val="autoZero"/>
        <c:auto val="1"/>
        <c:lblAlgn val="ctr"/>
        <c:lblOffset val="100"/>
        <c:noMultiLvlLbl val="0"/>
      </c:catAx>
      <c:valAx>
        <c:axId val="432868304"/>
        <c:scaling>
          <c:orientation val="minMax"/>
        </c:scaling>
        <c:delete val="1"/>
        <c:axPos val="l"/>
        <c:numFmt formatCode="0" sourceLinked="1"/>
        <c:majorTickMark val="none"/>
        <c:minorTickMark val="none"/>
        <c:tickLblPos val="nextTo"/>
        <c:crossAx val="432864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 (version 1).xlsb.xlsx]Pivot!PivotTable15M</c:name>
    <c:fmtId val="22"/>
  </c:pivotSource>
  <c:chart>
    <c:autoTitleDeleted val="1"/>
    <c:pivotFmts>
      <c:pivotFmt>
        <c:idx val="0"/>
        <c:spPr>
          <a:solidFill>
            <a:schemeClr val="accent1"/>
          </a:solidFill>
          <a:ln w="28575" cap="rnd">
            <a:solidFill>
              <a:srgbClr val="2139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2139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2139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Pivot!$AP$3</c:f>
              <c:strCache>
                <c:ptCount val="1"/>
                <c:pt idx="0">
                  <c:v>Total</c:v>
                </c:pt>
              </c:strCache>
            </c:strRef>
          </c:tx>
          <c:spPr>
            <a:ln w="12700" cap="rnd">
              <a:solidFill>
                <a:srgbClr val="21395C"/>
              </a:solidFill>
              <a:round/>
            </a:ln>
            <a:effectLst/>
          </c:spPr>
          <c:marker>
            <c:symbol val="none"/>
          </c:marker>
          <c:cat>
            <c:strRef>
              <c:f>Pivot!$AO$4:$AO$16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Pivot!$AP$4:$AP$16</c:f>
              <c:numCache>
                <c:formatCode>_-[$฿-41E]* #,##0_-;\-[$฿-41E]* #,##0_-;_-[$฿-41E]* "-"_-;_-@_-</c:formatCode>
                <c:ptCount val="12"/>
                <c:pt idx="0">
                  <c:v>800</c:v>
                </c:pt>
                <c:pt idx="1">
                  <c:v>800</c:v>
                </c:pt>
                <c:pt idx="2">
                  <c:v>2200</c:v>
                </c:pt>
                <c:pt idx="3">
                  <c:v>400</c:v>
                </c:pt>
                <c:pt idx="4">
                  <c:v>600</c:v>
                </c:pt>
                <c:pt idx="5">
                  <c:v>1600</c:v>
                </c:pt>
                <c:pt idx="6">
                  <c:v>800</c:v>
                </c:pt>
                <c:pt idx="7">
                  <c:v>1200</c:v>
                </c:pt>
                <c:pt idx="8">
                  <c:v>400</c:v>
                </c:pt>
                <c:pt idx="9">
                  <c:v>1600</c:v>
                </c:pt>
                <c:pt idx="10">
                  <c:v>400</c:v>
                </c:pt>
                <c:pt idx="11">
                  <c:v>400</c:v>
                </c:pt>
              </c:numCache>
            </c:numRef>
          </c:val>
          <c:smooth val="1"/>
          <c:extLst>
            <c:ext xmlns:c16="http://schemas.microsoft.com/office/drawing/2014/chart" uri="{C3380CC4-5D6E-409C-BE32-E72D297353CC}">
              <c16:uniqueId val="{00000000-F900-46EB-9884-2054D4869CC3}"/>
            </c:ext>
          </c:extLst>
        </c:ser>
        <c:dLbls>
          <c:showLegendKey val="0"/>
          <c:showVal val="0"/>
          <c:showCatName val="0"/>
          <c:showSerName val="0"/>
          <c:showPercent val="0"/>
          <c:showBubbleSize val="0"/>
        </c:dLbls>
        <c:smooth val="0"/>
        <c:axId val="667738840"/>
        <c:axId val="667742448"/>
      </c:lineChart>
      <c:catAx>
        <c:axId val="667738840"/>
        <c:scaling>
          <c:orientation val="minMax"/>
        </c:scaling>
        <c:delete val="1"/>
        <c:axPos val="b"/>
        <c:numFmt formatCode="General" sourceLinked="1"/>
        <c:majorTickMark val="none"/>
        <c:minorTickMark val="none"/>
        <c:tickLblPos val="nextTo"/>
        <c:crossAx val="667742448"/>
        <c:crosses val="autoZero"/>
        <c:auto val="1"/>
        <c:lblAlgn val="ctr"/>
        <c:lblOffset val="100"/>
        <c:noMultiLvlLbl val="0"/>
      </c:catAx>
      <c:valAx>
        <c:axId val="667742448"/>
        <c:scaling>
          <c:orientation val="minMax"/>
        </c:scaling>
        <c:delete val="1"/>
        <c:axPos val="l"/>
        <c:numFmt formatCode="_-[$฿-41E]* #,##0_-;\-[$฿-41E]* #,##0_-;_-[$฿-41E]* &quot;-&quot;_-;_-@_-" sourceLinked="1"/>
        <c:majorTickMark val="none"/>
        <c:minorTickMark val="none"/>
        <c:tickLblPos val="nextTo"/>
        <c:crossAx val="667738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 (version 1).xlsb.xlsx]Pivot!PivotTable16M</c:name>
    <c:fmtId val="22"/>
  </c:pivotSource>
  <c:chart>
    <c:autoTitleDeleted val="1"/>
    <c:pivotFmts>
      <c:pivotFmt>
        <c:idx val="0"/>
        <c:spPr>
          <a:solidFill>
            <a:schemeClr val="accent1"/>
          </a:solidFill>
          <a:ln w="12700" cap="rnd">
            <a:solidFill>
              <a:srgbClr val="2139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2139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2139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Pivot!$AS$3</c:f>
              <c:strCache>
                <c:ptCount val="1"/>
                <c:pt idx="0">
                  <c:v>Total</c:v>
                </c:pt>
              </c:strCache>
            </c:strRef>
          </c:tx>
          <c:spPr>
            <a:ln w="12700" cap="rnd">
              <a:solidFill>
                <a:srgbClr val="21395C"/>
              </a:solidFill>
              <a:round/>
            </a:ln>
            <a:effectLst/>
          </c:spPr>
          <c:marker>
            <c:symbol val="none"/>
          </c:marker>
          <c:cat>
            <c:strRef>
              <c:f>Pivot!$AR$4:$AR$16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Pivot!$AS$4:$AS$16</c:f>
              <c:numCache>
                <c:formatCode>_-[$฿-41E]* #,##0_-;\-[$฿-41E]* #,##0_-;_-[$฿-41E]* "-"_-;_-@_-</c:formatCode>
                <c:ptCount val="12"/>
                <c:pt idx="0">
                  <c:v>800</c:v>
                </c:pt>
                <c:pt idx="1">
                  <c:v>200</c:v>
                </c:pt>
                <c:pt idx="2">
                  <c:v>400</c:v>
                </c:pt>
                <c:pt idx="3">
                  <c:v>100</c:v>
                </c:pt>
                <c:pt idx="4">
                  <c:v>100</c:v>
                </c:pt>
                <c:pt idx="5">
                  <c:v>200</c:v>
                </c:pt>
                <c:pt idx="6">
                  <c:v>300</c:v>
                </c:pt>
                <c:pt idx="7">
                  <c:v>300</c:v>
                </c:pt>
                <c:pt idx="8">
                  <c:v>100</c:v>
                </c:pt>
                <c:pt idx="9">
                  <c:v>900</c:v>
                </c:pt>
                <c:pt idx="10">
                  <c:v>400</c:v>
                </c:pt>
                <c:pt idx="11">
                  <c:v>100</c:v>
                </c:pt>
              </c:numCache>
            </c:numRef>
          </c:val>
          <c:smooth val="1"/>
          <c:extLst>
            <c:ext xmlns:c16="http://schemas.microsoft.com/office/drawing/2014/chart" uri="{C3380CC4-5D6E-409C-BE32-E72D297353CC}">
              <c16:uniqueId val="{00000000-3D05-4BC5-81FA-1E3950386C8E}"/>
            </c:ext>
          </c:extLst>
        </c:ser>
        <c:dLbls>
          <c:showLegendKey val="0"/>
          <c:showVal val="0"/>
          <c:showCatName val="0"/>
          <c:showSerName val="0"/>
          <c:showPercent val="0"/>
          <c:showBubbleSize val="0"/>
        </c:dLbls>
        <c:smooth val="0"/>
        <c:axId val="557282680"/>
        <c:axId val="557285304"/>
      </c:lineChart>
      <c:catAx>
        <c:axId val="557282680"/>
        <c:scaling>
          <c:orientation val="minMax"/>
        </c:scaling>
        <c:delete val="1"/>
        <c:axPos val="b"/>
        <c:numFmt formatCode="General" sourceLinked="1"/>
        <c:majorTickMark val="none"/>
        <c:minorTickMark val="none"/>
        <c:tickLblPos val="nextTo"/>
        <c:crossAx val="557285304"/>
        <c:crosses val="autoZero"/>
        <c:auto val="1"/>
        <c:lblAlgn val="ctr"/>
        <c:lblOffset val="100"/>
        <c:noMultiLvlLbl val="0"/>
      </c:catAx>
      <c:valAx>
        <c:axId val="557285304"/>
        <c:scaling>
          <c:orientation val="minMax"/>
        </c:scaling>
        <c:delete val="1"/>
        <c:axPos val="l"/>
        <c:numFmt formatCode="_-[$฿-41E]* #,##0_-;\-[$฿-41E]* #,##0_-;_-[$฿-41E]* &quot;-&quot;_-;_-@_-" sourceLinked="1"/>
        <c:majorTickMark val="none"/>
        <c:minorTickMark val="none"/>
        <c:tickLblPos val="nextTo"/>
        <c:crossAx val="557282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 (version 1).xlsb.xlsx]Pivot!PivotTable17M</c:name>
    <c:fmtId val="22"/>
  </c:pivotSource>
  <c:chart>
    <c:autoTitleDeleted val="1"/>
    <c:pivotFmts>
      <c:pivotFmt>
        <c:idx val="0"/>
        <c:spPr>
          <a:solidFill>
            <a:schemeClr val="accent1"/>
          </a:solidFill>
          <a:ln w="12700" cap="rnd">
            <a:solidFill>
              <a:srgbClr val="2139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2139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2139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Pivot!$AV$3</c:f>
              <c:strCache>
                <c:ptCount val="1"/>
                <c:pt idx="0">
                  <c:v>Total</c:v>
                </c:pt>
              </c:strCache>
            </c:strRef>
          </c:tx>
          <c:spPr>
            <a:ln w="12700" cap="rnd">
              <a:solidFill>
                <a:srgbClr val="21395C"/>
              </a:solidFill>
              <a:round/>
            </a:ln>
            <a:effectLst/>
          </c:spPr>
          <c:marker>
            <c:symbol val="none"/>
          </c:marker>
          <c:cat>
            <c:strRef>
              <c:f>Pivot!$AU$4:$AU$16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Pivot!$AV$4:$AV$16</c:f>
              <c:numCache>
                <c:formatCode>_-[$฿-41E]* #,##0_-;\-[$฿-41E]* #,##0_-;_-[$฿-41E]* "-"_-;_-@_-</c:formatCode>
                <c:ptCount val="12"/>
                <c:pt idx="0">
                  <c:v>800</c:v>
                </c:pt>
                <c:pt idx="1">
                  <c:v>800</c:v>
                </c:pt>
                <c:pt idx="2">
                  <c:v>1200</c:v>
                </c:pt>
                <c:pt idx="3">
                  <c:v>400</c:v>
                </c:pt>
                <c:pt idx="4">
                  <c:v>600</c:v>
                </c:pt>
                <c:pt idx="5">
                  <c:v>1600</c:v>
                </c:pt>
                <c:pt idx="6">
                  <c:v>800</c:v>
                </c:pt>
                <c:pt idx="7">
                  <c:v>800</c:v>
                </c:pt>
                <c:pt idx="8">
                  <c:v>400</c:v>
                </c:pt>
                <c:pt idx="9">
                  <c:v>800</c:v>
                </c:pt>
                <c:pt idx="10">
                  <c:v>400</c:v>
                </c:pt>
                <c:pt idx="11">
                  <c:v>400</c:v>
                </c:pt>
              </c:numCache>
            </c:numRef>
          </c:val>
          <c:smooth val="1"/>
          <c:extLst>
            <c:ext xmlns:c16="http://schemas.microsoft.com/office/drawing/2014/chart" uri="{C3380CC4-5D6E-409C-BE32-E72D297353CC}">
              <c16:uniqueId val="{00000000-A08C-4776-AE72-65983E5457E9}"/>
            </c:ext>
          </c:extLst>
        </c:ser>
        <c:dLbls>
          <c:showLegendKey val="0"/>
          <c:showVal val="0"/>
          <c:showCatName val="0"/>
          <c:showSerName val="0"/>
          <c:showPercent val="0"/>
          <c:showBubbleSize val="0"/>
        </c:dLbls>
        <c:smooth val="0"/>
        <c:axId val="557297112"/>
        <c:axId val="557300064"/>
      </c:lineChart>
      <c:catAx>
        <c:axId val="557297112"/>
        <c:scaling>
          <c:orientation val="minMax"/>
        </c:scaling>
        <c:delete val="1"/>
        <c:axPos val="b"/>
        <c:numFmt formatCode="General" sourceLinked="1"/>
        <c:majorTickMark val="none"/>
        <c:minorTickMark val="none"/>
        <c:tickLblPos val="nextTo"/>
        <c:crossAx val="557300064"/>
        <c:crosses val="autoZero"/>
        <c:auto val="1"/>
        <c:lblAlgn val="ctr"/>
        <c:lblOffset val="100"/>
        <c:noMultiLvlLbl val="0"/>
      </c:catAx>
      <c:valAx>
        <c:axId val="557300064"/>
        <c:scaling>
          <c:orientation val="minMax"/>
        </c:scaling>
        <c:delete val="1"/>
        <c:axPos val="l"/>
        <c:numFmt formatCode="_-[$฿-41E]* #,##0_-;\-[$฿-41E]* #,##0_-;_-[$฿-41E]* &quot;-&quot;_-;_-@_-" sourceLinked="1"/>
        <c:majorTickMark val="none"/>
        <c:minorTickMark val="none"/>
        <c:tickLblPos val="nextTo"/>
        <c:crossAx val="557297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 (version 1).xlsb.xlsx]Pivot!PivotTable18M</c:name>
    <c:fmtId val="22"/>
  </c:pivotSource>
  <c:chart>
    <c:autoTitleDeleted val="1"/>
    <c:pivotFmts>
      <c:pivotFmt>
        <c:idx val="0"/>
        <c:spPr>
          <a:solidFill>
            <a:schemeClr val="accent1"/>
          </a:solidFill>
          <a:ln w="12700" cap="rnd">
            <a:solidFill>
              <a:srgbClr val="2139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2139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2139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Pivot!$AY$3</c:f>
              <c:strCache>
                <c:ptCount val="1"/>
                <c:pt idx="0">
                  <c:v>Total</c:v>
                </c:pt>
              </c:strCache>
            </c:strRef>
          </c:tx>
          <c:spPr>
            <a:ln w="12700" cap="rnd">
              <a:solidFill>
                <a:srgbClr val="21395C"/>
              </a:solidFill>
              <a:round/>
            </a:ln>
            <a:effectLst/>
          </c:spPr>
          <c:marker>
            <c:symbol val="none"/>
          </c:marker>
          <c:cat>
            <c:strRef>
              <c:f>Pivot!$AX$4:$AX$16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Pivot!$AY$4:$AY$16</c:f>
              <c:numCache>
                <c:formatCode>_-[$฿-41E]* #,##0_-;\-[$฿-41E]* #,##0_-;_-[$฿-41E]* "-"_-;_-@_-</c:formatCode>
                <c:ptCount val="12"/>
                <c:pt idx="0">
                  <c:v>800</c:v>
                </c:pt>
                <c:pt idx="1">
                  <c:v>200</c:v>
                </c:pt>
                <c:pt idx="2">
                  <c:v>200</c:v>
                </c:pt>
                <c:pt idx="3">
                  <c:v>100</c:v>
                </c:pt>
                <c:pt idx="4">
                  <c:v>100</c:v>
                </c:pt>
                <c:pt idx="5">
                  <c:v>200</c:v>
                </c:pt>
                <c:pt idx="6">
                  <c:v>300</c:v>
                </c:pt>
                <c:pt idx="7">
                  <c:v>200</c:v>
                </c:pt>
                <c:pt idx="8">
                  <c:v>100</c:v>
                </c:pt>
                <c:pt idx="9">
                  <c:v>400</c:v>
                </c:pt>
                <c:pt idx="10">
                  <c:v>400</c:v>
                </c:pt>
                <c:pt idx="11">
                  <c:v>100</c:v>
                </c:pt>
              </c:numCache>
            </c:numRef>
          </c:val>
          <c:smooth val="1"/>
          <c:extLst>
            <c:ext xmlns:c16="http://schemas.microsoft.com/office/drawing/2014/chart" uri="{C3380CC4-5D6E-409C-BE32-E72D297353CC}">
              <c16:uniqueId val="{00000000-7354-4F08-A182-B193F5773278}"/>
            </c:ext>
          </c:extLst>
        </c:ser>
        <c:dLbls>
          <c:showLegendKey val="0"/>
          <c:showVal val="0"/>
          <c:showCatName val="0"/>
          <c:showSerName val="0"/>
          <c:showPercent val="0"/>
          <c:showBubbleSize val="0"/>
        </c:dLbls>
        <c:smooth val="0"/>
        <c:axId val="881410336"/>
        <c:axId val="881409352"/>
      </c:lineChart>
      <c:catAx>
        <c:axId val="881410336"/>
        <c:scaling>
          <c:orientation val="minMax"/>
        </c:scaling>
        <c:delete val="1"/>
        <c:axPos val="b"/>
        <c:numFmt formatCode="General" sourceLinked="1"/>
        <c:majorTickMark val="none"/>
        <c:minorTickMark val="none"/>
        <c:tickLblPos val="nextTo"/>
        <c:crossAx val="881409352"/>
        <c:crosses val="autoZero"/>
        <c:auto val="1"/>
        <c:lblAlgn val="ctr"/>
        <c:lblOffset val="100"/>
        <c:noMultiLvlLbl val="0"/>
      </c:catAx>
      <c:valAx>
        <c:axId val="881409352"/>
        <c:scaling>
          <c:orientation val="minMax"/>
        </c:scaling>
        <c:delete val="1"/>
        <c:axPos val="l"/>
        <c:numFmt formatCode="_-[$฿-41E]* #,##0_-;\-[$฿-41E]* #,##0_-;_-[$฿-41E]* &quot;-&quot;_-;_-@_-" sourceLinked="1"/>
        <c:majorTickMark val="none"/>
        <c:minorTickMark val="none"/>
        <c:tickLblPos val="nextTo"/>
        <c:crossAx val="88141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 (version 1).xlsb.xlsx]Pivot!PivotTable17M</c:name>
    <c:fmtId val="20"/>
  </c:pivotSource>
  <c:chart>
    <c:autoTitleDeleted val="1"/>
    <c:pivotFmts>
      <c:pivotFmt>
        <c:idx val="0"/>
        <c:spPr>
          <a:ln w="12700" cap="rnd">
            <a:solidFill>
              <a:srgbClr val="2139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Pivot!$AV$3</c:f>
              <c:strCache>
                <c:ptCount val="1"/>
                <c:pt idx="0">
                  <c:v>Total</c:v>
                </c:pt>
              </c:strCache>
            </c:strRef>
          </c:tx>
          <c:spPr>
            <a:ln w="12700" cap="rnd">
              <a:solidFill>
                <a:srgbClr val="21395C"/>
              </a:solidFill>
              <a:round/>
            </a:ln>
            <a:effectLst/>
          </c:spPr>
          <c:marker>
            <c:symbol val="none"/>
          </c:marker>
          <c:cat>
            <c:strRef>
              <c:f>Pivot!$AU$4:$AU$16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Pivot!$AV$4:$AV$16</c:f>
              <c:numCache>
                <c:formatCode>_-[$฿-41E]* #,##0_-;\-[$฿-41E]* #,##0_-;_-[$฿-41E]* "-"_-;_-@_-</c:formatCode>
                <c:ptCount val="12"/>
                <c:pt idx="0">
                  <c:v>800</c:v>
                </c:pt>
                <c:pt idx="1">
                  <c:v>800</c:v>
                </c:pt>
                <c:pt idx="2">
                  <c:v>1200</c:v>
                </c:pt>
                <c:pt idx="3">
                  <c:v>400</c:v>
                </c:pt>
                <c:pt idx="4">
                  <c:v>600</c:v>
                </c:pt>
                <c:pt idx="5">
                  <c:v>1600</c:v>
                </c:pt>
                <c:pt idx="6">
                  <c:v>800</c:v>
                </c:pt>
                <c:pt idx="7">
                  <c:v>800</c:v>
                </c:pt>
                <c:pt idx="8">
                  <c:v>400</c:v>
                </c:pt>
                <c:pt idx="9">
                  <c:v>800</c:v>
                </c:pt>
                <c:pt idx="10">
                  <c:v>400</c:v>
                </c:pt>
                <c:pt idx="11">
                  <c:v>400</c:v>
                </c:pt>
              </c:numCache>
            </c:numRef>
          </c:val>
          <c:smooth val="1"/>
          <c:extLst>
            <c:ext xmlns:c16="http://schemas.microsoft.com/office/drawing/2014/chart" uri="{C3380CC4-5D6E-409C-BE32-E72D297353CC}">
              <c16:uniqueId val="{00000000-3218-450F-B7A0-7FFEAABA0A7C}"/>
            </c:ext>
          </c:extLst>
        </c:ser>
        <c:dLbls>
          <c:showLegendKey val="0"/>
          <c:showVal val="0"/>
          <c:showCatName val="0"/>
          <c:showSerName val="0"/>
          <c:showPercent val="0"/>
          <c:showBubbleSize val="0"/>
        </c:dLbls>
        <c:smooth val="0"/>
        <c:axId val="557297112"/>
        <c:axId val="557300064"/>
      </c:lineChart>
      <c:catAx>
        <c:axId val="557297112"/>
        <c:scaling>
          <c:orientation val="minMax"/>
        </c:scaling>
        <c:delete val="1"/>
        <c:axPos val="b"/>
        <c:numFmt formatCode="General" sourceLinked="1"/>
        <c:majorTickMark val="none"/>
        <c:minorTickMark val="none"/>
        <c:tickLblPos val="nextTo"/>
        <c:crossAx val="557300064"/>
        <c:crosses val="autoZero"/>
        <c:auto val="1"/>
        <c:lblAlgn val="ctr"/>
        <c:lblOffset val="100"/>
        <c:noMultiLvlLbl val="0"/>
      </c:catAx>
      <c:valAx>
        <c:axId val="557300064"/>
        <c:scaling>
          <c:orientation val="minMax"/>
        </c:scaling>
        <c:delete val="1"/>
        <c:axPos val="l"/>
        <c:numFmt formatCode="_-[$฿-41E]* #,##0_-;\-[$฿-41E]* #,##0_-;_-[$฿-41E]* &quot;-&quot;_-;_-@_-" sourceLinked="1"/>
        <c:majorTickMark val="none"/>
        <c:minorTickMark val="none"/>
        <c:tickLblPos val="nextTo"/>
        <c:crossAx val="557297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 (version 1).xlsb.xlsx]Pivot!PivotTable18M</c:name>
    <c:fmtId val="20"/>
  </c:pivotSource>
  <c:chart>
    <c:autoTitleDeleted val="1"/>
    <c:pivotFmts>
      <c:pivotFmt>
        <c:idx val="0"/>
        <c:spPr>
          <a:ln w="12700" cap="rnd">
            <a:solidFill>
              <a:srgbClr val="2139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Pivot!$AY$3</c:f>
              <c:strCache>
                <c:ptCount val="1"/>
                <c:pt idx="0">
                  <c:v>Total</c:v>
                </c:pt>
              </c:strCache>
            </c:strRef>
          </c:tx>
          <c:spPr>
            <a:ln w="12700" cap="rnd">
              <a:solidFill>
                <a:srgbClr val="21395C"/>
              </a:solidFill>
              <a:round/>
            </a:ln>
            <a:effectLst/>
          </c:spPr>
          <c:marker>
            <c:symbol val="none"/>
          </c:marker>
          <c:cat>
            <c:strRef>
              <c:f>Pivot!$AX$4:$AX$16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Pivot!$AY$4:$AY$16</c:f>
              <c:numCache>
                <c:formatCode>_-[$฿-41E]* #,##0_-;\-[$฿-41E]* #,##0_-;_-[$฿-41E]* "-"_-;_-@_-</c:formatCode>
                <c:ptCount val="12"/>
                <c:pt idx="0">
                  <c:v>800</c:v>
                </c:pt>
                <c:pt idx="1">
                  <c:v>200</c:v>
                </c:pt>
                <c:pt idx="2">
                  <c:v>200</c:v>
                </c:pt>
                <c:pt idx="3">
                  <c:v>100</c:v>
                </c:pt>
                <c:pt idx="4">
                  <c:v>100</c:v>
                </c:pt>
                <c:pt idx="5">
                  <c:v>200</c:v>
                </c:pt>
                <c:pt idx="6">
                  <c:v>300</c:v>
                </c:pt>
                <c:pt idx="7">
                  <c:v>200</c:v>
                </c:pt>
                <c:pt idx="8">
                  <c:v>100</c:v>
                </c:pt>
                <c:pt idx="9">
                  <c:v>400</c:v>
                </c:pt>
                <c:pt idx="10">
                  <c:v>400</c:v>
                </c:pt>
                <c:pt idx="11">
                  <c:v>100</c:v>
                </c:pt>
              </c:numCache>
            </c:numRef>
          </c:val>
          <c:smooth val="1"/>
          <c:extLst>
            <c:ext xmlns:c16="http://schemas.microsoft.com/office/drawing/2014/chart" uri="{C3380CC4-5D6E-409C-BE32-E72D297353CC}">
              <c16:uniqueId val="{00000000-6F31-4757-82C1-6C9272B1D274}"/>
            </c:ext>
          </c:extLst>
        </c:ser>
        <c:dLbls>
          <c:showLegendKey val="0"/>
          <c:showVal val="0"/>
          <c:showCatName val="0"/>
          <c:showSerName val="0"/>
          <c:showPercent val="0"/>
          <c:showBubbleSize val="0"/>
        </c:dLbls>
        <c:smooth val="0"/>
        <c:axId val="881410336"/>
        <c:axId val="881409352"/>
      </c:lineChart>
      <c:catAx>
        <c:axId val="881410336"/>
        <c:scaling>
          <c:orientation val="minMax"/>
        </c:scaling>
        <c:delete val="1"/>
        <c:axPos val="b"/>
        <c:numFmt formatCode="General" sourceLinked="1"/>
        <c:majorTickMark val="none"/>
        <c:minorTickMark val="none"/>
        <c:tickLblPos val="nextTo"/>
        <c:crossAx val="881409352"/>
        <c:crosses val="autoZero"/>
        <c:auto val="1"/>
        <c:lblAlgn val="ctr"/>
        <c:lblOffset val="100"/>
        <c:noMultiLvlLbl val="0"/>
      </c:catAx>
      <c:valAx>
        <c:axId val="881409352"/>
        <c:scaling>
          <c:orientation val="minMax"/>
        </c:scaling>
        <c:delete val="1"/>
        <c:axPos val="l"/>
        <c:numFmt formatCode="_-[$฿-41E]* #,##0_-;\-[$฿-41E]* #,##0_-;_-[$฿-41E]* &quot;-&quot;_-;_-@_-" sourceLinked="1"/>
        <c:majorTickMark val="none"/>
        <c:minorTickMark val="none"/>
        <c:tickLblPos val="nextTo"/>
        <c:crossAx val="88141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[85# Fleet Management Transportation &amp; Logistics Dashboard (version 1).xlsb.xlsx]Pivot!PivotTable7</c:name>
    <c:fmtId val="7"/>
  </c:pivotSource>
  <c:chart>
    <c:autoTitleDeleted val="1"/>
    <c:pivotFmts>
      <c:pivotFmt>
        <c:idx val="0"/>
        <c:spPr>
          <a:solidFill>
            <a:schemeClr val="dk1">
              <a:tint val="88500"/>
            </a:schemeClr>
          </a:solidFill>
          <a:ln w="19050">
            <a:solidFill>
              <a:schemeClr val="lt1"/>
            </a:solidFill>
          </a:ln>
          <a:effectLst/>
        </c:spPr>
        <c:marker>
          <c:symbol val="none"/>
        </c:marker>
      </c:pivotFmt>
      <c:pivotFmt>
        <c:idx val="1"/>
        <c:spPr>
          <a:solidFill>
            <a:schemeClr val="dk1">
              <a:tint val="88500"/>
            </a:schemeClr>
          </a:solidFill>
          <a:ln w="19050">
            <a:solidFill>
              <a:schemeClr val="lt1"/>
            </a:solidFill>
          </a:ln>
          <a:effectLst/>
        </c:spPr>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w="19050">
            <a:solidFill>
              <a:schemeClr val="lt1"/>
            </a:solidFill>
          </a:ln>
          <a:effectLst/>
        </c:spPr>
      </c:pivotFmt>
      <c:pivotFmt>
        <c:idx val="6"/>
        <c:spPr>
          <a:solidFill>
            <a:schemeClr val="dk1">
              <a:tint val="88500"/>
            </a:schemeClr>
          </a:solidFill>
          <a:ln w="19050">
            <a:solidFill>
              <a:schemeClr val="lt1"/>
            </a:solidFill>
          </a:ln>
          <a:effectLst/>
        </c:spPr>
      </c:pivotFmt>
      <c:pivotFmt>
        <c:idx val="7"/>
        <c:spPr>
          <a:solidFill>
            <a:schemeClr val="dk1">
              <a:tint val="88500"/>
            </a:schemeClr>
          </a:solidFill>
          <a:ln w="19050">
            <a:solidFill>
              <a:schemeClr val="lt1"/>
            </a:solidFill>
          </a:ln>
          <a:effectLst/>
        </c:spPr>
      </c:pivotFmt>
      <c:pivotFmt>
        <c:idx val="8"/>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w="19050">
            <a:solidFill>
              <a:schemeClr val="lt1"/>
            </a:solidFill>
          </a:ln>
          <a:effectLst/>
        </c:spPr>
      </c:pivotFmt>
      <c:pivotFmt>
        <c:idx val="10"/>
        <c:spPr>
          <a:solidFill>
            <a:schemeClr val="dk1">
              <a:tint val="88500"/>
            </a:schemeClr>
          </a:solidFill>
          <a:ln w="19050">
            <a:solidFill>
              <a:schemeClr val="lt1"/>
            </a:solidFill>
          </a:ln>
          <a:effectLst/>
        </c:spPr>
      </c:pivotFmt>
      <c:pivotFmt>
        <c:idx val="11"/>
        <c:spPr>
          <a:solidFill>
            <a:schemeClr val="dk1">
              <a:tint val="88500"/>
            </a:schemeClr>
          </a:solidFill>
          <a:ln w="19050">
            <a:solidFill>
              <a:schemeClr val="lt1"/>
            </a:solidFill>
          </a:ln>
          <a:effectLst/>
        </c:spPr>
      </c:pivotFmt>
    </c:pivotFmts>
    <c:plotArea>
      <c:layout/>
      <c:pieChart>
        <c:varyColors val="1"/>
        <c:ser>
          <c:idx val="0"/>
          <c:order val="0"/>
          <c:tx>
            <c:strRef>
              <c:f>Pivot!$G$3</c:f>
              <c:strCache>
                <c:ptCount val="1"/>
                <c:pt idx="0">
                  <c:v>Total</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D5F5-4B63-993F-6BE5A196040D}"/>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D5F5-4B63-993F-6BE5A196040D}"/>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D5F5-4B63-993F-6BE5A196040D}"/>
              </c:ext>
            </c:extLst>
          </c:dPt>
          <c:cat>
            <c:strRef>
              <c:f>Pivot!$F$4:$F$7</c:f>
              <c:strCache>
                <c:ptCount val="3"/>
                <c:pt idx="0">
                  <c:v>Close</c:v>
                </c:pt>
                <c:pt idx="1">
                  <c:v>Far</c:v>
                </c:pt>
                <c:pt idx="2">
                  <c:v>Regular</c:v>
                </c:pt>
              </c:strCache>
            </c:strRef>
          </c:cat>
          <c:val>
            <c:numRef>
              <c:f>Pivot!$G$4:$G$7</c:f>
              <c:numCache>
                <c:formatCode>General</c:formatCode>
                <c:ptCount val="3"/>
                <c:pt idx="0">
                  <c:v>16</c:v>
                </c:pt>
                <c:pt idx="1">
                  <c:v>6</c:v>
                </c:pt>
                <c:pt idx="2">
                  <c:v>2</c:v>
                </c:pt>
              </c:numCache>
            </c:numRef>
          </c:val>
          <c:extLst>
            <c:ext xmlns:c16="http://schemas.microsoft.com/office/drawing/2014/chart" uri="{C3380CC4-5D6E-409C-BE32-E72D297353CC}">
              <c16:uniqueId val="{00000006-D5F5-4B63-993F-6BE5A196040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 (version 1).xlsb.xlsx]Pivot!PivotTable1</c:name>
    <c:fmtId val="10"/>
  </c:pivotSource>
  <c:chart>
    <c:autoTitleDeleted val="0"/>
    <c:pivotFmts>
      <c:pivotFmt>
        <c:idx val="0"/>
        <c:spPr>
          <a:solidFill>
            <a:srgbClr val="ECCD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CCD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CCD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Pivot!$J$3</c:f>
              <c:strCache>
                <c:ptCount val="1"/>
                <c:pt idx="0">
                  <c:v>Sum of Driver wage/trip</c:v>
                </c:pt>
              </c:strCache>
            </c:strRef>
          </c:tx>
          <c:spPr>
            <a:solidFill>
              <a:srgbClr val="ECCD5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Pivot!$I$4:$I$7</c:f>
              <c:strCache>
                <c:ptCount val="3"/>
                <c:pt idx="0">
                  <c:v>Close</c:v>
                </c:pt>
                <c:pt idx="1">
                  <c:v>Far</c:v>
                </c:pt>
                <c:pt idx="2">
                  <c:v>Regular</c:v>
                </c:pt>
              </c:strCache>
            </c:strRef>
          </c:cat>
          <c:val>
            <c:numRef>
              <c:f>Pivot!$J$4:$J$7</c:f>
              <c:numCache>
                <c:formatCode>General</c:formatCode>
                <c:ptCount val="3"/>
                <c:pt idx="0">
                  <c:v>6400</c:v>
                </c:pt>
                <c:pt idx="1">
                  <c:v>4000</c:v>
                </c:pt>
                <c:pt idx="2">
                  <c:v>800</c:v>
                </c:pt>
              </c:numCache>
            </c:numRef>
          </c:val>
          <c:extLst>
            <c:ext xmlns:c16="http://schemas.microsoft.com/office/drawing/2014/chart" uri="{C3380CC4-5D6E-409C-BE32-E72D297353CC}">
              <c16:uniqueId val="{00000000-95EF-49F5-9DFA-6FC6DE61D5F8}"/>
            </c:ext>
          </c:extLst>
        </c:ser>
        <c:ser>
          <c:idx val="1"/>
          <c:order val="1"/>
          <c:tx>
            <c:strRef>
              <c:f>Pivot!$K$3</c:f>
              <c:strCache>
                <c:ptCount val="1"/>
                <c:pt idx="0">
                  <c:v>Sum of Buddy wage/trip</c:v>
                </c:pt>
              </c:strCache>
            </c:strRef>
          </c:tx>
          <c:spPr>
            <a:solidFill>
              <a:schemeClr val="bg2">
                <a:lumMod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Pivot!$I$4:$I$7</c:f>
              <c:strCache>
                <c:ptCount val="3"/>
                <c:pt idx="0">
                  <c:v>Close</c:v>
                </c:pt>
                <c:pt idx="1">
                  <c:v>Far</c:v>
                </c:pt>
                <c:pt idx="2">
                  <c:v>Regular</c:v>
                </c:pt>
              </c:strCache>
            </c:strRef>
          </c:cat>
          <c:val>
            <c:numRef>
              <c:f>Pivot!$K$4:$K$7</c:f>
              <c:numCache>
                <c:formatCode>General</c:formatCode>
                <c:ptCount val="3"/>
                <c:pt idx="0">
                  <c:v>3100</c:v>
                </c:pt>
                <c:pt idx="1">
                  <c:v>600</c:v>
                </c:pt>
                <c:pt idx="2">
                  <c:v>200</c:v>
                </c:pt>
              </c:numCache>
            </c:numRef>
          </c:val>
          <c:extLst>
            <c:ext xmlns:c16="http://schemas.microsoft.com/office/drawing/2014/chart" uri="{C3380CC4-5D6E-409C-BE32-E72D297353CC}">
              <c16:uniqueId val="{00000001-95EF-49F5-9DFA-6FC6DE61D5F8}"/>
            </c:ext>
          </c:extLst>
        </c:ser>
        <c:dLbls>
          <c:dLblPos val="outEnd"/>
          <c:showLegendKey val="0"/>
          <c:showVal val="1"/>
          <c:showCatName val="0"/>
          <c:showSerName val="0"/>
          <c:showPercent val="0"/>
          <c:showBubbleSize val="0"/>
        </c:dLbls>
        <c:gapWidth val="129"/>
        <c:overlap val="-40"/>
        <c:axId val="502794512"/>
        <c:axId val="502796808"/>
      </c:barChart>
      <c:catAx>
        <c:axId val="5027945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2">
                    <a:lumMod val="50000"/>
                  </a:schemeClr>
                </a:solidFill>
                <a:latin typeface="Abadi" panose="020B0604020104020204" pitchFamily="34" charset="0"/>
                <a:ea typeface="+mn-ea"/>
                <a:cs typeface="+mn-cs"/>
              </a:defRPr>
            </a:pPr>
            <a:endParaRPr lang="en-US"/>
          </a:p>
        </c:txPr>
        <c:crossAx val="502796808"/>
        <c:crosses val="autoZero"/>
        <c:auto val="1"/>
        <c:lblAlgn val="ctr"/>
        <c:lblOffset val="100"/>
        <c:noMultiLvlLbl val="0"/>
      </c:catAx>
      <c:valAx>
        <c:axId val="502796808"/>
        <c:scaling>
          <c:orientation val="minMax"/>
        </c:scaling>
        <c:delete val="1"/>
        <c:axPos val="l"/>
        <c:numFmt formatCode="General" sourceLinked="1"/>
        <c:majorTickMark val="none"/>
        <c:minorTickMark val="none"/>
        <c:tickLblPos val="nextTo"/>
        <c:crossAx val="50279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[85# Fleet Management Transportation &amp; Logistics Dashboard (version 1).xlsb.xlsx]Pivot!PivotTable2</c:name>
    <c:fmtId val="13"/>
  </c:pivotSource>
  <c:chart>
    <c:autoTitleDeleted val="1"/>
    <c:pivotFmts>
      <c:pivotFmt>
        <c:idx val="0"/>
        <c:spPr>
          <a:solidFill>
            <a:schemeClr val="accent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2">
              <a:lumMod val="25000"/>
            </a:schemeClr>
          </a:solidFill>
          <a:ln>
            <a:noFill/>
          </a:ln>
          <a:effectLst/>
        </c:spPr>
      </c:pivotFmt>
      <c:pivotFmt>
        <c:idx val="2"/>
        <c:spPr>
          <a:solidFill>
            <a:srgbClr val="CF5C4A"/>
          </a:solidFill>
          <a:ln>
            <a:noFill/>
          </a:ln>
          <a:effectLst/>
        </c:spPr>
      </c:pivotFmt>
      <c:pivotFmt>
        <c:idx val="3"/>
        <c:spPr>
          <a:solidFill>
            <a:schemeClr val="accent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CF5C4A"/>
          </a:solidFill>
          <a:ln>
            <a:noFill/>
          </a:ln>
          <a:effectLst/>
        </c:spPr>
      </c:pivotFmt>
      <c:pivotFmt>
        <c:idx val="5"/>
        <c:spPr>
          <a:solidFill>
            <a:schemeClr val="bg2">
              <a:lumMod val="25000"/>
            </a:schemeClr>
          </a:solidFill>
          <a:ln>
            <a:noFill/>
          </a:ln>
          <a:effectLst/>
        </c:spPr>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F5C4A"/>
          </a:solidFill>
          <a:ln>
            <a:noFill/>
          </a:ln>
          <a:effectLst/>
        </c:spPr>
      </c:pivotFmt>
      <c:pivotFmt>
        <c:idx val="8"/>
        <c:spPr>
          <a:solidFill>
            <a:schemeClr val="bg2">
              <a:lumMod val="25000"/>
            </a:schemeClr>
          </a:solidFill>
          <a:ln>
            <a:noFill/>
          </a:ln>
          <a:effectLst/>
        </c:spPr>
      </c:pivotFmt>
    </c:pivotFmts>
    <c:plotArea>
      <c:layout/>
      <c:barChart>
        <c:barDir val="bar"/>
        <c:grouping val="clustered"/>
        <c:varyColors val="0"/>
        <c:ser>
          <c:idx val="0"/>
          <c:order val="0"/>
          <c:tx>
            <c:strRef>
              <c:f>Pivot!$N$3</c:f>
              <c:strCache>
                <c:ptCount val="1"/>
                <c:pt idx="0">
                  <c:v>Total</c:v>
                </c:pt>
              </c:strCache>
            </c:strRef>
          </c:tx>
          <c:spPr>
            <a:solidFill>
              <a:schemeClr val="accent4"/>
            </a:solidFill>
            <a:ln>
              <a:noFill/>
            </a:ln>
            <a:effectLst/>
          </c:spPr>
          <c:invertIfNegative val="0"/>
          <c:dPt>
            <c:idx val="0"/>
            <c:invertIfNegative val="0"/>
            <c:bubble3D val="0"/>
            <c:spPr>
              <a:solidFill>
                <a:srgbClr val="CF5C4A"/>
              </a:solidFill>
              <a:ln>
                <a:noFill/>
              </a:ln>
              <a:effectLst/>
            </c:spPr>
            <c:extLst>
              <c:ext xmlns:c16="http://schemas.microsoft.com/office/drawing/2014/chart" uri="{C3380CC4-5D6E-409C-BE32-E72D297353CC}">
                <c16:uniqueId val="{00000001-DF09-49DA-AF22-AB986CAD5F17}"/>
              </c:ext>
            </c:extLst>
          </c:dPt>
          <c:dPt>
            <c:idx val="1"/>
            <c:invertIfNegative val="0"/>
            <c:bubble3D val="0"/>
            <c:spPr>
              <a:solidFill>
                <a:schemeClr val="bg2">
                  <a:lumMod val="25000"/>
                </a:schemeClr>
              </a:solidFill>
              <a:ln>
                <a:noFill/>
              </a:ln>
              <a:effectLst/>
            </c:spPr>
            <c:extLst>
              <c:ext xmlns:c16="http://schemas.microsoft.com/office/drawing/2014/chart" uri="{C3380CC4-5D6E-409C-BE32-E72D297353CC}">
                <c16:uniqueId val="{00000003-DF09-49DA-AF22-AB986CAD5F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Pivot!$M$4:$M$6</c:f>
              <c:strCache>
                <c:ptCount val="2"/>
                <c:pt idx="0">
                  <c:v>Woodchip</c:v>
                </c:pt>
                <c:pt idx="1">
                  <c:v>Woodpellet</c:v>
                </c:pt>
              </c:strCache>
            </c:strRef>
          </c:cat>
          <c:val>
            <c:numRef>
              <c:f>Pivot!$N$4:$N$6</c:f>
              <c:numCache>
                <c:formatCode>General</c:formatCode>
                <c:ptCount val="2"/>
                <c:pt idx="0">
                  <c:v>12</c:v>
                </c:pt>
                <c:pt idx="1">
                  <c:v>12</c:v>
                </c:pt>
              </c:numCache>
            </c:numRef>
          </c:val>
          <c:extLst>
            <c:ext xmlns:c16="http://schemas.microsoft.com/office/drawing/2014/chart" uri="{C3380CC4-5D6E-409C-BE32-E72D297353CC}">
              <c16:uniqueId val="{00000004-DF09-49DA-AF22-AB986CAD5F17}"/>
            </c:ext>
          </c:extLst>
        </c:ser>
        <c:dLbls>
          <c:dLblPos val="inEnd"/>
          <c:showLegendKey val="0"/>
          <c:showVal val="1"/>
          <c:showCatName val="0"/>
          <c:showSerName val="0"/>
          <c:showPercent val="0"/>
          <c:showBubbleSize val="0"/>
        </c:dLbls>
        <c:gapWidth val="155"/>
        <c:axId val="507456304"/>
        <c:axId val="507456632"/>
      </c:barChart>
      <c:catAx>
        <c:axId val="5074563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2">
                    <a:lumMod val="25000"/>
                  </a:schemeClr>
                </a:solidFill>
                <a:latin typeface="Abadi" panose="020B0604020104020204" pitchFamily="34" charset="0"/>
                <a:ea typeface="+mn-ea"/>
                <a:cs typeface="+mn-cs"/>
              </a:defRPr>
            </a:pPr>
            <a:endParaRPr lang="en-US"/>
          </a:p>
        </c:txPr>
        <c:crossAx val="507456632"/>
        <c:crosses val="autoZero"/>
        <c:auto val="1"/>
        <c:lblAlgn val="ctr"/>
        <c:lblOffset val="100"/>
        <c:noMultiLvlLbl val="0"/>
      </c:catAx>
      <c:valAx>
        <c:axId val="507456632"/>
        <c:scaling>
          <c:orientation val="minMax"/>
        </c:scaling>
        <c:delete val="1"/>
        <c:axPos val="b"/>
        <c:numFmt formatCode="General" sourceLinked="1"/>
        <c:majorTickMark val="out"/>
        <c:minorTickMark val="none"/>
        <c:tickLblPos val="nextTo"/>
        <c:crossAx val="50745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F5C4A"/>
              </a:solidFill>
              <a:ln w="19050">
                <a:solidFill>
                  <a:schemeClr val="lt1"/>
                </a:solidFill>
              </a:ln>
              <a:effectLst/>
            </c:spPr>
            <c:extLst>
              <c:ext xmlns:c16="http://schemas.microsoft.com/office/drawing/2014/chart" uri="{C3380CC4-5D6E-409C-BE32-E72D297353CC}">
                <c16:uniqueId val="{00000001-A7BD-42A3-9983-884629827865}"/>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A7BD-42A3-9983-884629827865}"/>
              </c:ext>
            </c:extLst>
          </c:dPt>
          <c:cat>
            <c:strRef>
              <c:f>Pivot!$R$7:$R$8</c:f>
              <c:strCache>
                <c:ptCount val="2"/>
                <c:pt idx="0">
                  <c:v>Salaries</c:v>
                </c:pt>
                <c:pt idx="1">
                  <c:v>Wages</c:v>
                </c:pt>
              </c:strCache>
            </c:strRef>
          </c:cat>
          <c:val>
            <c:numRef>
              <c:f>Pivot!$S$7:$S$8</c:f>
              <c:numCache>
                <c:formatCode>_-[$฿-41E]* #,##0_-;\-[$฿-41E]* #,##0_-;_-[$฿-41E]* "-"??_-;_-@_-</c:formatCode>
                <c:ptCount val="2"/>
                <c:pt idx="0">
                  <c:v>12100</c:v>
                </c:pt>
                <c:pt idx="1">
                  <c:v>15100</c:v>
                </c:pt>
              </c:numCache>
            </c:numRef>
          </c:val>
          <c:extLst>
            <c:ext xmlns:c16="http://schemas.microsoft.com/office/drawing/2014/chart" uri="{C3380CC4-5D6E-409C-BE32-E72D297353CC}">
              <c16:uniqueId val="{00000004-A7BD-42A3-9983-884629827865}"/>
            </c:ext>
          </c:extLst>
        </c:ser>
        <c:dLbls>
          <c:showLegendKey val="0"/>
          <c:showVal val="0"/>
          <c:showCatName val="0"/>
          <c:showSerName val="0"/>
          <c:showPercent val="0"/>
          <c:showBubbleSize val="0"/>
          <c:showLeaderLines val="1"/>
        </c:dLbls>
        <c:firstSliceAng val="0"/>
        <c:holeSize val="8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F5C4A"/>
              </a:solidFill>
              <a:ln w="19050">
                <a:solidFill>
                  <a:schemeClr val="lt1"/>
                </a:solidFill>
              </a:ln>
              <a:effectLst/>
            </c:spPr>
            <c:extLst>
              <c:ext xmlns:c16="http://schemas.microsoft.com/office/drawing/2014/chart" uri="{C3380CC4-5D6E-409C-BE32-E72D297353CC}">
                <c16:uniqueId val="{00000001-637B-4AA3-B4EE-53BFAB3AD3E5}"/>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637B-4AA3-B4EE-53BFAB3AD3E5}"/>
              </c:ext>
            </c:extLst>
          </c:dPt>
          <c:cat>
            <c:strRef>
              <c:f>Pivot!$T$7:$T$8</c:f>
              <c:strCache>
                <c:ptCount val="2"/>
                <c:pt idx="0">
                  <c:v>Wages</c:v>
                </c:pt>
                <c:pt idx="1">
                  <c:v>Salaries</c:v>
                </c:pt>
              </c:strCache>
            </c:strRef>
          </c:cat>
          <c:val>
            <c:numRef>
              <c:f>Pivot!$U$7:$U$8</c:f>
              <c:numCache>
                <c:formatCode>_-[$฿-41E]* #,##0_-;\-[$฿-41E]* #,##0_-;_-[$฿-41E]* "-"??_-;_-@_-</c:formatCode>
                <c:ptCount val="2"/>
                <c:pt idx="0">
                  <c:v>15100</c:v>
                </c:pt>
                <c:pt idx="1">
                  <c:v>12100</c:v>
                </c:pt>
              </c:numCache>
            </c:numRef>
          </c:val>
          <c:extLst>
            <c:ext xmlns:c16="http://schemas.microsoft.com/office/drawing/2014/chart" uri="{C3380CC4-5D6E-409C-BE32-E72D297353CC}">
              <c16:uniqueId val="{00000004-637B-4AA3-B4EE-53BFAB3AD3E5}"/>
            </c:ext>
          </c:extLst>
        </c:ser>
        <c:dLbls>
          <c:showLegendKey val="0"/>
          <c:showVal val="0"/>
          <c:showCatName val="0"/>
          <c:showSerName val="0"/>
          <c:showPercent val="0"/>
          <c:showBubbleSize val="0"/>
          <c:showLeaderLines val="1"/>
        </c:dLbls>
        <c:firstSliceAng val="0"/>
        <c:holeSize val="8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 (version 1).xlsb.xlsx]Pivot!PivotTable9M</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CCD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8515F"/>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Pivot!$X$3</c:f>
              <c:strCache>
                <c:ptCount val="1"/>
                <c:pt idx="0">
                  <c:v>Total</c:v>
                </c:pt>
              </c:strCache>
            </c:strRef>
          </c:tx>
          <c:spPr>
            <a:solidFill>
              <a:srgbClr val="ECCD5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8515F"/>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Pivot!$W$4:$W$16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Pivot!$X$4:$X$16</c:f>
              <c:numCache>
                <c:formatCode>0</c:formatCode>
                <c:ptCount val="12"/>
                <c:pt idx="0">
                  <c:v>3200</c:v>
                </c:pt>
                <c:pt idx="1">
                  <c:v>2000</c:v>
                </c:pt>
                <c:pt idx="2">
                  <c:v>4000</c:v>
                </c:pt>
                <c:pt idx="3">
                  <c:v>1000</c:v>
                </c:pt>
                <c:pt idx="4">
                  <c:v>1400</c:v>
                </c:pt>
                <c:pt idx="5">
                  <c:v>3600</c:v>
                </c:pt>
                <c:pt idx="6">
                  <c:v>2200</c:v>
                </c:pt>
                <c:pt idx="7">
                  <c:v>2500</c:v>
                </c:pt>
                <c:pt idx="8">
                  <c:v>1000</c:v>
                </c:pt>
                <c:pt idx="9">
                  <c:v>3700</c:v>
                </c:pt>
                <c:pt idx="10">
                  <c:v>1600</c:v>
                </c:pt>
                <c:pt idx="11">
                  <c:v>1000</c:v>
                </c:pt>
              </c:numCache>
            </c:numRef>
          </c:val>
          <c:extLst>
            <c:ext xmlns:c16="http://schemas.microsoft.com/office/drawing/2014/chart" uri="{C3380CC4-5D6E-409C-BE32-E72D297353CC}">
              <c16:uniqueId val="{00000000-93F8-4B2D-8338-8AB8E163399A}"/>
            </c:ext>
          </c:extLst>
        </c:ser>
        <c:dLbls>
          <c:dLblPos val="outEnd"/>
          <c:showLegendKey val="0"/>
          <c:showVal val="1"/>
          <c:showCatName val="0"/>
          <c:showSerName val="0"/>
          <c:showPercent val="0"/>
          <c:showBubbleSize val="0"/>
        </c:dLbls>
        <c:gapWidth val="80"/>
        <c:overlap val="-27"/>
        <c:axId val="627290712"/>
        <c:axId val="627287432"/>
      </c:barChart>
      <c:catAx>
        <c:axId val="627290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48515F"/>
                </a:solidFill>
                <a:latin typeface="Abadi" panose="020B0604020104020204" pitchFamily="34" charset="0"/>
                <a:ea typeface="+mn-ea"/>
                <a:cs typeface="+mn-cs"/>
              </a:defRPr>
            </a:pPr>
            <a:endParaRPr lang="en-US"/>
          </a:p>
        </c:txPr>
        <c:crossAx val="627287432"/>
        <c:crosses val="autoZero"/>
        <c:auto val="1"/>
        <c:lblAlgn val="ctr"/>
        <c:lblOffset val="100"/>
        <c:noMultiLvlLbl val="0"/>
      </c:catAx>
      <c:valAx>
        <c:axId val="627287432"/>
        <c:scaling>
          <c:orientation val="minMax"/>
        </c:scaling>
        <c:delete val="1"/>
        <c:axPos val="l"/>
        <c:numFmt formatCode="0" sourceLinked="1"/>
        <c:majorTickMark val="none"/>
        <c:minorTickMark val="none"/>
        <c:tickLblPos val="nextTo"/>
        <c:crossAx val="627290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0.xml"/><Relationship Id="rId3" Type="http://schemas.openxmlformats.org/officeDocument/2006/relationships/image" Target="../media/image2.png"/><Relationship Id="rId7" Type="http://schemas.openxmlformats.org/officeDocument/2006/relationships/chart" Target="../charts/chart6.xml"/><Relationship Id="rId12" Type="http://schemas.openxmlformats.org/officeDocument/2006/relationships/image" Target="../media/image4.svg"/><Relationship Id="rId17" Type="http://schemas.openxmlformats.org/officeDocument/2006/relationships/chart" Target="../charts/chart14.xml"/><Relationship Id="rId2" Type="http://schemas.openxmlformats.org/officeDocument/2006/relationships/hyperlink" Target="https://www.publicdomainpictures.net/en/view-image.php?image=262629&amp;picture=flag-of-pakistan-pakistan-flag" TargetMode="External"/><Relationship Id="rId16" Type="http://schemas.openxmlformats.org/officeDocument/2006/relationships/chart" Target="../charts/chart13.xml"/><Relationship Id="rId1" Type="http://schemas.openxmlformats.org/officeDocument/2006/relationships/image" Target="../media/image1.jpeg"/><Relationship Id="rId6" Type="http://schemas.openxmlformats.org/officeDocument/2006/relationships/chart" Target="../charts/chart5.xml"/><Relationship Id="rId11" Type="http://schemas.openxmlformats.org/officeDocument/2006/relationships/image" Target="../media/image3.png"/><Relationship Id="rId5" Type="http://schemas.openxmlformats.org/officeDocument/2006/relationships/chart" Target="../charts/chart4.xml"/><Relationship Id="rId15" Type="http://schemas.openxmlformats.org/officeDocument/2006/relationships/chart" Target="../charts/chart12.xml"/><Relationship Id="rId10" Type="http://schemas.openxmlformats.org/officeDocument/2006/relationships/chart" Target="../charts/chart9.xml"/><Relationship Id="rId4" Type="http://schemas.openxmlformats.org/officeDocument/2006/relationships/hyperlink" Target="https://www.goodfreephotos.com/vector-images/truck-vector-clipart.png.php" TargetMode="External"/><Relationship Id="rId9" Type="http://schemas.openxmlformats.org/officeDocument/2006/relationships/chart" Target="../charts/chart8.xml"/><Relationship Id="rId1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42</xdr:col>
      <xdr:colOff>671512</xdr:colOff>
      <xdr:row>18</xdr:row>
      <xdr:rowOff>0</xdr:rowOff>
    </xdr:from>
    <xdr:to>
      <xdr:col>45</xdr:col>
      <xdr:colOff>0</xdr:colOff>
      <xdr:row>20</xdr:row>
      <xdr:rowOff>195261</xdr:rowOff>
    </xdr:to>
    <xdr:graphicFrame macro="">
      <xdr:nvGraphicFramePr>
        <xdr:cNvPr id="7" name="Chart 6">
          <a:extLst>
            <a:ext uri="{FF2B5EF4-FFF2-40B4-BE49-F238E27FC236}">
              <a16:creationId xmlns:a16="http://schemas.microsoft.com/office/drawing/2014/main" id="{59492E43-6315-48CD-9771-6E7544C13D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0</xdr:colOff>
      <xdr:row>17</xdr:row>
      <xdr:rowOff>0</xdr:rowOff>
    </xdr:from>
    <xdr:to>
      <xdr:col>47</xdr:col>
      <xdr:colOff>428625</xdr:colOff>
      <xdr:row>21</xdr:row>
      <xdr:rowOff>22860</xdr:rowOff>
    </xdr:to>
    <xdr:graphicFrame macro="">
      <xdr:nvGraphicFramePr>
        <xdr:cNvPr id="8" name="Chart 7">
          <a:extLst>
            <a:ext uri="{FF2B5EF4-FFF2-40B4-BE49-F238E27FC236}">
              <a16:creationId xmlns:a16="http://schemas.microsoft.com/office/drawing/2014/main" id="{FF0F86EA-740F-46FD-A9D8-6A7FF0414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49</xdr:col>
      <xdr:colOff>685800</xdr:colOff>
      <xdr:row>17</xdr:row>
      <xdr:rowOff>0</xdr:rowOff>
    </xdr:from>
    <xdr:to>
      <xdr:col>50</xdr:col>
      <xdr:colOff>1019174</xdr:colOff>
      <xdr:row>20</xdr:row>
      <xdr:rowOff>165734</xdr:rowOff>
    </xdr:to>
    <xdr:graphicFrame macro="">
      <xdr:nvGraphicFramePr>
        <xdr:cNvPr id="9" name="Chart 8">
          <a:extLst>
            <a:ext uri="{FF2B5EF4-FFF2-40B4-BE49-F238E27FC236}">
              <a16:creationId xmlns:a16="http://schemas.microsoft.com/office/drawing/2014/main" id="{916F4C76-B30C-4E24-9BE8-0E4A542DE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28575</xdr:rowOff>
    </xdr:from>
    <xdr:to>
      <xdr:col>18</xdr:col>
      <xdr:colOff>144777</xdr:colOff>
      <xdr:row>29</xdr:row>
      <xdr:rowOff>104778</xdr:rowOff>
    </xdr:to>
    <xdr:grpSp>
      <xdr:nvGrpSpPr>
        <xdr:cNvPr id="13" name="Group 12">
          <a:extLst>
            <a:ext uri="{FF2B5EF4-FFF2-40B4-BE49-F238E27FC236}">
              <a16:creationId xmlns:a16="http://schemas.microsoft.com/office/drawing/2014/main" id="{0A49A3FD-11E0-495B-B8A5-16916A9E1DAE}"/>
            </a:ext>
          </a:extLst>
        </xdr:cNvPr>
        <xdr:cNvGrpSpPr/>
      </xdr:nvGrpSpPr>
      <xdr:grpSpPr>
        <a:xfrm>
          <a:off x="0" y="28575"/>
          <a:ext cx="12489177" cy="5876928"/>
          <a:chOff x="28578" y="38098"/>
          <a:chExt cx="12489177" cy="4798317"/>
        </a:xfrm>
      </xdr:grpSpPr>
      <xdr:grpSp>
        <xdr:nvGrpSpPr>
          <xdr:cNvPr id="8" name="Group 7">
            <a:extLst>
              <a:ext uri="{FF2B5EF4-FFF2-40B4-BE49-F238E27FC236}">
                <a16:creationId xmlns:a16="http://schemas.microsoft.com/office/drawing/2014/main" id="{0FCD7FD8-792A-43C1-9E8A-95C262D955CE}"/>
              </a:ext>
            </a:extLst>
          </xdr:cNvPr>
          <xdr:cNvGrpSpPr/>
        </xdr:nvGrpSpPr>
        <xdr:grpSpPr>
          <a:xfrm>
            <a:off x="28578" y="38098"/>
            <a:ext cx="1486012" cy="4798317"/>
            <a:chOff x="28578" y="38098"/>
            <a:chExt cx="1486012" cy="4798317"/>
          </a:xfrm>
        </xdr:grpSpPr>
        <xdr:sp macro="" textlink="">
          <xdr:nvSpPr>
            <xdr:cNvPr id="2" name="Rectangle: Top Corners Rounded 1">
              <a:extLst>
                <a:ext uri="{FF2B5EF4-FFF2-40B4-BE49-F238E27FC236}">
                  <a16:creationId xmlns:a16="http://schemas.microsoft.com/office/drawing/2014/main" id="{427AFDCE-D420-4851-9734-93275614601B}"/>
                </a:ext>
              </a:extLst>
            </xdr:cNvPr>
            <xdr:cNvSpPr/>
          </xdr:nvSpPr>
          <xdr:spPr>
            <a:xfrm rot="16200000">
              <a:off x="-1627575" y="1694251"/>
              <a:ext cx="4798317" cy="1486012"/>
            </a:xfrm>
            <a:prstGeom prst="round2SameRect">
              <a:avLst>
                <a:gd name="adj1" fmla="val 13346"/>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 name="Rectangle: Top Corners Rounded 2">
              <a:extLst>
                <a:ext uri="{FF2B5EF4-FFF2-40B4-BE49-F238E27FC236}">
                  <a16:creationId xmlns:a16="http://schemas.microsoft.com/office/drawing/2014/main" id="{049D6453-60A3-4FDE-A518-A6637FA87B0E}"/>
                </a:ext>
              </a:extLst>
            </xdr:cNvPr>
            <xdr:cNvSpPr/>
          </xdr:nvSpPr>
          <xdr:spPr>
            <a:xfrm rot="16200000">
              <a:off x="-1540207" y="1740233"/>
              <a:ext cx="4671099" cy="1400173"/>
            </a:xfrm>
            <a:prstGeom prst="round2SameRect">
              <a:avLst>
                <a:gd name="adj1" fmla="val 9277"/>
                <a:gd name="adj2" fmla="val 0"/>
              </a:avLst>
            </a:prstGeom>
            <a:solidFill>
              <a:srgbClr val="EFEFF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nvGrpSpPr>
          <xdr:cNvPr id="9" name="Group 8">
            <a:extLst>
              <a:ext uri="{FF2B5EF4-FFF2-40B4-BE49-F238E27FC236}">
                <a16:creationId xmlns:a16="http://schemas.microsoft.com/office/drawing/2014/main" id="{F317227E-DA9D-4AEC-88C9-C3F214D99AB0}"/>
              </a:ext>
            </a:extLst>
          </xdr:cNvPr>
          <xdr:cNvGrpSpPr/>
        </xdr:nvGrpSpPr>
        <xdr:grpSpPr>
          <a:xfrm rot="10800000">
            <a:off x="10200786" y="38099"/>
            <a:ext cx="2316969" cy="4798316"/>
            <a:chOff x="28575" y="1097662"/>
            <a:chExt cx="2316969" cy="4798316"/>
          </a:xfrm>
        </xdr:grpSpPr>
        <xdr:sp macro="" textlink="">
          <xdr:nvSpPr>
            <xdr:cNvPr id="10" name="Rectangle: Top Corners Rounded 9">
              <a:extLst>
                <a:ext uri="{FF2B5EF4-FFF2-40B4-BE49-F238E27FC236}">
                  <a16:creationId xmlns:a16="http://schemas.microsoft.com/office/drawing/2014/main" id="{2D13168A-1A64-4F4E-A0F1-59AAC6C15835}"/>
                </a:ext>
              </a:extLst>
            </xdr:cNvPr>
            <xdr:cNvSpPr/>
          </xdr:nvSpPr>
          <xdr:spPr>
            <a:xfrm rot="16200000">
              <a:off x="-1212098" y="2338335"/>
              <a:ext cx="4798316" cy="2316969"/>
            </a:xfrm>
            <a:prstGeom prst="round2SameRect">
              <a:avLst>
                <a:gd name="adj1" fmla="val 9443"/>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 name="Rectangle: Top Corners Rounded 10">
              <a:extLst>
                <a:ext uri="{FF2B5EF4-FFF2-40B4-BE49-F238E27FC236}">
                  <a16:creationId xmlns:a16="http://schemas.microsoft.com/office/drawing/2014/main" id="{5607FCDD-A88C-4942-8ED3-C76F262AEC50}"/>
                </a:ext>
              </a:extLst>
            </xdr:cNvPr>
            <xdr:cNvSpPr/>
          </xdr:nvSpPr>
          <xdr:spPr>
            <a:xfrm rot="16200000">
              <a:off x="-1148728" y="2402189"/>
              <a:ext cx="4671090" cy="2183129"/>
            </a:xfrm>
            <a:prstGeom prst="round2SameRect">
              <a:avLst>
                <a:gd name="adj1" fmla="val 8972"/>
                <a:gd name="adj2" fmla="val 0"/>
              </a:avLst>
            </a:prstGeom>
            <a:solidFill>
              <a:srgbClr val="EFEFF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nvGrpSpPr>
          <xdr:cNvPr id="12" name="Group 11">
            <a:extLst>
              <a:ext uri="{FF2B5EF4-FFF2-40B4-BE49-F238E27FC236}">
                <a16:creationId xmlns:a16="http://schemas.microsoft.com/office/drawing/2014/main" id="{2DA84F51-1FE4-4F3D-BFBE-5D327EBBA2C6}"/>
              </a:ext>
            </a:extLst>
          </xdr:cNvPr>
          <xdr:cNvGrpSpPr/>
        </xdr:nvGrpSpPr>
        <xdr:grpSpPr>
          <a:xfrm>
            <a:off x="1457325" y="38100"/>
            <a:ext cx="8867775" cy="4798314"/>
            <a:chOff x="1457325" y="38100"/>
            <a:chExt cx="8867775" cy="4798314"/>
          </a:xfrm>
        </xdr:grpSpPr>
        <xdr:sp macro="" textlink="">
          <xdr:nvSpPr>
            <xdr:cNvPr id="7" name="Rectangle 6">
              <a:extLst>
                <a:ext uri="{FF2B5EF4-FFF2-40B4-BE49-F238E27FC236}">
                  <a16:creationId xmlns:a16="http://schemas.microsoft.com/office/drawing/2014/main" id="{05759DCE-0B0E-43C3-AC64-08A16E07CBD5}"/>
                </a:ext>
              </a:extLst>
            </xdr:cNvPr>
            <xdr:cNvSpPr/>
          </xdr:nvSpPr>
          <xdr:spPr>
            <a:xfrm>
              <a:off x="1457326" y="4555047"/>
              <a:ext cx="8827218" cy="281367"/>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Rectangle 3">
              <a:extLst>
                <a:ext uri="{FF2B5EF4-FFF2-40B4-BE49-F238E27FC236}">
                  <a16:creationId xmlns:a16="http://schemas.microsoft.com/office/drawing/2014/main" id="{062B8823-6F81-4C3A-90F5-AF35DE6B2C79}"/>
                </a:ext>
              </a:extLst>
            </xdr:cNvPr>
            <xdr:cNvSpPr/>
          </xdr:nvSpPr>
          <xdr:spPr>
            <a:xfrm>
              <a:off x="1507407" y="38100"/>
              <a:ext cx="8798643" cy="36195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6" name="Rectangle 5">
              <a:extLst>
                <a:ext uri="{FF2B5EF4-FFF2-40B4-BE49-F238E27FC236}">
                  <a16:creationId xmlns:a16="http://schemas.microsoft.com/office/drawing/2014/main" id="{9703C7CA-884E-446E-9BE7-C9C47EEAB662}"/>
                </a:ext>
              </a:extLst>
            </xdr:cNvPr>
            <xdr:cNvSpPr/>
          </xdr:nvSpPr>
          <xdr:spPr>
            <a:xfrm>
              <a:off x="1457325" y="1097666"/>
              <a:ext cx="8867775" cy="3678201"/>
            </a:xfrm>
            <a:prstGeom prst="rect">
              <a:avLst/>
            </a:prstGeom>
            <a:solidFill>
              <a:srgbClr val="EFEFF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 name="Rectangle 4">
              <a:extLst>
                <a:ext uri="{FF2B5EF4-FFF2-40B4-BE49-F238E27FC236}">
                  <a16:creationId xmlns:a16="http://schemas.microsoft.com/office/drawing/2014/main" id="{83339B7F-C50A-482A-A869-88F79D34AB1C}"/>
                </a:ext>
              </a:extLst>
            </xdr:cNvPr>
            <xdr:cNvSpPr/>
          </xdr:nvSpPr>
          <xdr:spPr>
            <a:xfrm>
              <a:off x="1457326" y="104777"/>
              <a:ext cx="8848724" cy="1015594"/>
            </a:xfrm>
            <a:prstGeom prst="rect">
              <a:avLst/>
            </a:prstGeom>
            <a:gradFill flip="none" rotWithShape="1">
              <a:gsLst>
                <a:gs pos="1000">
                  <a:srgbClr val="21395C"/>
                </a:gs>
                <a:gs pos="44000">
                  <a:srgbClr val="152031"/>
                </a:gs>
                <a:gs pos="99000">
                  <a:srgbClr val="21395C"/>
                </a:gs>
              </a:gsLst>
              <a:lin ang="132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clientData/>
  </xdr:twoCellAnchor>
  <xdr:twoCellAnchor editAs="absolute">
    <xdr:from>
      <xdr:col>2</xdr:col>
      <xdr:colOff>85725</xdr:colOff>
      <xdr:row>0</xdr:row>
      <xdr:rowOff>152401</xdr:rowOff>
    </xdr:from>
    <xdr:to>
      <xdr:col>14</xdr:col>
      <xdr:colOff>95250</xdr:colOff>
      <xdr:row>2</xdr:row>
      <xdr:rowOff>152401</xdr:rowOff>
    </xdr:to>
    <xdr:sp macro="" textlink="">
      <xdr:nvSpPr>
        <xdr:cNvPr id="21" name="TextBox 20">
          <a:extLst>
            <a:ext uri="{FF2B5EF4-FFF2-40B4-BE49-F238E27FC236}">
              <a16:creationId xmlns:a16="http://schemas.microsoft.com/office/drawing/2014/main" id="{FC8E2B23-58A2-42F4-AD22-C188BEF0CA9C}"/>
            </a:ext>
          </a:extLst>
        </xdr:cNvPr>
        <xdr:cNvSpPr txBox="1"/>
      </xdr:nvSpPr>
      <xdr:spPr>
        <a:xfrm>
          <a:off x="1457325" y="152401"/>
          <a:ext cx="8239125" cy="40005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800">
              <a:solidFill>
                <a:srgbClr val="EFEFF4"/>
              </a:solidFill>
              <a:latin typeface="Abadi" panose="020B0604020104020204" pitchFamily="34" charset="0"/>
            </a:rPr>
            <a:t>Fleet</a:t>
          </a:r>
          <a:r>
            <a:rPr lang="en-GB" sz="1800" baseline="0">
              <a:solidFill>
                <a:srgbClr val="EFEFF4"/>
              </a:solidFill>
              <a:latin typeface="Abadi" panose="020B0604020104020204" pitchFamily="34" charset="0"/>
            </a:rPr>
            <a:t> Management Transportation &amp; Logictics Dashboard 2022</a:t>
          </a:r>
          <a:endParaRPr lang="en-GB" sz="1800">
            <a:solidFill>
              <a:srgbClr val="EFEFF4"/>
            </a:solidFill>
            <a:latin typeface="Abadi" panose="020B0604020104020204" pitchFamily="34" charset="0"/>
          </a:endParaRPr>
        </a:p>
      </xdr:txBody>
    </xdr:sp>
    <xdr:clientData/>
  </xdr:twoCellAnchor>
  <xdr:twoCellAnchor editAs="absolute">
    <xdr:from>
      <xdr:col>2</xdr:col>
      <xdr:colOff>85725</xdr:colOff>
      <xdr:row>3</xdr:row>
      <xdr:rowOff>38101</xdr:rowOff>
    </xdr:from>
    <xdr:to>
      <xdr:col>4</xdr:col>
      <xdr:colOff>238125</xdr:colOff>
      <xdr:row>5</xdr:row>
      <xdr:rowOff>38101</xdr:rowOff>
    </xdr:to>
    <xdr:sp macro="" textlink="">
      <xdr:nvSpPr>
        <xdr:cNvPr id="22" name="TextBox 21">
          <a:extLst>
            <a:ext uri="{FF2B5EF4-FFF2-40B4-BE49-F238E27FC236}">
              <a16:creationId xmlns:a16="http://schemas.microsoft.com/office/drawing/2014/main" id="{1756BC41-7889-4527-B489-7258D30EAB67}"/>
            </a:ext>
          </a:extLst>
        </xdr:cNvPr>
        <xdr:cNvSpPr txBox="1"/>
      </xdr:nvSpPr>
      <xdr:spPr>
        <a:xfrm>
          <a:off x="1457325" y="638176"/>
          <a:ext cx="1524000" cy="40005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400">
              <a:solidFill>
                <a:srgbClr val="EFEFF4"/>
              </a:solidFill>
              <a:latin typeface="Abadi" panose="020B0604020104020204" pitchFamily="34" charset="0"/>
            </a:rPr>
            <a:t>Overview</a:t>
          </a:r>
        </a:p>
      </xdr:txBody>
    </xdr:sp>
    <xdr:clientData/>
  </xdr:twoCellAnchor>
  <xdr:twoCellAnchor editAs="absolute">
    <xdr:from>
      <xdr:col>2</xdr:col>
      <xdr:colOff>457200</xdr:colOff>
      <xdr:row>5</xdr:row>
      <xdr:rowOff>1</xdr:rowOff>
    </xdr:from>
    <xdr:to>
      <xdr:col>6</xdr:col>
      <xdr:colOff>0</xdr:colOff>
      <xdr:row>9</xdr:row>
      <xdr:rowOff>122095</xdr:rowOff>
    </xdr:to>
    <xdr:sp macro="" textlink="">
      <xdr:nvSpPr>
        <xdr:cNvPr id="24" name="Rectangle: Rounded Corners 23">
          <a:extLst>
            <a:ext uri="{FF2B5EF4-FFF2-40B4-BE49-F238E27FC236}">
              <a16:creationId xmlns:a16="http://schemas.microsoft.com/office/drawing/2014/main" id="{6899D486-6677-4D43-B714-6FF33778471F}"/>
            </a:ext>
          </a:extLst>
        </xdr:cNvPr>
        <xdr:cNvSpPr/>
      </xdr:nvSpPr>
      <xdr:spPr>
        <a:xfrm>
          <a:off x="1828800" y="1000126"/>
          <a:ext cx="2286000" cy="922194"/>
        </a:xfrm>
        <a:prstGeom prst="roundRect">
          <a:avLst/>
        </a:prstGeom>
        <a:solidFill>
          <a:schemeClr val="bg1"/>
        </a:solidFill>
        <a:ln w="3175">
          <a:solidFill>
            <a:srgbClr val="21395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6</xdr:col>
      <xdr:colOff>638175</xdr:colOff>
      <xdr:row>5</xdr:row>
      <xdr:rowOff>11257</xdr:rowOff>
    </xdr:from>
    <xdr:to>
      <xdr:col>10</xdr:col>
      <xdr:colOff>180975</xdr:colOff>
      <xdr:row>9</xdr:row>
      <xdr:rowOff>133351</xdr:rowOff>
    </xdr:to>
    <xdr:sp macro="" textlink="">
      <xdr:nvSpPr>
        <xdr:cNvPr id="25" name="Rectangle: Rounded Corners 24">
          <a:extLst>
            <a:ext uri="{FF2B5EF4-FFF2-40B4-BE49-F238E27FC236}">
              <a16:creationId xmlns:a16="http://schemas.microsoft.com/office/drawing/2014/main" id="{740DFD28-88FA-4950-A2DA-D333EB84508A}"/>
            </a:ext>
          </a:extLst>
        </xdr:cNvPr>
        <xdr:cNvSpPr/>
      </xdr:nvSpPr>
      <xdr:spPr>
        <a:xfrm>
          <a:off x="4752975" y="1011382"/>
          <a:ext cx="2286000" cy="922194"/>
        </a:xfrm>
        <a:prstGeom prst="roundRect">
          <a:avLst/>
        </a:prstGeom>
        <a:solidFill>
          <a:schemeClr val="bg1"/>
        </a:solidFill>
        <a:ln>
          <a:solidFill>
            <a:srgbClr val="21395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11</xdr:col>
      <xdr:colOff>133350</xdr:colOff>
      <xdr:row>5</xdr:row>
      <xdr:rowOff>11257</xdr:rowOff>
    </xdr:from>
    <xdr:to>
      <xdr:col>14</xdr:col>
      <xdr:colOff>361950</xdr:colOff>
      <xdr:row>9</xdr:row>
      <xdr:rowOff>133351</xdr:rowOff>
    </xdr:to>
    <xdr:sp macro="" textlink="">
      <xdr:nvSpPr>
        <xdr:cNvPr id="26" name="Rectangle: Rounded Corners 25">
          <a:extLst>
            <a:ext uri="{FF2B5EF4-FFF2-40B4-BE49-F238E27FC236}">
              <a16:creationId xmlns:a16="http://schemas.microsoft.com/office/drawing/2014/main" id="{EB5F1EAA-F8FF-4969-B326-5E037D5D3B58}"/>
            </a:ext>
          </a:extLst>
        </xdr:cNvPr>
        <xdr:cNvSpPr/>
      </xdr:nvSpPr>
      <xdr:spPr>
        <a:xfrm>
          <a:off x="7677150" y="1011382"/>
          <a:ext cx="2286000" cy="922194"/>
        </a:xfrm>
        <a:prstGeom prst="roundRect">
          <a:avLst/>
        </a:prstGeom>
        <a:solidFill>
          <a:schemeClr val="bg1"/>
        </a:solidFill>
        <a:ln>
          <a:solidFill>
            <a:srgbClr val="21395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14</xdr:col>
      <xdr:colOff>114300</xdr:colOff>
      <xdr:row>1</xdr:row>
      <xdr:rowOff>106659</xdr:rowOff>
    </xdr:from>
    <xdr:to>
      <xdr:col>14</xdr:col>
      <xdr:colOff>361950</xdr:colOff>
      <xdr:row>2</xdr:row>
      <xdr:rowOff>70960</xdr:rowOff>
    </xdr:to>
    <xdr:pic>
      <xdr:nvPicPr>
        <xdr:cNvPr id="34" name="Picture 33">
          <a:extLst>
            <a:ext uri="{FF2B5EF4-FFF2-40B4-BE49-F238E27FC236}">
              <a16:creationId xmlns:a16="http://schemas.microsoft.com/office/drawing/2014/main" id="{45776DCB-F617-4AEB-8D1A-5607D7FBEB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9715500" y="306684"/>
          <a:ext cx="247650" cy="164326"/>
        </a:xfrm>
        <a:prstGeom prst="rect">
          <a:avLst/>
        </a:prstGeom>
      </xdr:spPr>
    </xdr:pic>
    <xdr:clientData/>
  </xdr:twoCellAnchor>
  <xdr:twoCellAnchor editAs="absolute">
    <xdr:from>
      <xdr:col>14</xdr:col>
      <xdr:colOff>187833</xdr:colOff>
      <xdr:row>3</xdr:row>
      <xdr:rowOff>25908</xdr:rowOff>
    </xdr:from>
    <xdr:to>
      <xdr:col>14</xdr:col>
      <xdr:colOff>276225</xdr:colOff>
      <xdr:row>3</xdr:row>
      <xdr:rowOff>114300</xdr:rowOff>
    </xdr:to>
    <xdr:sp macro="" textlink="">
      <xdr:nvSpPr>
        <xdr:cNvPr id="35" name="Oval 34">
          <a:extLst>
            <a:ext uri="{FF2B5EF4-FFF2-40B4-BE49-F238E27FC236}">
              <a16:creationId xmlns:a16="http://schemas.microsoft.com/office/drawing/2014/main" id="{991D5067-A971-48F4-96C6-035DA2D5F734}"/>
            </a:ext>
          </a:extLst>
        </xdr:cNvPr>
        <xdr:cNvSpPr/>
      </xdr:nvSpPr>
      <xdr:spPr>
        <a:xfrm flipH="1" flipV="1">
          <a:off x="9789033" y="625983"/>
          <a:ext cx="88392" cy="88392"/>
        </a:xfrm>
        <a:prstGeom prst="ellipse">
          <a:avLst/>
        </a:prstGeom>
        <a:solidFill>
          <a:srgbClr val="ECCD5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12</xdr:col>
      <xdr:colOff>457200</xdr:colOff>
      <xdr:row>2</xdr:row>
      <xdr:rowOff>142876</xdr:rowOff>
    </xdr:from>
    <xdr:to>
      <xdr:col>14</xdr:col>
      <xdr:colOff>304800</xdr:colOff>
      <xdr:row>4</xdr:row>
      <xdr:rowOff>0</xdr:rowOff>
    </xdr:to>
    <xdr:sp macro="" textlink="">
      <xdr:nvSpPr>
        <xdr:cNvPr id="37" name="TextBox 36">
          <a:extLst>
            <a:ext uri="{FF2B5EF4-FFF2-40B4-BE49-F238E27FC236}">
              <a16:creationId xmlns:a16="http://schemas.microsoft.com/office/drawing/2014/main" id="{4EADFD78-A32D-4E77-A22C-41FD4CC297E7}"/>
            </a:ext>
          </a:extLst>
        </xdr:cNvPr>
        <xdr:cNvSpPr txBox="1"/>
      </xdr:nvSpPr>
      <xdr:spPr>
        <a:xfrm>
          <a:off x="8686800" y="542926"/>
          <a:ext cx="1219200" cy="257174"/>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a:solidFill>
                <a:srgbClr val="EFEFF4"/>
              </a:solidFill>
              <a:latin typeface="Abadi" panose="020B0604020104020204" pitchFamily="34" charset="0"/>
            </a:rPr>
            <a:t>Karachi,</a:t>
          </a:r>
          <a:r>
            <a:rPr lang="en-GB" sz="1000" baseline="0">
              <a:solidFill>
                <a:srgbClr val="EFEFF4"/>
              </a:solidFill>
              <a:latin typeface="Abadi" panose="020B0604020104020204" pitchFamily="34" charset="0"/>
            </a:rPr>
            <a:t> Pakistan</a:t>
          </a:r>
          <a:endParaRPr lang="en-GB" sz="1000">
            <a:solidFill>
              <a:srgbClr val="EFEFF4"/>
            </a:solidFill>
            <a:latin typeface="Abadi" panose="020B0604020104020204" pitchFamily="34" charset="0"/>
          </a:endParaRPr>
        </a:p>
      </xdr:txBody>
    </xdr:sp>
    <xdr:clientData/>
  </xdr:twoCellAnchor>
  <xdr:twoCellAnchor editAs="absolute">
    <xdr:from>
      <xdr:col>15</xdr:col>
      <xdr:colOff>57149</xdr:colOff>
      <xdr:row>1</xdr:row>
      <xdr:rowOff>0</xdr:rowOff>
    </xdr:from>
    <xdr:to>
      <xdr:col>17</xdr:col>
      <xdr:colOff>676275</xdr:colOff>
      <xdr:row>6</xdr:row>
      <xdr:rowOff>108239</xdr:rowOff>
    </xdr:to>
    <xdr:sp macro="" textlink="">
      <xdr:nvSpPr>
        <xdr:cNvPr id="42" name="Rectangle: Rounded Corners 41">
          <a:extLst>
            <a:ext uri="{FF2B5EF4-FFF2-40B4-BE49-F238E27FC236}">
              <a16:creationId xmlns:a16="http://schemas.microsoft.com/office/drawing/2014/main" id="{5BC959B5-D838-411B-8D0A-38B99BC0CB84}"/>
            </a:ext>
          </a:extLst>
        </xdr:cNvPr>
        <xdr:cNvSpPr/>
      </xdr:nvSpPr>
      <xdr:spPr>
        <a:xfrm>
          <a:off x="10344149" y="200025"/>
          <a:ext cx="1990726" cy="1108364"/>
        </a:xfrm>
        <a:prstGeom prst="roundRect">
          <a:avLst/>
        </a:prstGeom>
        <a:solidFill>
          <a:srgbClr val="F4D9D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16</xdr:col>
      <xdr:colOff>497863</xdr:colOff>
      <xdr:row>1</xdr:row>
      <xdr:rowOff>30307</xdr:rowOff>
    </xdr:from>
    <xdr:to>
      <xdr:col>18</xdr:col>
      <xdr:colOff>2678</xdr:colOff>
      <xdr:row>2</xdr:row>
      <xdr:rowOff>125557</xdr:rowOff>
    </xdr:to>
    <xdr:sp macro="" textlink="">
      <xdr:nvSpPr>
        <xdr:cNvPr id="43" name="TextBox 42">
          <a:extLst>
            <a:ext uri="{FF2B5EF4-FFF2-40B4-BE49-F238E27FC236}">
              <a16:creationId xmlns:a16="http://schemas.microsoft.com/office/drawing/2014/main" id="{8080CD31-F946-49A4-B987-0C4A14A502F7}"/>
            </a:ext>
          </a:extLst>
        </xdr:cNvPr>
        <xdr:cNvSpPr txBox="1"/>
      </xdr:nvSpPr>
      <xdr:spPr>
        <a:xfrm>
          <a:off x="11470663" y="230332"/>
          <a:ext cx="876415" cy="295275"/>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200">
              <a:solidFill>
                <a:srgbClr val="21395C"/>
              </a:solidFill>
              <a:latin typeface="Abadi" panose="020B0604020104020204" pitchFamily="34" charset="0"/>
            </a:rPr>
            <a:t>Total Trips</a:t>
          </a:r>
        </a:p>
      </xdr:txBody>
    </xdr:sp>
    <xdr:clientData/>
  </xdr:twoCellAnchor>
  <xdr:twoCellAnchor editAs="absolute">
    <xdr:from>
      <xdr:col>16</xdr:col>
      <xdr:colOff>397530</xdr:colOff>
      <xdr:row>2</xdr:row>
      <xdr:rowOff>20783</xdr:rowOff>
    </xdr:from>
    <xdr:to>
      <xdr:col>18</xdr:col>
      <xdr:colOff>135868</xdr:colOff>
      <xdr:row>4</xdr:row>
      <xdr:rowOff>20783</xdr:rowOff>
    </xdr:to>
    <xdr:sp macro="" textlink="Pivot!$A$4">
      <xdr:nvSpPr>
        <xdr:cNvPr id="44" name="TextBox 43">
          <a:extLst>
            <a:ext uri="{FF2B5EF4-FFF2-40B4-BE49-F238E27FC236}">
              <a16:creationId xmlns:a16="http://schemas.microsoft.com/office/drawing/2014/main" id="{6CCEED0B-C737-47C4-B388-D114D52C6E34}"/>
            </a:ext>
          </a:extLst>
        </xdr:cNvPr>
        <xdr:cNvSpPr txBox="1"/>
      </xdr:nvSpPr>
      <xdr:spPr>
        <a:xfrm>
          <a:off x="11370330" y="420833"/>
          <a:ext cx="1109938" cy="40005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81CD373-93EE-47B0-9CE0-8F3D96DF6D41}" type="TxLink">
            <a:rPr lang="en-US" sz="2400" b="0" i="0" u="none" strike="noStrike">
              <a:solidFill>
                <a:srgbClr val="21395C"/>
              </a:solidFill>
              <a:latin typeface="Abadi" panose="020B0604020104020204" pitchFamily="34" charset="0"/>
              <a:cs typeface="Calibri"/>
            </a:rPr>
            <a:pPr algn="ctr"/>
            <a:t>24</a:t>
          </a:fld>
          <a:endParaRPr lang="en-GB" sz="3200">
            <a:solidFill>
              <a:srgbClr val="21395C"/>
            </a:solidFill>
            <a:latin typeface="Abadi" panose="020B0604020104020204" pitchFamily="34" charset="0"/>
          </a:endParaRPr>
        </a:p>
      </xdr:txBody>
    </xdr:sp>
    <xdr:clientData/>
  </xdr:twoCellAnchor>
  <xdr:twoCellAnchor editAs="absolute">
    <xdr:from>
      <xdr:col>16</xdr:col>
      <xdr:colOff>104775</xdr:colOff>
      <xdr:row>4</xdr:row>
      <xdr:rowOff>11257</xdr:rowOff>
    </xdr:from>
    <xdr:to>
      <xdr:col>18</xdr:col>
      <xdr:colOff>2678</xdr:colOff>
      <xdr:row>6</xdr:row>
      <xdr:rowOff>64510</xdr:rowOff>
    </xdr:to>
    <xdr:sp macro="" textlink="">
      <xdr:nvSpPr>
        <xdr:cNvPr id="45" name="TextBox 44">
          <a:extLst>
            <a:ext uri="{FF2B5EF4-FFF2-40B4-BE49-F238E27FC236}">
              <a16:creationId xmlns:a16="http://schemas.microsoft.com/office/drawing/2014/main" id="{A3069834-F01B-4336-ADBB-238BFEA4227C}"/>
            </a:ext>
          </a:extLst>
        </xdr:cNvPr>
        <xdr:cNvSpPr txBox="1"/>
      </xdr:nvSpPr>
      <xdr:spPr>
        <a:xfrm>
          <a:off x="11077575" y="811357"/>
          <a:ext cx="1269503" cy="453303"/>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200">
              <a:solidFill>
                <a:srgbClr val="21395C"/>
              </a:solidFill>
              <a:latin typeface="Abadi" panose="020B0604020104020204" pitchFamily="34" charset="0"/>
            </a:rPr>
            <a:t>Hired</a:t>
          </a:r>
          <a:r>
            <a:rPr lang="en-GB" sz="1200" baseline="0">
              <a:solidFill>
                <a:srgbClr val="21395C"/>
              </a:solidFill>
              <a:latin typeface="Abadi" panose="020B0604020104020204" pitchFamily="34" charset="0"/>
            </a:rPr>
            <a:t> Transportation</a:t>
          </a:r>
          <a:endParaRPr lang="en-GB" sz="1200">
            <a:solidFill>
              <a:srgbClr val="21395C"/>
            </a:solidFill>
            <a:latin typeface="Abadi" panose="020B0604020104020204" pitchFamily="34" charset="0"/>
          </a:endParaRPr>
        </a:p>
      </xdr:txBody>
    </xdr:sp>
    <xdr:clientData/>
  </xdr:twoCellAnchor>
  <xdr:twoCellAnchor editAs="absolute">
    <xdr:from>
      <xdr:col>16</xdr:col>
      <xdr:colOff>453186</xdr:colOff>
      <xdr:row>3</xdr:row>
      <xdr:rowOff>96983</xdr:rowOff>
    </xdr:from>
    <xdr:to>
      <xdr:col>17</xdr:col>
      <xdr:colOff>156413</xdr:colOff>
      <xdr:row>5</xdr:row>
      <xdr:rowOff>96983</xdr:rowOff>
    </xdr:to>
    <xdr:sp macro="" textlink="Pivot!$D$5">
      <xdr:nvSpPr>
        <xdr:cNvPr id="46" name="TextBox 45">
          <a:extLst>
            <a:ext uri="{FF2B5EF4-FFF2-40B4-BE49-F238E27FC236}">
              <a16:creationId xmlns:a16="http://schemas.microsoft.com/office/drawing/2014/main" id="{E39FB6D4-8E4B-4863-AF6C-09DB49ABF7DD}"/>
            </a:ext>
          </a:extLst>
        </xdr:cNvPr>
        <xdr:cNvSpPr txBox="1"/>
      </xdr:nvSpPr>
      <xdr:spPr>
        <a:xfrm>
          <a:off x="11425986" y="697058"/>
          <a:ext cx="389027" cy="40005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537B9B8-9AAB-4F40-968D-8086AC1C1070}" type="TxLink">
            <a:rPr lang="en-US" sz="2400" b="0" i="0" u="none" strike="noStrike">
              <a:solidFill>
                <a:srgbClr val="CF5C4A"/>
              </a:solidFill>
              <a:latin typeface="Calibri"/>
              <a:cs typeface="Calibri"/>
            </a:rPr>
            <a:pPr algn="ctr"/>
            <a:t>5</a:t>
          </a:fld>
          <a:endParaRPr lang="en-GB" sz="2400">
            <a:solidFill>
              <a:srgbClr val="CF5C4A"/>
            </a:solidFill>
            <a:latin typeface="Abadi" panose="020B0604020104020204" pitchFamily="34" charset="0"/>
          </a:endParaRPr>
        </a:p>
      </xdr:txBody>
    </xdr:sp>
    <xdr:clientData/>
  </xdr:twoCellAnchor>
  <xdr:twoCellAnchor editAs="absolute">
    <xdr:from>
      <xdr:col>15</xdr:col>
      <xdr:colOff>66676</xdr:colOff>
      <xdr:row>1</xdr:row>
      <xdr:rowOff>58883</xdr:rowOff>
    </xdr:from>
    <xdr:to>
      <xdr:col>16</xdr:col>
      <xdr:colOff>263408</xdr:colOff>
      <xdr:row>6</xdr:row>
      <xdr:rowOff>49357</xdr:rowOff>
    </xdr:to>
    <xdr:pic>
      <xdr:nvPicPr>
        <xdr:cNvPr id="48" name="Picture 47">
          <a:extLst>
            <a:ext uri="{FF2B5EF4-FFF2-40B4-BE49-F238E27FC236}">
              <a16:creationId xmlns:a16="http://schemas.microsoft.com/office/drawing/2014/main" id="{7440D69C-9E28-4B3E-B654-72EB2ADEFB4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rcRect l="47251" r="1"/>
        <a:stretch/>
      </xdr:blipFill>
      <xdr:spPr>
        <a:xfrm>
          <a:off x="10353676" y="258908"/>
          <a:ext cx="882532" cy="990599"/>
        </a:xfrm>
        <a:prstGeom prst="rect">
          <a:avLst/>
        </a:prstGeom>
      </xdr:spPr>
    </xdr:pic>
    <xdr:clientData/>
  </xdr:twoCellAnchor>
  <xdr:twoCellAnchor editAs="absolute">
    <xdr:from>
      <xdr:col>0</xdr:col>
      <xdr:colOff>323847</xdr:colOff>
      <xdr:row>10</xdr:row>
      <xdr:rowOff>104778</xdr:rowOff>
    </xdr:from>
    <xdr:to>
      <xdr:col>1</xdr:col>
      <xdr:colOff>523872</xdr:colOff>
      <xdr:row>12</xdr:row>
      <xdr:rowOff>3</xdr:rowOff>
    </xdr:to>
    <xdr:sp macro="" textlink="">
      <xdr:nvSpPr>
        <xdr:cNvPr id="49" name="TextBox 48">
          <a:extLst>
            <a:ext uri="{FF2B5EF4-FFF2-40B4-BE49-F238E27FC236}">
              <a16:creationId xmlns:a16="http://schemas.microsoft.com/office/drawing/2014/main" id="{12274D4D-35CD-416C-A989-BF916BB3F19A}"/>
            </a:ext>
          </a:extLst>
        </xdr:cNvPr>
        <xdr:cNvSpPr txBox="1"/>
      </xdr:nvSpPr>
      <xdr:spPr>
        <a:xfrm>
          <a:off x="323847" y="2105028"/>
          <a:ext cx="885825" cy="295275"/>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a:solidFill>
                <a:srgbClr val="CF5C4A"/>
              </a:solidFill>
              <a:latin typeface="Abadi" panose="020B0604020104020204" pitchFamily="34" charset="0"/>
            </a:rPr>
            <a:t>Drivers</a:t>
          </a:r>
        </a:p>
      </xdr:txBody>
    </xdr:sp>
    <xdr:clientData/>
  </xdr:twoCellAnchor>
  <xdr:twoCellAnchor editAs="absolute">
    <xdr:from>
      <xdr:col>0</xdr:col>
      <xdr:colOff>333375</xdr:colOff>
      <xdr:row>16</xdr:row>
      <xdr:rowOff>123821</xdr:rowOff>
    </xdr:from>
    <xdr:to>
      <xdr:col>1</xdr:col>
      <xdr:colOff>533400</xdr:colOff>
      <xdr:row>18</xdr:row>
      <xdr:rowOff>52205</xdr:rowOff>
    </xdr:to>
    <xdr:sp macro="" textlink="">
      <xdr:nvSpPr>
        <xdr:cNvPr id="50" name="TextBox 49">
          <a:extLst>
            <a:ext uri="{FF2B5EF4-FFF2-40B4-BE49-F238E27FC236}">
              <a16:creationId xmlns:a16="http://schemas.microsoft.com/office/drawing/2014/main" id="{46933579-59B1-457F-BC53-B9E83D6CE0D9}"/>
            </a:ext>
          </a:extLst>
        </xdr:cNvPr>
        <xdr:cNvSpPr txBox="1"/>
      </xdr:nvSpPr>
      <xdr:spPr>
        <a:xfrm>
          <a:off x="333375" y="3324221"/>
          <a:ext cx="885825" cy="328434"/>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a:solidFill>
                <a:srgbClr val="CF5C4A"/>
              </a:solidFill>
              <a:latin typeface="Abadi" panose="020B0604020104020204" pitchFamily="34" charset="0"/>
            </a:rPr>
            <a:t>Months</a:t>
          </a:r>
        </a:p>
      </xdr:txBody>
    </xdr:sp>
    <xdr:clientData/>
  </xdr:twoCellAnchor>
  <xdr:twoCellAnchor editAs="absolute">
    <xdr:from>
      <xdr:col>0</xdr:col>
      <xdr:colOff>133350</xdr:colOff>
      <xdr:row>18</xdr:row>
      <xdr:rowOff>19046</xdr:rowOff>
    </xdr:from>
    <xdr:to>
      <xdr:col>2</xdr:col>
      <xdr:colOff>66675</xdr:colOff>
      <xdr:row>28</xdr:row>
      <xdr:rowOff>122139</xdr:rowOff>
    </xdr:to>
    <mc:AlternateContent xmlns:mc="http://schemas.openxmlformats.org/markup-compatibility/2006" xmlns:a14="http://schemas.microsoft.com/office/drawing/2010/main">
      <mc:Choice Requires="a14">
        <xdr:graphicFrame macro="">
          <xdr:nvGraphicFramePr>
            <xdr:cNvPr id="51" name="Month 1">
              <a:extLst>
                <a:ext uri="{FF2B5EF4-FFF2-40B4-BE49-F238E27FC236}">
                  <a16:creationId xmlns:a16="http://schemas.microsoft.com/office/drawing/2014/main" id="{C8945A96-C67B-4190-92CD-0DD1A762029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33350" y="3619496"/>
              <a:ext cx="1304925" cy="21033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123824</xdr:colOff>
      <xdr:row>11</xdr:row>
      <xdr:rowOff>161928</xdr:rowOff>
    </xdr:from>
    <xdr:to>
      <xdr:col>2</xdr:col>
      <xdr:colOff>47622</xdr:colOff>
      <xdr:row>15</xdr:row>
      <xdr:rowOff>85729</xdr:rowOff>
    </xdr:to>
    <mc:AlternateContent xmlns:mc="http://schemas.openxmlformats.org/markup-compatibility/2006" xmlns:a14="http://schemas.microsoft.com/office/drawing/2010/main">
      <mc:Choice Requires="a14">
        <xdr:graphicFrame macro="">
          <xdr:nvGraphicFramePr>
            <xdr:cNvPr id="52" name="Driver 1">
              <a:extLst>
                <a:ext uri="{FF2B5EF4-FFF2-40B4-BE49-F238E27FC236}">
                  <a16:creationId xmlns:a16="http://schemas.microsoft.com/office/drawing/2014/main" id="{E6092244-319C-4E93-B2EF-488F635E04CC}"/>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river 1"/>
            </a:graphicData>
          </a:graphic>
        </xdr:graphicFrame>
      </mc:Choice>
      <mc:Fallback xmlns="">
        <xdr:sp macro="" textlink="">
          <xdr:nvSpPr>
            <xdr:cNvPr id="0" name=""/>
            <xdr:cNvSpPr>
              <a:spLocks noTextEdit="1"/>
            </xdr:cNvSpPr>
          </xdr:nvSpPr>
          <xdr:spPr>
            <a:xfrm>
              <a:off x="123824" y="2362203"/>
              <a:ext cx="1295398" cy="7239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15</xdr:col>
      <xdr:colOff>57149</xdr:colOff>
      <xdr:row>7</xdr:row>
      <xdr:rowOff>19049</xdr:rowOff>
    </xdr:from>
    <xdr:to>
      <xdr:col>17</xdr:col>
      <xdr:colOff>678941</xdr:colOff>
      <xdr:row>28</xdr:row>
      <xdr:rowOff>152400</xdr:rowOff>
    </xdr:to>
    <xdr:sp macro="" textlink="">
      <xdr:nvSpPr>
        <xdr:cNvPr id="53" name="Rectangle: Rounded Corners 52">
          <a:extLst>
            <a:ext uri="{FF2B5EF4-FFF2-40B4-BE49-F238E27FC236}">
              <a16:creationId xmlns:a16="http://schemas.microsoft.com/office/drawing/2014/main" id="{3E0286A5-2BD8-4D3F-ACAF-0E4E574EE067}"/>
            </a:ext>
          </a:extLst>
        </xdr:cNvPr>
        <xdr:cNvSpPr/>
      </xdr:nvSpPr>
      <xdr:spPr>
        <a:xfrm>
          <a:off x="10344149" y="1419224"/>
          <a:ext cx="1993392" cy="4333876"/>
        </a:xfrm>
        <a:prstGeom prst="roundRect">
          <a:avLst>
            <a:gd name="adj" fmla="val 9977"/>
          </a:avLst>
        </a:prstGeom>
        <a:solidFill>
          <a:sysClr val="window" lastClr="FFFFF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14</xdr:col>
      <xdr:colOff>628650</xdr:colOff>
      <xdr:row>6</xdr:row>
      <xdr:rowOff>152401</xdr:rowOff>
    </xdr:from>
    <xdr:to>
      <xdr:col>16</xdr:col>
      <xdr:colOff>676276</xdr:colOff>
      <xdr:row>13</xdr:row>
      <xdr:rowOff>31528</xdr:rowOff>
    </xdr:to>
    <xdr:graphicFrame macro="">
      <xdr:nvGraphicFramePr>
        <xdr:cNvPr id="47" name="Chart 46">
          <a:extLst>
            <a:ext uri="{FF2B5EF4-FFF2-40B4-BE49-F238E27FC236}">
              <a16:creationId xmlns:a16="http://schemas.microsoft.com/office/drawing/2014/main" id="{BD118060-E9FC-415D-8FAA-DD195C2EF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15</xdr:col>
      <xdr:colOff>108060</xdr:colOff>
      <xdr:row>7</xdr:row>
      <xdr:rowOff>47625</xdr:rowOff>
    </xdr:from>
    <xdr:to>
      <xdr:col>16</xdr:col>
      <xdr:colOff>511066</xdr:colOff>
      <xdr:row>12</xdr:row>
      <xdr:rowOff>136304</xdr:rowOff>
    </xdr:to>
    <xdr:sp macro="" textlink="">
      <xdr:nvSpPr>
        <xdr:cNvPr id="23" name="Circle: Hollow 22">
          <a:extLst>
            <a:ext uri="{FF2B5EF4-FFF2-40B4-BE49-F238E27FC236}">
              <a16:creationId xmlns:a16="http://schemas.microsoft.com/office/drawing/2014/main" id="{5894E53F-F664-41EE-B256-534F19382E1F}"/>
            </a:ext>
          </a:extLst>
        </xdr:cNvPr>
        <xdr:cNvSpPr/>
      </xdr:nvSpPr>
      <xdr:spPr>
        <a:xfrm>
          <a:off x="10395060" y="1447800"/>
          <a:ext cx="1088806" cy="1088804"/>
        </a:xfrm>
        <a:prstGeom prst="donut">
          <a:avLst>
            <a:gd name="adj" fmla="val 1753"/>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editAs="absolute">
    <xdr:from>
      <xdr:col>16</xdr:col>
      <xdr:colOff>666750</xdr:colOff>
      <xdr:row>7</xdr:row>
      <xdr:rowOff>104775</xdr:rowOff>
    </xdr:from>
    <xdr:to>
      <xdr:col>17</xdr:col>
      <xdr:colOff>659903</xdr:colOff>
      <xdr:row>9</xdr:row>
      <xdr:rowOff>0</xdr:rowOff>
    </xdr:to>
    <xdr:sp macro="" textlink="">
      <xdr:nvSpPr>
        <xdr:cNvPr id="55" name="TextBox 54">
          <a:extLst>
            <a:ext uri="{FF2B5EF4-FFF2-40B4-BE49-F238E27FC236}">
              <a16:creationId xmlns:a16="http://schemas.microsoft.com/office/drawing/2014/main" id="{E833AC31-9CC3-4ED7-9582-7AC841446962}"/>
            </a:ext>
          </a:extLst>
        </xdr:cNvPr>
        <xdr:cNvSpPr txBox="1"/>
      </xdr:nvSpPr>
      <xdr:spPr>
        <a:xfrm>
          <a:off x="11639550" y="1504950"/>
          <a:ext cx="678953" cy="295275"/>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200">
              <a:solidFill>
                <a:schemeClr val="bg2">
                  <a:lumMod val="50000"/>
                </a:schemeClr>
              </a:solidFill>
              <a:latin typeface="Abadi" panose="020B0604020104020204" pitchFamily="34" charset="0"/>
            </a:rPr>
            <a:t>Close</a:t>
          </a:r>
        </a:p>
      </xdr:txBody>
    </xdr:sp>
    <xdr:clientData/>
  </xdr:twoCellAnchor>
  <xdr:twoCellAnchor editAs="absolute">
    <xdr:from>
      <xdr:col>16</xdr:col>
      <xdr:colOff>666750</xdr:colOff>
      <xdr:row>8</xdr:row>
      <xdr:rowOff>185737</xdr:rowOff>
    </xdr:from>
    <xdr:to>
      <xdr:col>17</xdr:col>
      <xdr:colOff>659903</xdr:colOff>
      <xdr:row>10</xdr:row>
      <xdr:rowOff>80962</xdr:rowOff>
    </xdr:to>
    <xdr:sp macro="" textlink="">
      <xdr:nvSpPr>
        <xdr:cNvPr id="57" name="TextBox 56">
          <a:extLst>
            <a:ext uri="{FF2B5EF4-FFF2-40B4-BE49-F238E27FC236}">
              <a16:creationId xmlns:a16="http://schemas.microsoft.com/office/drawing/2014/main" id="{61B7331C-DB0F-456E-884B-E619CBA50FE3}"/>
            </a:ext>
          </a:extLst>
        </xdr:cNvPr>
        <xdr:cNvSpPr txBox="1"/>
      </xdr:nvSpPr>
      <xdr:spPr>
        <a:xfrm>
          <a:off x="11639550" y="1785937"/>
          <a:ext cx="678953" cy="295275"/>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200">
              <a:solidFill>
                <a:schemeClr val="bg2">
                  <a:lumMod val="50000"/>
                </a:schemeClr>
              </a:solidFill>
              <a:latin typeface="Abadi" panose="020B0604020104020204" pitchFamily="34" charset="0"/>
            </a:rPr>
            <a:t>Far</a:t>
          </a:r>
        </a:p>
      </xdr:txBody>
    </xdr:sp>
    <xdr:clientData/>
  </xdr:twoCellAnchor>
  <xdr:twoCellAnchor editAs="absolute">
    <xdr:from>
      <xdr:col>16</xdr:col>
      <xdr:colOff>638175</xdr:colOff>
      <xdr:row>10</xdr:row>
      <xdr:rowOff>66675</xdr:rowOff>
    </xdr:from>
    <xdr:to>
      <xdr:col>17</xdr:col>
      <xdr:colOff>659903</xdr:colOff>
      <xdr:row>11</xdr:row>
      <xdr:rowOff>161925</xdr:rowOff>
    </xdr:to>
    <xdr:sp macro="" textlink="">
      <xdr:nvSpPr>
        <xdr:cNvPr id="58" name="TextBox 57">
          <a:extLst>
            <a:ext uri="{FF2B5EF4-FFF2-40B4-BE49-F238E27FC236}">
              <a16:creationId xmlns:a16="http://schemas.microsoft.com/office/drawing/2014/main" id="{9C5D77FB-F001-4C2E-AF8A-971CB5D76EF1}"/>
            </a:ext>
          </a:extLst>
        </xdr:cNvPr>
        <xdr:cNvSpPr txBox="1"/>
      </xdr:nvSpPr>
      <xdr:spPr>
        <a:xfrm>
          <a:off x="11610975" y="2066925"/>
          <a:ext cx="707528" cy="295275"/>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200">
              <a:solidFill>
                <a:schemeClr val="bg2">
                  <a:lumMod val="50000"/>
                </a:schemeClr>
              </a:solidFill>
              <a:latin typeface="Abadi" panose="020B0604020104020204" pitchFamily="34" charset="0"/>
            </a:rPr>
            <a:t>Regular</a:t>
          </a:r>
        </a:p>
      </xdr:txBody>
    </xdr:sp>
    <xdr:clientData/>
  </xdr:twoCellAnchor>
  <xdr:twoCellAnchor editAs="absolute">
    <xdr:from>
      <xdr:col>16</xdr:col>
      <xdr:colOff>95250</xdr:colOff>
      <xdr:row>7</xdr:row>
      <xdr:rowOff>85725</xdr:rowOff>
    </xdr:from>
    <xdr:to>
      <xdr:col>17</xdr:col>
      <xdr:colOff>88403</xdr:colOff>
      <xdr:row>8</xdr:row>
      <xdr:rowOff>180975</xdr:rowOff>
    </xdr:to>
    <xdr:sp macro="" textlink="Pivot!G4">
      <xdr:nvSpPr>
        <xdr:cNvPr id="59" name="TextBox 58">
          <a:extLst>
            <a:ext uri="{FF2B5EF4-FFF2-40B4-BE49-F238E27FC236}">
              <a16:creationId xmlns:a16="http://schemas.microsoft.com/office/drawing/2014/main" id="{08E82ABE-6005-4567-89FE-426DBB2EF5A2}"/>
            </a:ext>
          </a:extLst>
        </xdr:cNvPr>
        <xdr:cNvSpPr txBox="1"/>
      </xdr:nvSpPr>
      <xdr:spPr>
        <a:xfrm>
          <a:off x="11068050" y="1485900"/>
          <a:ext cx="678953" cy="295275"/>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29A022AC-D90C-4BC4-B824-CC7181DADE2F}" type="TxLink">
            <a:rPr lang="en-US" sz="1400" b="1" i="0" u="none" strike="noStrike">
              <a:solidFill>
                <a:srgbClr val="CF5C4A"/>
              </a:solidFill>
              <a:latin typeface="Calibri"/>
              <a:cs typeface="Calibri"/>
            </a:rPr>
            <a:pPr algn="r"/>
            <a:t>16</a:t>
          </a:fld>
          <a:endParaRPr lang="en-GB" sz="1400" b="1">
            <a:solidFill>
              <a:srgbClr val="CF5C4A"/>
            </a:solidFill>
            <a:latin typeface="Abadi" panose="020B0604020104020204" pitchFamily="34" charset="0"/>
          </a:endParaRPr>
        </a:p>
      </xdr:txBody>
    </xdr:sp>
    <xdr:clientData/>
  </xdr:twoCellAnchor>
  <xdr:twoCellAnchor editAs="absolute">
    <xdr:from>
      <xdr:col>16</xdr:col>
      <xdr:colOff>95250</xdr:colOff>
      <xdr:row>8</xdr:row>
      <xdr:rowOff>157163</xdr:rowOff>
    </xdr:from>
    <xdr:to>
      <xdr:col>17</xdr:col>
      <xdr:colOff>88403</xdr:colOff>
      <xdr:row>10</xdr:row>
      <xdr:rowOff>52388</xdr:rowOff>
    </xdr:to>
    <xdr:sp macro="" textlink="Pivot!G5">
      <xdr:nvSpPr>
        <xdr:cNvPr id="60" name="TextBox 59">
          <a:extLst>
            <a:ext uri="{FF2B5EF4-FFF2-40B4-BE49-F238E27FC236}">
              <a16:creationId xmlns:a16="http://schemas.microsoft.com/office/drawing/2014/main" id="{B1E94ED5-069C-43D2-B227-619D909493D1}"/>
            </a:ext>
          </a:extLst>
        </xdr:cNvPr>
        <xdr:cNvSpPr txBox="1"/>
      </xdr:nvSpPr>
      <xdr:spPr>
        <a:xfrm>
          <a:off x="11068050" y="1757363"/>
          <a:ext cx="678953" cy="295275"/>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B81B9501-645D-4446-8775-B3EEB9DA62CA}" type="TxLink">
            <a:rPr lang="en-US" sz="1400" b="1" i="0" u="none" strike="noStrike">
              <a:solidFill>
                <a:srgbClr val="CF5C4A"/>
              </a:solidFill>
              <a:latin typeface="Calibri"/>
              <a:cs typeface="Calibri"/>
            </a:rPr>
            <a:pPr algn="r"/>
            <a:t>6</a:t>
          </a:fld>
          <a:endParaRPr lang="en-GB" sz="1400" b="1">
            <a:solidFill>
              <a:srgbClr val="CF5C4A"/>
            </a:solidFill>
            <a:latin typeface="Abadi" panose="020B0604020104020204" pitchFamily="34" charset="0"/>
          </a:endParaRPr>
        </a:p>
      </xdr:txBody>
    </xdr:sp>
    <xdr:clientData/>
  </xdr:twoCellAnchor>
  <xdr:twoCellAnchor editAs="absolute">
    <xdr:from>
      <xdr:col>16</xdr:col>
      <xdr:colOff>180975</xdr:colOff>
      <xdr:row>10</xdr:row>
      <xdr:rowOff>28575</xdr:rowOff>
    </xdr:from>
    <xdr:to>
      <xdr:col>17</xdr:col>
      <xdr:colOff>88403</xdr:colOff>
      <xdr:row>11</xdr:row>
      <xdr:rowOff>123825</xdr:rowOff>
    </xdr:to>
    <xdr:sp macro="" textlink="Pivot!G6">
      <xdr:nvSpPr>
        <xdr:cNvPr id="61" name="TextBox 60">
          <a:extLst>
            <a:ext uri="{FF2B5EF4-FFF2-40B4-BE49-F238E27FC236}">
              <a16:creationId xmlns:a16="http://schemas.microsoft.com/office/drawing/2014/main" id="{923A6E60-8813-4111-9BF4-49703C52D24F}"/>
            </a:ext>
          </a:extLst>
        </xdr:cNvPr>
        <xdr:cNvSpPr txBox="1"/>
      </xdr:nvSpPr>
      <xdr:spPr>
        <a:xfrm>
          <a:off x="11153775" y="2028825"/>
          <a:ext cx="593228" cy="295275"/>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92D4E090-7D66-4028-99F8-B559A97865AA}" type="TxLink">
            <a:rPr lang="en-US" sz="1400" b="1" i="0" u="none" strike="noStrike">
              <a:solidFill>
                <a:srgbClr val="CF5C4A"/>
              </a:solidFill>
              <a:latin typeface="Calibri"/>
              <a:cs typeface="Calibri"/>
            </a:rPr>
            <a:pPr algn="r"/>
            <a:t>2</a:t>
          </a:fld>
          <a:endParaRPr lang="en-GB" sz="1400" b="1">
            <a:solidFill>
              <a:srgbClr val="CF5C4A"/>
            </a:solidFill>
            <a:latin typeface="Abadi" panose="020B0604020104020204" pitchFamily="34" charset="0"/>
          </a:endParaRPr>
        </a:p>
      </xdr:txBody>
    </xdr:sp>
    <xdr:clientData/>
  </xdr:twoCellAnchor>
  <xdr:twoCellAnchor editAs="absolute">
    <xdr:from>
      <xdr:col>14</xdr:col>
      <xdr:colOff>561975</xdr:colOff>
      <xdr:row>14</xdr:row>
      <xdr:rowOff>57151</xdr:rowOff>
    </xdr:from>
    <xdr:to>
      <xdr:col>18</xdr:col>
      <xdr:colOff>152400</xdr:colOff>
      <xdr:row>21</xdr:row>
      <xdr:rowOff>114300</xdr:rowOff>
    </xdr:to>
    <xdr:graphicFrame macro="">
      <xdr:nvGraphicFramePr>
        <xdr:cNvPr id="62" name="Chart 61">
          <a:extLst>
            <a:ext uri="{FF2B5EF4-FFF2-40B4-BE49-F238E27FC236}">
              <a16:creationId xmlns:a16="http://schemas.microsoft.com/office/drawing/2014/main" id="{07E19A3D-FB89-4CFD-99C7-36643D9E7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15</xdr:col>
      <xdr:colOff>90487</xdr:colOff>
      <xdr:row>13</xdr:row>
      <xdr:rowOff>0</xdr:rowOff>
    </xdr:from>
    <xdr:to>
      <xdr:col>17</xdr:col>
      <xdr:colOff>623887</xdr:colOff>
      <xdr:row>15</xdr:row>
      <xdr:rowOff>85725</xdr:rowOff>
    </xdr:to>
    <xdr:sp macro="" textlink="">
      <xdr:nvSpPr>
        <xdr:cNvPr id="63" name="TextBox 62">
          <a:extLst>
            <a:ext uri="{FF2B5EF4-FFF2-40B4-BE49-F238E27FC236}">
              <a16:creationId xmlns:a16="http://schemas.microsoft.com/office/drawing/2014/main" id="{03FDA400-B051-4492-9591-183CE976A579}"/>
            </a:ext>
          </a:extLst>
        </xdr:cNvPr>
        <xdr:cNvSpPr txBox="1"/>
      </xdr:nvSpPr>
      <xdr:spPr>
        <a:xfrm>
          <a:off x="10377487" y="2600325"/>
          <a:ext cx="1905000" cy="485775"/>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2">
                  <a:lumMod val="25000"/>
                </a:schemeClr>
              </a:solidFill>
              <a:latin typeface="Abadi" panose="020B0604020104020204" pitchFamily="34" charset="0"/>
            </a:rPr>
            <a:t>Driver</a:t>
          </a:r>
          <a:r>
            <a:rPr lang="en-GB" sz="1100" baseline="0">
              <a:solidFill>
                <a:schemeClr val="bg2">
                  <a:lumMod val="25000"/>
                </a:schemeClr>
              </a:solidFill>
              <a:latin typeface="Abadi" panose="020B0604020104020204" pitchFamily="34" charset="0"/>
            </a:rPr>
            <a:t> &amp;   Buddy Income</a:t>
          </a:r>
        </a:p>
        <a:p>
          <a:pPr algn="ctr"/>
          <a:r>
            <a:rPr lang="en-GB" sz="900" baseline="0">
              <a:solidFill>
                <a:schemeClr val="bg2">
                  <a:lumMod val="25000"/>
                </a:schemeClr>
              </a:solidFill>
              <a:latin typeface="Abadi" panose="020B0604020104020204" pitchFamily="34" charset="0"/>
            </a:rPr>
            <a:t>Per Trip Classify</a:t>
          </a:r>
          <a:endParaRPr lang="en-GB" sz="900">
            <a:solidFill>
              <a:schemeClr val="bg2">
                <a:lumMod val="25000"/>
              </a:schemeClr>
            </a:solidFill>
            <a:latin typeface="Abadi" panose="020B0604020104020204" pitchFamily="34" charset="0"/>
          </a:endParaRPr>
        </a:p>
      </xdr:txBody>
    </xdr:sp>
    <xdr:clientData/>
  </xdr:twoCellAnchor>
  <xdr:twoCellAnchor editAs="absolute">
    <xdr:from>
      <xdr:col>15</xdr:col>
      <xdr:colOff>285750</xdr:colOff>
      <xdr:row>13</xdr:row>
      <xdr:rowOff>47625</xdr:rowOff>
    </xdr:from>
    <xdr:to>
      <xdr:col>15</xdr:col>
      <xdr:colOff>285750</xdr:colOff>
      <xdr:row>14</xdr:row>
      <xdr:rowOff>0</xdr:rowOff>
    </xdr:to>
    <xdr:cxnSp macro="">
      <xdr:nvCxnSpPr>
        <xdr:cNvPr id="30" name="Straight Connector 29">
          <a:extLst>
            <a:ext uri="{FF2B5EF4-FFF2-40B4-BE49-F238E27FC236}">
              <a16:creationId xmlns:a16="http://schemas.microsoft.com/office/drawing/2014/main" id="{6BEA2D8C-7B71-4B67-B3A1-A17765C9B8C9}"/>
            </a:ext>
          </a:extLst>
        </xdr:cNvPr>
        <xdr:cNvCxnSpPr/>
      </xdr:nvCxnSpPr>
      <xdr:spPr>
        <a:xfrm flipV="1">
          <a:off x="10572750" y="2647950"/>
          <a:ext cx="0" cy="152400"/>
        </a:xfrm>
        <a:prstGeom prst="line">
          <a:avLst/>
        </a:prstGeom>
        <a:ln w="28575">
          <a:solidFill>
            <a:srgbClr val="ECCD59"/>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16</xdr:col>
      <xdr:colOff>228600</xdr:colOff>
      <xdr:row>13</xdr:row>
      <xdr:rowOff>47625</xdr:rowOff>
    </xdr:from>
    <xdr:to>
      <xdr:col>16</xdr:col>
      <xdr:colOff>228600</xdr:colOff>
      <xdr:row>14</xdr:row>
      <xdr:rowOff>0</xdr:rowOff>
    </xdr:to>
    <xdr:cxnSp macro="">
      <xdr:nvCxnSpPr>
        <xdr:cNvPr id="64" name="Straight Connector 63">
          <a:extLst>
            <a:ext uri="{FF2B5EF4-FFF2-40B4-BE49-F238E27FC236}">
              <a16:creationId xmlns:a16="http://schemas.microsoft.com/office/drawing/2014/main" id="{B2BD37B9-BA88-42E6-BC3F-28D4A57893CB}"/>
            </a:ext>
          </a:extLst>
        </xdr:cNvPr>
        <xdr:cNvCxnSpPr/>
      </xdr:nvCxnSpPr>
      <xdr:spPr>
        <a:xfrm flipV="1">
          <a:off x="11201400" y="2647950"/>
          <a:ext cx="0" cy="152400"/>
        </a:xfrm>
        <a:prstGeom prst="line">
          <a:avLst/>
        </a:prstGeom>
        <a:ln w="2857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15</xdr:col>
      <xdr:colOff>90487</xdr:colOff>
      <xdr:row>21</xdr:row>
      <xdr:rowOff>68577</xdr:rowOff>
    </xdr:from>
    <xdr:to>
      <xdr:col>17</xdr:col>
      <xdr:colOff>623887</xdr:colOff>
      <xdr:row>22</xdr:row>
      <xdr:rowOff>135253</xdr:rowOff>
    </xdr:to>
    <xdr:sp macro="" textlink="">
      <xdr:nvSpPr>
        <xdr:cNvPr id="65" name="TextBox 64">
          <a:extLst>
            <a:ext uri="{FF2B5EF4-FFF2-40B4-BE49-F238E27FC236}">
              <a16:creationId xmlns:a16="http://schemas.microsoft.com/office/drawing/2014/main" id="{84ADE13B-6F1F-4812-ADCD-4BB92FB8909D}"/>
            </a:ext>
          </a:extLst>
        </xdr:cNvPr>
        <xdr:cNvSpPr txBox="1"/>
      </xdr:nvSpPr>
      <xdr:spPr>
        <a:xfrm>
          <a:off x="10377487" y="4269102"/>
          <a:ext cx="1905000" cy="266701"/>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2">
                  <a:lumMod val="25000"/>
                </a:schemeClr>
              </a:solidFill>
              <a:latin typeface="Abadi" panose="020B0604020104020204" pitchFamily="34" charset="0"/>
            </a:rPr>
            <a:t>Cargo Types</a:t>
          </a:r>
          <a:endParaRPr lang="en-GB" sz="900">
            <a:solidFill>
              <a:schemeClr val="bg2">
                <a:lumMod val="25000"/>
              </a:schemeClr>
            </a:solidFill>
            <a:latin typeface="Abadi" panose="020B0604020104020204" pitchFamily="34" charset="0"/>
          </a:endParaRPr>
        </a:p>
      </xdr:txBody>
    </xdr:sp>
    <xdr:clientData/>
  </xdr:twoCellAnchor>
  <xdr:twoCellAnchor editAs="absolute">
    <xdr:from>
      <xdr:col>15</xdr:col>
      <xdr:colOff>28574</xdr:colOff>
      <xdr:row>21</xdr:row>
      <xdr:rowOff>182879</xdr:rowOff>
    </xdr:from>
    <xdr:to>
      <xdr:col>18</xdr:col>
      <xdr:colOff>333375</xdr:colOff>
      <xdr:row>29</xdr:row>
      <xdr:rowOff>0</xdr:rowOff>
    </xdr:to>
    <xdr:graphicFrame macro="">
      <xdr:nvGraphicFramePr>
        <xdr:cNvPr id="66" name="Chart 65">
          <a:extLst>
            <a:ext uri="{FF2B5EF4-FFF2-40B4-BE49-F238E27FC236}">
              <a16:creationId xmlns:a16="http://schemas.microsoft.com/office/drawing/2014/main" id="{C99338FF-9819-45CB-802A-3F173B9C5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3</xdr:col>
      <xdr:colOff>180975</xdr:colOff>
      <xdr:row>5</xdr:row>
      <xdr:rowOff>71438</xdr:rowOff>
    </xdr:from>
    <xdr:to>
      <xdr:col>6</xdr:col>
      <xdr:colOff>0</xdr:colOff>
      <xdr:row>10</xdr:row>
      <xdr:rowOff>52388</xdr:rowOff>
    </xdr:to>
    <xdr:grpSp>
      <xdr:nvGrpSpPr>
        <xdr:cNvPr id="15" name="Group 14">
          <a:extLst>
            <a:ext uri="{FF2B5EF4-FFF2-40B4-BE49-F238E27FC236}">
              <a16:creationId xmlns:a16="http://schemas.microsoft.com/office/drawing/2014/main" id="{F6F2BC06-0880-413E-A2DF-8F3D37720861}"/>
            </a:ext>
          </a:extLst>
        </xdr:cNvPr>
        <xdr:cNvGrpSpPr/>
      </xdr:nvGrpSpPr>
      <xdr:grpSpPr>
        <a:xfrm>
          <a:off x="2238375" y="1071563"/>
          <a:ext cx="1876425" cy="981075"/>
          <a:chOff x="1885949" y="1200151"/>
          <a:chExt cx="1876425" cy="981075"/>
        </a:xfrm>
      </xdr:grpSpPr>
      <xdr:sp macro="" textlink="">
        <xdr:nvSpPr>
          <xdr:cNvPr id="56" name="TextBox 55">
            <a:extLst>
              <a:ext uri="{FF2B5EF4-FFF2-40B4-BE49-F238E27FC236}">
                <a16:creationId xmlns:a16="http://schemas.microsoft.com/office/drawing/2014/main" id="{AD8D5ED6-BDE8-449A-9E88-E34B74AFDA5F}"/>
              </a:ext>
            </a:extLst>
          </xdr:cNvPr>
          <xdr:cNvSpPr txBox="1"/>
        </xdr:nvSpPr>
        <xdr:spPr>
          <a:xfrm>
            <a:off x="1885949" y="1200151"/>
            <a:ext cx="1876425" cy="40005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600">
                <a:solidFill>
                  <a:srgbClr val="21395C"/>
                </a:solidFill>
                <a:latin typeface="Abadi" panose="020B0604020104020204" pitchFamily="34" charset="0"/>
              </a:rPr>
              <a:t>Total Expenses</a:t>
            </a:r>
          </a:p>
        </xdr:txBody>
      </xdr:sp>
      <xdr:sp macro="" textlink="Pivot!$P$4">
        <xdr:nvSpPr>
          <xdr:cNvPr id="67" name="TextBox 66">
            <a:extLst>
              <a:ext uri="{FF2B5EF4-FFF2-40B4-BE49-F238E27FC236}">
                <a16:creationId xmlns:a16="http://schemas.microsoft.com/office/drawing/2014/main" id="{CA2E00E3-3037-4448-B93C-FE3F6D93F18B}"/>
              </a:ext>
            </a:extLst>
          </xdr:cNvPr>
          <xdr:cNvSpPr txBox="1"/>
        </xdr:nvSpPr>
        <xdr:spPr>
          <a:xfrm>
            <a:off x="1885950" y="1476376"/>
            <a:ext cx="1524000" cy="40005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CB74B65-8124-4665-8033-03B6C09E3F17}" type="TxLink">
              <a:rPr lang="en-US" sz="1800" b="0" i="0" u="none" strike="noStrike">
                <a:solidFill>
                  <a:srgbClr val="CF5C4A"/>
                </a:solidFill>
                <a:latin typeface="Abadi" panose="020B0604020104020204" pitchFamily="34" charset="0"/>
                <a:cs typeface="Calibri"/>
              </a:rPr>
              <a:pPr algn="l"/>
              <a:t> ฿27,200 </a:t>
            </a:fld>
            <a:endParaRPr lang="en-GB" sz="2800">
              <a:solidFill>
                <a:srgbClr val="CF5C4A"/>
              </a:solidFill>
              <a:latin typeface="Abadi" panose="020B0604020104020204" pitchFamily="34" charset="0"/>
            </a:endParaRPr>
          </a:p>
        </xdr:txBody>
      </xdr:sp>
      <xdr:sp macro="" textlink="">
        <xdr:nvSpPr>
          <xdr:cNvPr id="68" name="TextBox 67">
            <a:extLst>
              <a:ext uri="{FF2B5EF4-FFF2-40B4-BE49-F238E27FC236}">
                <a16:creationId xmlns:a16="http://schemas.microsoft.com/office/drawing/2014/main" id="{9EB40093-578F-4EA8-82DF-87EDF25E4CD1}"/>
              </a:ext>
            </a:extLst>
          </xdr:cNvPr>
          <xdr:cNvSpPr txBox="1"/>
        </xdr:nvSpPr>
        <xdr:spPr>
          <a:xfrm>
            <a:off x="1981200" y="1781176"/>
            <a:ext cx="1524000" cy="40005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200">
                <a:solidFill>
                  <a:srgbClr val="48515F"/>
                </a:solidFill>
                <a:latin typeface="Abadi" panose="020B0604020104020204" pitchFamily="34" charset="0"/>
              </a:rPr>
              <a:t>Thai Baht</a:t>
            </a:r>
          </a:p>
        </xdr:txBody>
      </xdr:sp>
    </xdr:grpSp>
    <xdr:clientData/>
  </xdr:twoCellAnchor>
  <xdr:twoCellAnchor editAs="absolute">
    <xdr:from>
      <xdr:col>6</xdr:col>
      <xdr:colOff>628650</xdr:colOff>
      <xdr:row>5</xdr:row>
      <xdr:rowOff>71438</xdr:rowOff>
    </xdr:from>
    <xdr:to>
      <xdr:col>9</xdr:col>
      <xdr:colOff>190500</xdr:colOff>
      <xdr:row>10</xdr:row>
      <xdr:rowOff>52388</xdr:rowOff>
    </xdr:to>
    <xdr:grpSp>
      <xdr:nvGrpSpPr>
        <xdr:cNvPr id="16" name="Group 15">
          <a:extLst>
            <a:ext uri="{FF2B5EF4-FFF2-40B4-BE49-F238E27FC236}">
              <a16:creationId xmlns:a16="http://schemas.microsoft.com/office/drawing/2014/main" id="{F476CB59-6C25-46F7-9826-B0324991E818}"/>
            </a:ext>
          </a:extLst>
        </xdr:cNvPr>
        <xdr:cNvGrpSpPr/>
      </xdr:nvGrpSpPr>
      <xdr:grpSpPr>
        <a:xfrm>
          <a:off x="4743450" y="1071563"/>
          <a:ext cx="1619250" cy="981075"/>
          <a:chOff x="4743450" y="1171576"/>
          <a:chExt cx="1619250" cy="981075"/>
        </a:xfrm>
      </xdr:grpSpPr>
      <xdr:sp macro="" textlink="">
        <xdr:nvSpPr>
          <xdr:cNvPr id="69" name="TextBox 68">
            <a:extLst>
              <a:ext uri="{FF2B5EF4-FFF2-40B4-BE49-F238E27FC236}">
                <a16:creationId xmlns:a16="http://schemas.microsoft.com/office/drawing/2014/main" id="{74FB391D-E743-4E34-8CDB-334AC507715B}"/>
              </a:ext>
            </a:extLst>
          </xdr:cNvPr>
          <xdr:cNvSpPr txBox="1"/>
        </xdr:nvSpPr>
        <xdr:spPr>
          <a:xfrm>
            <a:off x="4743450" y="1171576"/>
            <a:ext cx="1524000" cy="40005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600">
                <a:solidFill>
                  <a:srgbClr val="21395C"/>
                </a:solidFill>
                <a:latin typeface="Abadi" panose="020B0604020104020204" pitchFamily="34" charset="0"/>
              </a:rPr>
              <a:t>Total Salaries</a:t>
            </a:r>
          </a:p>
        </xdr:txBody>
      </xdr:sp>
      <xdr:sp macro="" textlink="Pivot!$R$4">
        <xdr:nvSpPr>
          <xdr:cNvPr id="70" name="TextBox 69">
            <a:extLst>
              <a:ext uri="{FF2B5EF4-FFF2-40B4-BE49-F238E27FC236}">
                <a16:creationId xmlns:a16="http://schemas.microsoft.com/office/drawing/2014/main" id="{56A13F46-A328-4B65-A87C-1D64B6AA6D82}"/>
              </a:ext>
            </a:extLst>
          </xdr:cNvPr>
          <xdr:cNvSpPr txBox="1"/>
        </xdr:nvSpPr>
        <xdr:spPr>
          <a:xfrm>
            <a:off x="4743450" y="1447801"/>
            <a:ext cx="1524000" cy="40005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469E0CD-B976-45F9-95E9-DB83430EC16C}" type="TxLink">
              <a:rPr lang="en-US" sz="1800" b="0" i="0" u="none" strike="noStrike">
                <a:solidFill>
                  <a:srgbClr val="CF5C4A"/>
                </a:solidFill>
                <a:latin typeface="Abadi" panose="020B0604020104020204" pitchFamily="34" charset="0"/>
                <a:cs typeface="Calibri"/>
              </a:rPr>
              <a:pPr algn="l"/>
              <a:t> ฿12,100 </a:t>
            </a:fld>
            <a:endParaRPr lang="en-GB" sz="4000">
              <a:solidFill>
                <a:srgbClr val="CF5C4A"/>
              </a:solidFill>
              <a:latin typeface="Abadi" panose="020B0604020104020204" pitchFamily="34" charset="0"/>
            </a:endParaRPr>
          </a:p>
        </xdr:txBody>
      </xdr:sp>
      <xdr:sp macro="" textlink="">
        <xdr:nvSpPr>
          <xdr:cNvPr id="71" name="TextBox 70">
            <a:extLst>
              <a:ext uri="{FF2B5EF4-FFF2-40B4-BE49-F238E27FC236}">
                <a16:creationId xmlns:a16="http://schemas.microsoft.com/office/drawing/2014/main" id="{FAE8CF94-D9C4-4EC9-9185-DC3C8A08A998}"/>
              </a:ext>
            </a:extLst>
          </xdr:cNvPr>
          <xdr:cNvSpPr txBox="1"/>
        </xdr:nvSpPr>
        <xdr:spPr>
          <a:xfrm>
            <a:off x="4838700" y="1752601"/>
            <a:ext cx="1524000" cy="40005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200">
                <a:solidFill>
                  <a:srgbClr val="48515F"/>
                </a:solidFill>
                <a:latin typeface="Abadi" panose="020B0604020104020204" pitchFamily="34" charset="0"/>
              </a:rPr>
              <a:t>Thai Baht</a:t>
            </a:r>
          </a:p>
        </xdr:txBody>
      </xdr:sp>
    </xdr:grpSp>
    <xdr:clientData/>
  </xdr:twoCellAnchor>
  <xdr:twoCellAnchor editAs="absolute">
    <xdr:from>
      <xdr:col>11</xdr:col>
      <xdr:colOff>123825</xdr:colOff>
      <xdr:row>5</xdr:row>
      <xdr:rowOff>71438</xdr:rowOff>
    </xdr:from>
    <xdr:to>
      <xdr:col>13</xdr:col>
      <xdr:colOff>371475</xdr:colOff>
      <xdr:row>10</xdr:row>
      <xdr:rowOff>52388</xdr:rowOff>
    </xdr:to>
    <xdr:grpSp>
      <xdr:nvGrpSpPr>
        <xdr:cNvPr id="17" name="Group 16">
          <a:extLst>
            <a:ext uri="{FF2B5EF4-FFF2-40B4-BE49-F238E27FC236}">
              <a16:creationId xmlns:a16="http://schemas.microsoft.com/office/drawing/2014/main" id="{0F20A294-64B0-4665-A12D-D9CD282F7AB1}"/>
            </a:ext>
          </a:extLst>
        </xdr:cNvPr>
        <xdr:cNvGrpSpPr/>
      </xdr:nvGrpSpPr>
      <xdr:grpSpPr>
        <a:xfrm>
          <a:off x="7667625" y="1071563"/>
          <a:ext cx="1619250" cy="981075"/>
          <a:chOff x="7629525" y="1181101"/>
          <a:chExt cx="1619250" cy="981075"/>
        </a:xfrm>
      </xdr:grpSpPr>
      <xdr:sp macro="" textlink="">
        <xdr:nvSpPr>
          <xdr:cNvPr id="72" name="TextBox 71">
            <a:extLst>
              <a:ext uri="{FF2B5EF4-FFF2-40B4-BE49-F238E27FC236}">
                <a16:creationId xmlns:a16="http://schemas.microsoft.com/office/drawing/2014/main" id="{7BD8BBD5-BAF0-4622-8285-D2995B388111}"/>
              </a:ext>
            </a:extLst>
          </xdr:cNvPr>
          <xdr:cNvSpPr txBox="1"/>
        </xdr:nvSpPr>
        <xdr:spPr>
          <a:xfrm>
            <a:off x="7629525" y="1181101"/>
            <a:ext cx="1524000" cy="40005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600">
                <a:solidFill>
                  <a:srgbClr val="21395C"/>
                </a:solidFill>
                <a:latin typeface="Abadi" panose="020B0604020104020204" pitchFamily="34" charset="0"/>
              </a:rPr>
              <a:t>Total Wages</a:t>
            </a:r>
          </a:p>
        </xdr:txBody>
      </xdr:sp>
      <xdr:sp macro="" textlink="Pivot!$T$4">
        <xdr:nvSpPr>
          <xdr:cNvPr id="73" name="TextBox 72">
            <a:extLst>
              <a:ext uri="{FF2B5EF4-FFF2-40B4-BE49-F238E27FC236}">
                <a16:creationId xmlns:a16="http://schemas.microsoft.com/office/drawing/2014/main" id="{182DB2AF-C9D1-4031-8326-B6815D4F2AF8}"/>
              </a:ext>
            </a:extLst>
          </xdr:cNvPr>
          <xdr:cNvSpPr txBox="1"/>
        </xdr:nvSpPr>
        <xdr:spPr>
          <a:xfrm>
            <a:off x="7629525" y="1457326"/>
            <a:ext cx="1524000" cy="40005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F966061-FA40-4F3C-A673-64CAE0853D7A}" type="TxLink">
              <a:rPr lang="en-US" sz="1800" b="0" i="0" u="none" strike="noStrike">
                <a:solidFill>
                  <a:srgbClr val="CF5C4A"/>
                </a:solidFill>
                <a:latin typeface="Abadi" panose="020B0604020104020204" pitchFamily="34" charset="0"/>
                <a:cs typeface="Calibri"/>
              </a:rPr>
              <a:pPr algn="l"/>
              <a:t> ฿15,100 </a:t>
            </a:fld>
            <a:endParaRPr lang="en-GB" sz="4000">
              <a:solidFill>
                <a:srgbClr val="CF5C4A"/>
              </a:solidFill>
              <a:latin typeface="Abadi" panose="020B0604020104020204" pitchFamily="34" charset="0"/>
            </a:endParaRPr>
          </a:p>
        </xdr:txBody>
      </xdr:sp>
      <xdr:sp macro="" textlink="">
        <xdr:nvSpPr>
          <xdr:cNvPr id="74" name="TextBox 73">
            <a:extLst>
              <a:ext uri="{FF2B5EF4-FFF2-40B4-BE49-F238E27FC236}">
                <a16:creationId xmlns:a16="http://schemas.microsoft.com/office/drawing/2014/main" id="{9857B42D-F3CB-4E9F-8844-61A03D09C821}"/>
              </a:ext>
            </a:extLst>
          </xdr:cNvPr>
          <xdr:cNvSpPr txBox="1"/>
        </xdr:nvSpPr>
        <xdr:spPr>
          <a:xfrm>
            <a:off x="7724775" y="1762126"/>
            <a:ext cx="1524000" cy="40005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200">
                <a:solidFill>
                  <a:srgbClr val="48515F"/>
                </a:solidFill>
                <a:latin typeface="Abadi" panose="020B0604020104020204" pitchFamily="34" charset="0"/>
              </a:rPr>
              <a:t>Thai Baht</a:t>
            </a:r>
          </a:p>
        </xdr:txBody>
      </xdr:sp>
    </xdr:grpSp>
    <xdr:clientData/>
  </xdr:twoCellAnchor>
  <xdr:twoCellAnchor editAs="absolute">
    <xdr:from>
      <xdr:col>8</xdr:col>
      <xdr:colOff>142875</xdr:colOff>
      <xdr:row>4</xdr:row>
      <xdr:rowOff>136034</xdr:rowOff>
    </xdr:from>
    <xdr:to>
      <xdr:col>10</xdr:col>
      <xdr:colOff>513534</xdr:colOff>
      <xdr:row>10</xdr:row>
      <xdr:rowOff>44594</xdr:rowOff>
    </xdr:to>
    <xdr:graphicFrame macro="">
      <xdr:nvGraphicFramePr>
        <xdr:cNvPr id="75" name="Chart 74">
          <a:extLst>
            <a:ext uri="{FF2B5EF4-FFF2-40B4-BE49-F238E27FC236}">
              <a16:creationId xmlns:a16="http://schemas.microsoft.com/office/drawing/2014/main" id="{7EC19FD9-F1F9-427B-A936-A6BBE66AA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12</xdr:col>
      <xdr:colOff>277039</xdr:colOff>
      <xdr:row>4</xdr:row>
      <xdr:rowOff>136034</xdr:rowOff>
    </xdr:from>
    <xdr:to>
      <xdr:col>14</xdr:col>
      <xdr:colOff>647698</xdr:colOff>
      <xdr:row>10</xdr:row>
      <xdr:rowOff>44594</xdr:rowOff>
    </xdr:to>
    <xdr:graphicFrame macro="">
      <xdr:nvGraphicFramePr>
        <xdr:cNvPr id="76" name="Chart 75">
          <a:extLst>
            <a:ext uri="{FF2B5EF4-FFF2-40B4-BE49-F238E27FC236}">
              <a16:creationId xmlns:a16="http://schemas.microsoft.com/office/drawing/2014/main" id="{8DC5485C-4F5F-477C-97FA-19F4F95D7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9</xdr:col>
      <xdr:colOff>0</xdr:colOff>
      <xdr:row>6</xdr:row>
      <xdr:rowOff>108239</xdr:rowOff>
    </xdr:from>
    <xdr:to>
      <xdr:col>10</xdr:col>
      <xdr:colOff>180975</xdr:colOff>
      <xdr:row>8</xdr:row>
      <xdr:rowOff>108239</xdr:rowOff>
    </xdr:to>
    <xdr:sp macro="" textlink="Pivot!$S$9">
      <xdr:nvSpPr>
        <xdr:cNvPr id="77" name="TextBox 76">
          <a:extLst>
            <a:ext uri="{FF2B5EF4-FFF2-40B4-BE49-F238E27FC236}">
              <a16:creationId xmlns:a16="http://schemas.microsoft.com/office/drawing/2014/main" id="{131BF29F-55ED-44AC-ABFC-1DF0A86CE209}"/>
            </a:ext>
          </a:extLst>
        </xdr:cNvPr>
        <xdr:cNvSpPr txBox="1"/>
      </xdr:nvSpPr>
      <xdr:spPr>
        <a:xfrm>
          <a:off x="6172200" y="1308389"/>
          <a:ext cx="866775" cy="40005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3BBB0A6-8F21-45EE-82C0-0F68C95B6348}" type="TxLink">
            <a:rPr lang="en-US" sz="1800" b="0" i="0" u="none" strike="noStrike">
              <a:solidFill>
                <a:srgbClr val="21395C"/>
              </a:solidFill>
              <a:latin typeface="Abadi" panose="020B0604020104020204" pitchFamily="34" charset="0"/>
              <a:cs typeface="Calibri"/>
            </a:rPr>
            <a:pPr algn="l"/>
            <a:t>44%</a:t>
          </a:fld>
          <a:endParaRPr lang="en-GB" sz="1800" b="0" i="0" u="none" strike="noStrike">
            <a:solidFill>
              <a:srgbClr val="21395C"/>
            </a:solidFill>
            <a:latin typeface="Abadi" panose="020B0604020104020204" pitchFamily="34" charset="0"/>
            <a:cs typeface="Calibri"/>
          </a:endParaRPr>
        </a:p>
      </xdr:txBody>
    </xdr:sp>
    <xdr:clientData/>
  </xdr:twoCellAnchor>
  <xdr:twoCellAnchor editAs="absolute">
    <xdr:from>
      <xdr:col>13</xdr:col>
      <xdr:colOff>123825</xdr:colOff>
      <xdr:row>6</xdr:row>
      <xdr:rowOff>108239</xdr:rowOff>
    </xdr:from>
    <xdr:to>
      <xdr:col>14</xdr:col>
      <xdr:colOff>304800</xdr:colOff>
      <xdr:row>8</xdr:row>
      <xdr:rowOff>108239</xdr:rowOff>
    </xdr:to>
    <xdr:sp macro="" textlink="Pivot!$U$9">
      <xdr:nvSpPr>
        <xdr:cNvPr id="78" name="TextBox 77">
          <a:extLst>
            <a:ext uri="{FF2B5EF4-FFF2-40B4-BE49-F238E27FC236}">
              <a16:creationId xmlns:a16="http://schemas.microsoft.com/office/drawing/2014/main" id="{3D9D07A0-2296-4576-B0D7-0797E1C19CD1}"/>
            </a:ext>
          </a:extLst>
        </xdr:cNvPr>
        <xdr:cNvSpPr txBox="1"/>
      </xdr:nvSpPr>
      <xdr:spPr>
        <a:xfrm>
          <a:off x="9039225" y="1308389"/>
          <a:ext cx="866775" cy="40005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35DDE98-0DE1-467F-80C4-75A80381FD85}" type="TxLink">
            <a:rPr lang="en-US" sz="1800" b="0" i="0" u="none" strike="noStrike">
              <a:solidFill>
                <a:srgbClr val="21395C"/>
              </a:solidFill>
              <a:latin typeface="Abadi" panose="020B0604020104020204" pitchFamily="34" charset="0"/>
              <a:ea typeface="+mn-ea"/>
              <a:cs typeface="Calibri"/>
            </a:rPr>
            <a:pPr marL="0" indent="0" algn="l"/>
            <a:t>56%</a:t>
          </a:fld>
          <a:endParaRPr lang="en-GB" sz="1800" b="0" i="0" u="none" strike="noStrike">
            <a:solidFill>
              <a:srgbClr val="21395C"/>
            </a:solidFill>
            <a:latin typeface="Abadi" panose="020B0604020104020204" pitchFamily="34" charset="0"/>
            <a:ea typeface="+mn-ea"/>
            <a:cs typeface="Calibri"/>
          </a:endParaRPr>
        </a:p>
      </xdr:txBody>
    </xdr:sp>
    <xdr:clientData/>
  </xdr:twoCellAnchor>
  <xdr:twoCellAnchor>
    <xdr:from>
      <xdr:col>2</xdr:col>
      <xdr:colOff>295275</xdr:colOff>
      <xdr:row>10</xdr:row>
      <xdr:rowOff>14287</xdr:rowOff>
    </xdr:from>
    <xdr:to>
      <xdr:col>8</xdr:col>
      <xdr:colOff>323850</xdr:colOff>
      <xdr:row>19</xdr:row>
      <xdr:rowOff>42862</xdr:rowOff>
    </xdr:to>
    <xdr:grpSp>
      <xdr:nvGrpSpPr>
        <xdr:cNvPr id="28" name="Group 27">
          <a:extLst>
            <a:ext uri="{FF2B5EF4-FFF2-40B4-BE49-F238E27FC236}">
              <a16:creationId xmlns:a16="http://schemas.microsoft.com/office/drawing/2014/main" id="{122F7330-7E94-4F76-9EBA-1CFFD75C5883}"/>
            </a:ext>
          </a:extLst>
        </xdr:cNvPr>
        <xdr:cNvGrpSpPr/>
      </xdr:nvGrpSpPr>
      <xdr:grpSpPr>
        <a:xfrm>
          <a:off x="1666875" y="2014537"/>
          <a:ext cx="4143375" cy="1828800"/>
          <a:chOff x="1666875" y="2081212"/>
          <a:chExt cx="4143375" cy="1828800"/>
        </a:xfrm>
      </xdr:grpSpPr>
      <xdr:sp macro="" textlink="">
        <xdr:nvSpPr>
          <xdr:cNvPr id="38" name="Rectangle: Rounded Corners 37">
            <a:extLst>
              <a:ext uri="{FF2B5EF4-FFF2-40B4-BE49-F238E27FC236}">
                <a16:creationId xmlns:a16="http://schemas.microsoft.com/office/drawing/2014/main" id="{21BCA3A4-6B1F-4187-BAAD-1AC7A14B1BF1}"/>
              </a:ext>
            </a:extLst>
          </xdr:cNvPr>
          <xdr:cNvSpPr/>
        </xdr:nvSpPr>
        <xdr:spPr>
          <a:xfrm>
            <a:off x="1666875" y="2081212"/>
            <a:ext cx="4143375" cy="18288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9" name="TextBox 78">
            <a:extLst>
              <a:ext uri="{FF2B5EF4-FFF2-40B4-BE49-F238E27FC236}">
                <a16:creationId xmlns:a16="http://schemas.microsoft.com/office/drawing/2014/main" id="{48D0A8A9-9976-48F7-8AC2-81B420D5851A}"/>
              </a:ext>
            </a:extLst>
          </xdr:cNvPr>
          <xdr:cNvSpPr txBox="1"/>
        </xdr:nvSpPr>
        <xdr:spPr>
          <a:xfrm>
            <a:off x="1885950" y="2081212"/>
            <a:ext cx="1876425" cy="260128"/>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rgbClr val="21395C"/>
                </a:solidFill>
                <a:latin typeface="Abadi" panose="020B0604020104020204" pitchFamily="34" charset="0"/>
              </a:rPr>
              <a:t>Expenses by Months</a:t>
            </a:r>
          </a:p>
        </xdr:txBody>
      </xdr:sp>
      <xdr:graphicFrame macro="">
        <xdr:nvGraphicFramePr>
          <xdr:cNvPr id="80" name="Chart 79">
            <a:extLst>
              <a:ext uri="{FF2B5EF4-FFF2-40B4-BE49-F238E27FC236}">
                <a16:creationId xmlns:a16="http://schemas.microsoft.com/office/drawing/2014/main" id="{45D57B54-4BAC-4385-B262-3B9EBA95E175}"/>
              </a:ext>
            </a:extLst>
          </xdr:cNvPr>
          <xdr:cNvGraphicFramePr>
            <a:graphicFrameLocks/>
          </xdr:cNvGraphicFramePr>
        </xdr:nvGraphicFramePr>
        <xdr:xfrm>
          <a:off x="1707643" y="2233611"/>
          <a:ext cx="4102607" cy="1647826"/>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editAs="absolute">
    <xdr:from>
      <xdr:col>2</xdr:col>
      <xdr:colOff>295275</xdr:colOff>
      <xdr:row>19</xdr:row>
      <xdr:rowOff>133350</xdr:rowOff>
    </xdr:from>
    <xdr:to>
      <xdr:col>8</xdr:col>
      <xdr:colOff>323850</xdr:colOff>
      <xdr:row>28</xdr:row>
      <xdr:rowOff>161925</xdr:rowOff>
    </xdr:to>
    <xdr:grpSp>
      <xdr:nvGrpSpPr>
        <xdr:cNvPr id="27" name="Group 26">
          <a:extLst>
            <a:ext uri="{FF2B5EF4-FFF2-40B4-BE49-F238E27FC236}">
              <a16:creationId xmlns:a16="http://schemas.microsoft.com/office/drawing/2014/main" id="{DE9D0B81-10ED-4402-85DF-4E388A0DD4C1}"/>
            </a:ext>
          </a:extLst>
        </xdr:cNvPr>
        <xdr:cNvGrpSpPr/>
      </xdr:nvGrpSpPr>
      <xdr:grpSpPr>
        <a:xfrm>
          <a:off x="1666875" y="3933825"/>
          <a:ext cx="4143375" cy="1828800"/>
          <a:chOff x="1666875" y="4000500"/>
          <a:chExt cx="4143375" cy="1828800"/>
        </a:xfrm>
      </xdr:grpSpPr>
      <xdr:sp macro="" textlink="">
        <xdr:nvSpPr>
          <xdr:cNvPr id="40" name="Rectangle: Rounded Corners 39">
            <a:extLst>
              <a:ext uri="{FF2B5EF4-FFF2-40B4-BE49-F238E27FC236}">
                <a16:creationId xmlns:a16="http://schemas.microsoft.com/office/drawing/2014/main" id="{8F8C94D0-902D-441B-8327-2D367E58BB6A}"/>
              </a:ext>
            </a:extLst>
          </xdr:cNvPr>
          <xdr:cNvSpPr/>
        </xdr:nvSpPr>
        <xdr:spPr>
          <a:xfrm>
            <a:off x="1666875" y="4000500"/>
            <a:ext cx="1314450" cy="18288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81" name="Rectangle: Rounded Corners 80">
            <a:extLst>
              <a:ext uri="{FF2B5EF4-FFF2-40B4-BE49-F238E27FC236}">
                <a16:creationId xmlns:a16="http://schemas.microsoft.com/office/drawing/2014/main" id="{874D060A-BD54-421C-AF84-821E36E221A3}"/>
              </a:ext>
            </a:extLst>
          </xdr:cNvPr>
          <xdr:cNvSpPr/>
        </xdr:nvSpPr>
        <xdr:spPr>
          <a:xfrm>
            <a:off x="3081338" y="4000500"/>
            <a:ext cx="1314450" cy="18288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82" name="Rectangle: Rounded Corners 81">
            <a:extLst>
              <a:ext uri="{FF2B5EF4-FFF2-40B4-BE49-F238E27FC236}">
                <a16:creationId xmlns:a16="http://schemas.microsoft.com/office/drawing/2014/main" id="{E6F9C3A1-31B4-40D9-9D77-711ACF2F7339}"/>
              </a:ext>
            </a:extLst>
          </xdr:cNvPr>
          <xdr:cNvSpPr/>
        </xdr:nvSpPr>
        <xdr:spPr>
          <a:xfrm>
            <a:off x="4495800" y="4000500"/>
            <a:ext cx="1314450" cy="18288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2</xdr:col>
      <xdr:colOff>200137</xdr:colOff>
      <xdr:row>19</xdr:row>
      <xdr:rowOff>94106</xdr:rowOff>
    </xdr:from>
    <xdr:to>
      <xdr:col>8</xdr:col>
      <xdr:colOff>323850</xdr:colOff>
      <xdr:row>28</xdr:row>
      <xdr:rowOff>161925</xdr:rowOff>
    </xdr:to>
    <xdr:grpSp>
      <xdr:nvGrpSpPr>
        <xdr:cNvPr id="105" name="Group 104">
          <a:extLst>
            <a:ext uri="{FF2B5EF4-FFF2-40B4-BE49-F238E27FC236}">
              <a16:creationId xmlns:a16="http://schemas.microsoft.com/office/drawing/2014/main" id="{14F8137D-F9A7-4BD1-A7A9-FD2D1DF0513B}"/>
            </a:ext>
          </a:extLst>
        </xdr:cNvPr>
        <xdr:cNvGrpSpPr/>
      </xdr:nvGrpSpPr>
      <xdr:grpSpPr>
        <a:xfrm>
          <a:off x="1571737" y="3894581"/>
          <a:ext cx="4238513" cy="1868044"/>
          <a:chOff x="1571737" y="3961256"/>
          <a:chExt cx="4238513" cy="1868044"/>
        </a:xfrm>
      </xdr:grpSpPr>
      <xdr:sp macro="" textlink="">
        <xdr:nvSpPr>
          <xdr:cNvPr id="36" name="Rectangle: Rounded Corners 35">
            <a:extLst>
              <a:ext uri="{FF2B5EF4-FFF2-40B4-BE49-F238E27FC236}">
                <a16:creationId xmlns:a16="http://schemas.microsoft.com/office/drawing/2014/main" id="{EBA99482-06BC-425A-8BFC-B585B78C3748}"/>
              </a:ext>
            </a:extLst>
          </xdr:cNvPr>
          <xdr:cNvSpPr/>
        </xdr:nvSpPr>
        <xdr:spPr>
          <a:xfrm>
            <a:off x="3081337" y="4000500"/>
            <a:ext cx="1314450" cy="875919"/>
          </a:xfrm>
          <a:prstGeom prst="roundRect">
            <a:avLst>
              <a:gd name="adj" fmla="val 12317"/>
            </a:avLst>
          </a:prstGeom>
          <a:solidFill>
            <a:srgbClr val="CF5C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1" name="Arrow: Circular 30">
            <a:extLst>
              <a:ext uri="{FF2B5EF4-FFF2-40B4-BE49-F238E27FC236}">
                <a16:creationId xmlns:a16="http://schemas.microsoft.com/office/drawing/2014/main" id="{A0294F5B-2C24-4F60-A416-975D3F03BC97}"/>
              </a:ext>
            </a:extLst>
          </xdr:cNvPr>
          <xdr:cNvSpPr/>
        </xdr:nvSpPr>
        <xdr:spPr>
          <a:xfrm>
            <a:off x="3162299" y="4105187"/>
            <a:ext cx="1196382" cy="1295487"/>
          </a:xfrm>
          <a:prstGeom prst="circularArrow">
            <a:avLst>
              <a:gd name="adj1" fmla="val 9867"/>
              <a:gd name="adj2" fmla="val 913452"/>
              <a:gd name="adj3" fmla="val 20589115"/>
              <a:gd name="adj4" fmla="val 10800000"/>
              <a:gd name="adj5" fmla="val 10007"/>
            </a:avLst>
          </a:prstGeom>
          <a:solidFill>
            <a:srgbClr val="ECCD5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sp macro="" textlink="">
        <xdr:nvSpPr>
          <xdr:cNvPr id="85" name="Rectangle: Rounded Corners 84">
            <a:extLst>
              <a:ext uri="{FF2B5EF4-FFF2-40B4-BE49-F238E27FC236}">
                <a16:creationId xmlns:a16="http://schemas.microsoft.com/office/drawing/2014/main" id="{FE55F8B8-9A5C-4330-8193-8B7BA31AA907}"/>
              </a:ext>
            </a:extLst>
          </xdr:cNvPr>
          <xdr:cNvSpPr/>
        </xdr:nvSpPr>
        <xdr:spPr>
          <a:xfrm>
            <a:off x="4495800" y="4000500"/>
            <a:ext cx="1314450" cy="875919"/>
          </a:xfrm>
          <a:prstGeom prst="roundRect">
            <a:avLst>
              <a:gd name="adj" fmla="val 12317"/>
            </a:avLst>
          </a:prstGeom>
          <a:solidFill>
            <a:srgbClr val="CF5C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9" name="Arrow: Down 28">
            <a:extLst>
              <a:ext uri="{FF2B5EF4-FFF2-40B4-BE49-F238E27FC236}">
                <a16:creationId xmlns:a16="http://schemas.microsoft.com/office/drawing/2014/main" id="{BB20FE80-E6E9-4D5A-A3D7-15B8E957F502}"/>
              </a:ext>
            </a:extLst>
          </xdr:cNvPr>
          <xdr:cNvSpPr/>
        </xdr:nvSpPr>
        <xdr:spPr>
          <a:xfrm rot="10800000">
            <a:off x="4838700" y="4049647"/>
            <a:ext cx="647700" cy="800100"/>
          </a:xfrm>
          <a:prstGeom prst="downArrow">
            <a:avLst>
              <a:gd name="adj1" fmla="val 26471"/>
              <a:gd name="adj2" fmla="val 50000"/>
            </a:avLst>
          </a:prstGeom>
          <a:solidFill>
            <a:srgbClr val="ECCD5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86" name="Rectangle: Rounded Corners 85">
            <a:extLst>
              <a:ext uri="{FF2B5EF4-FFF2-40B4-BE49-F238E27FC236}">
                <a16:creationId xmlns:a16="http://schemas.microsoft.com/office/drawing/2014/main" id="{55B52A3A-38EB-4D0D-BAE8-8B842036A69A}"/>
              </a:ext>
            </a:extLst>
          </xdr:cNvPr>
          <xdr:cNvSpPr/>
        </xdr:nvSpPr>
        <xdr:spPr>
          <a:xfrm>
            <a:off x="1666875" y="4000500"/>
            <a:ext cx="1314450" cy="875919"/>
          </a:xfrm>
          <a:prstGeom prst="roundRect">
            <a:avLst>
              <a:gd name="adj" fmla="val 12317"/>
            </a:avLst>
          </a:prstGeom>
          <a:solidFill>
            <a:srgbClr val="CF5C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33" name="Graphic 32" descr="Marker with solid fill">
            <a:extLst>
              <a:ext uri="{FF2B5EF4-FFF2-40B4-BE49-F238E27FC236}">
                <a16:creationId xmlns:a16="http://schemas.microsoft.com/office/drawing/2014/main" id="{ACAB8AC7-6F9B-4087-846C-BF709FF945F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rcRect/>
          <a:stretch/>
        </xdr:blipFill>
        <xdr:spPr>
          <a:xfrm>
            <a:off x="1835657" y="3961256"/>
            <a:ext cx="945644" cy="945642"/>
          </a:xfrm>
          <a:prstGeom prst="rect">
            <a:avLst/>
          </a:prstGeom>
        </xdr:spPr>
      </xdr:pic>
      <xdr:sp macro="" textlink="">
        <xdr:nvSpPr>
          <xdr:cNvPr id="87" name="TextBox 86">
            <a:extLst>
              <a:ext uri="{FF2B5EF4-FFF2-40B4-BE49-F238E27FC236}">
                <a16:creationId xmlns:a16="http://schemas.microsoft.com/office/drawing/2014/main" id="{E0588FB3-F3AA-4FF5-BDAF-2ACDF3664764}"/>
              </a:ext>
            </a:extLst>
          </xdr:cNvPr>
          <xdr:cNvSpPr txBox="1"/>
        </xdr:nvSpPr>
        <xdr:spPr>
          <a:xfrm>
            <a:off x="1695562" y="5044030"/>
            <a:ext cx="1285763" cy="260128"/>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rgbClr val="21395C"/>
                </a:solidFill>
                <a:latin typeface="Abadi" panose="020B0604020104020204" pitchFamily="34" charset="0"/>
              </a:rPr>
              <a:t>Total Distance</a:t>
            </a:r>
          </a:p>
        </xdr:txBody>
      </xdr:sp>
      <xdr:sp macro="" textlink="">
        <xdr:nvSpPr>
          <xdr:cNvPr id="88" name="TextBox 87">
            <a:extLst>
              <a:ext uri="{FF2B5EF4-FFF2-40B4-BE49-F238E27FC236}">
                <a16:creationId xmlns:a16="http://schemas.microsoft.com/office/drawing/2014/main" id="{B40A6EF0-F765-4087-B974-44258F014F2B}"/>
              </a:ext>
            </a:extLst>
          </xdr:cNvPr>
          <xdr:cNvSpPr txBox="1"/>
        </xdr:nvSpPr>
        <xdr:spPr>
          <a:xfrm>
            <a:off x="3110025" y="5044030"/>
            <a:ext cx="1285763" cy="260128"/>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a:solidFill>
                  <a:srgbClr val="21395C"/>
                </a:solidFill>
                <a:latin typeface="Abadi" panose="020B0604020104020204" pitchFamily="34" charset="0"/>
              </a:rPr>
              <a:t>Return</a:t>
            </a:r>
          </a:p>
        </xdr:txBody>
      </xdr:sp>
      <xdr:sp macro="" textlink="">
        <xdr:nvSpPr>
          <xdr:cNvPr id="89" name="TextBox 88">
            <a:extLst>
              <a:ext uri="{FF2B5EF4-FFF2-40B4-BE49-F238E27FC236}">
                <a16:creationId xmlns:a16="http://schemas.microsoft.com/office/drawing/2014/main" id="{3DA2D7EB-8653-4BA7-A4A2-091472C1A4DC}"/>
              </a:ext>
            </a:extLst>
          </xdr:cNvPr>
          <xdr:cNvSpPr txBox="1"/>
        </xdr:nvSpPr>
        <xdr:spPr>
          <a:xfrm>
            <a:off x="4524487" y="5044030"/>
            <a:ext cx="1285763" cy="260128"/>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a:solidFill>
                  <a:srgbClr val="21395C"/>
                </a:solidFill>
                <a:latin typeface="Abadi" panose="020B0604020104020204" pitchFamily="34" charset="0"/>
              </a:rPr>
              <a:t>One-Way</a:t>
            </a:r>
          </a:p>
        </xdr:txBody>
      </xdr:sp>
      <xdr:sp macro="" textlink="Pivot!Z4">
        <xdr:nvSpPr>
          <xdr:cNvPr id="90" name="TextBox 89">
            <a:extLst>
              <a:ext uri="{FF2B5EF4-FFF2-40B4-BE49-F238E27FC236}">
                <a16:creationId xmlns:a16="http://schemas.microsoft.com/office/drawing/2014/main" id="{6D01ACE4-EA82-4136-9CC8-6C7B1E1FD777}"/>
              </a:ext>
            </a:extLst>
          </xdr:cNvPr>
          <xdr:cNvSpPr txBox="1"/>
        </xdr:nvSpPr>
        <xdr:spPr>
          <a:xfrm>
            <a:off x="1571737" y="5304158"/>
            <a:ext cx="1285763" cy="522189"/>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DC082CF-0D5C-43FB-A811-4CCE0FF878ED}" type="TxLink">
              <a:rPr lang="en-US" sz="2400" b="0" i="0" u="none" strike="noStrike">
                <a:solidFill>
                  <a:srgbClr val="CF5C4A"/>
                </a:solidFill>
                <a:latin typeface="Abadi" panose="020B0604020104020204" pitchFamily="34" charset="0"/>
                <a:cs typeface="Calibri"/>
              </a:rPr>
              <a:pPr algn="ctr"/>
              <a:t>868</a:t>
            </a:fld>
            <a:endParaRPr lang="en-GB" sz="2800">
              <a:solidFill>
                <a:srgbClr val="CF5C4A"/>
              </a:solidFill>
              <a:latin typeface="Abadi" panose="020B0604020104020204" pitchFamily="34" charset="0"/>
            </a:endParaRPr>
          </a:p>
        </xdr:txBody>
      </xdr:sp>
      <xdr:sp macro="" textlink="Pivot!AC5">
        <xdr:nvSpPr>
          <xdr:cNvPr id="91" name="TextBox 90">
            <a:extLst>
              <a:ext uri="{FF2B5EF4-FFF2-40B4-BE49-F238E27FC236}">
                <a16:creationId xmlns:a16="http://schemas.microsoft.com/office/drawing/2014/main" id="{E03CE0E0-C291-4533-8B5E-C1847D89D628}"/>
              </a:ext>
            </a:extLst>
          </xdr:cNvPr>
          <xdr:cNvSpPr txBox="1"/>
        </xdr:nvSpPr>
        <xdr:spPr>
          <a:xfrm>
            <a:off x="2981325" y="5304158"/>
            <a:ext cx="1285763" cy="522189"/>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BE5B7F3-D13B-49CA-A842-ED863654764C}" type="TxLink">
              <a:rPr lang="en-US" sz="2400" b="0" i="0" u="none" strike="noStrike">
                <a:solidFill>
                  <a:srgbClr val="CF5C4A"/>
                </a:solidFill>
                <a:latin typeface="Abadi" panose="020B0604020104020204" pitchFamily="34" charset="0"/>
                <a:cs typeface="Calibri"/>
              </a:rPr>
              <a:pPr algn="ctr"/>
              <a:t>8</a:t>
            </a:fld>
            <a:endParaRPr lang="en-GB" sz="2800">
              <a:solidFill>
                <a:srgbClr val="CF5C4A"/>
              </a:solidFill>
              <a:latin typeface="Abadi" panose="020B0604020104020204" pitchFamily="34" charset="0"/>
            </a:endParaRPr>
          </a:p>
        </xdr:txBody>
      </xdr:sp>
      <xdr:sp macro="" textlink="Pivot!AC4">
        <xdr:nvSpPr>
          <xdr:cNvPr id="92" name="TextBox 91">
            <a:extLst>
              <a:ext uri="{FF2B5EF4-FFF2-40B4-BE49-F238E27FC236}">
                <a16:creationId xmlns:a16="http://schemas.microsoft.com/office/drawing/2014/main" id="{C32878E1-F9EC-48E5-A1D0-93B77A518197}"/>
              </a:ext>
            </a:extLst>
          </xdr:cNvPr>
          <xdr:cNvSpPr txBox="1"/>
        </xdr:nvSpPr>
        <xdr:spPr>
          <a:xfrm>
            <a:off x="4395788" y="5307111"/>
            <a:ext cx="1285763" cy="522189"/>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A0CD7CF-715D-4E3B-80D3-6DB17B161E50}" type="TxLink">
              <a:rPr lang="en-US" sz="2400" b="0" i="0" u="none" strike="noStrike">
                <a:solidFill>
                  <a:srgbClr val="CF5C4A"/>
                </a:solidFill>
                <a:latin typeface="Abadi" panose="020B0604020104020204" pitchFamily="34" charset="0"/>
                <a:cs typeface="Calibri"/>
              </a:rPr>
              <a:pPr algn="ctr"/>
              <a:t>16</a:t>
            </a:fld>
            <a:endParaRPr lang="en-GB" sz="2800">
              <a:solidFill>
                <a:srgbClr val="CF5C4A"/>
              </a:solidFill>
              <a:latin typeface="Abadi" panose="020B0604020104020204" pitchFamily="34" charset="0"/>
            </a:endParaRPr>
          </a:p>
        </xdr:txBody>
      </xdr:sp>
      <xdr:sp macro="" textlink="">
        <xdr:nvSpPr>
          <xdr:cNvPr id="93" name="TextBox 92">
            <a:extLst>
              <a:ext uri="{FF2B5EF4-FFF2-40B4-BE49-F238E27FC236}">
                <a16:creationId xmlns:a16="http://schemas.microsoft.com/office/drawing/2014/main" id="{C08565EA-9B33-4A52-8E67-433C379843A6}"/>
              </a:ext>
            </a:extLst>
          </xdr:cNvPr>
          <xdr:cNvSpPr txBox="1"/>
        </xdr:nvSpPr>
        <xdr:spPr>
          <a:xfrm>
            <a:off x="2243362" y="5418196"/>
            <a:ext cx="742838" cy="30169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none" strike="noStrike">
                <a:solidFill>
                  <a:srgbClr val="CF5C4A"/>
                </a:solidFill>
                <a:latin typeface="Abadi" panose="020B0604020104020204" pitchFamily="34" charset="0"/>
                <a:cs typeface="Calibri"/>
              </a:rPr>
              <a:t>km</a:t>
            </a:r>
          </a:p>
        </xdr:txBody>
      </xdr:sp>
      <xdr:sp macro="" textlink="">
        <xdr:nvSpPr>
          <xdr:cNvPr id="94" name="TextBox 93">
            <a:extLst>
              <a:ext uri="{FF2B5EF4-FFF2-40B4-BE49-F238E27FC236}">
                <a16:creationId xmlns:a16="http://schemas.microsoft.com/office/drawing/2014/main" id="{D4FC5F0E-B20A-428A-95DB-4F6EDC739AAE}"/>
              </a:ext>
            </a:extLst>
          </xdr:cNvPr>
          <xdr:cNvSpPr txBox="1"/>
        </xdr:nvSpPr>
        <xdr:spPr>
          <a:xfrm>
            <a:off x="3482382" y="5418196"/>
            <a:ext cx="742838" cy="30169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none" strike="noStrike">
                <a:solidFill>
                  <a:srgbClr val="CF5C4A"/>
                </a:solidFill>
                <a:latin typeface="Abadi" panose="020B0604020104020204" pitchFamily="34" charset="0"/>
                <a:cs typeface="Calibri"/>
              </a:rPr>
              <a:t>km</a:t>
            </a:r>
          </a:p>
        </xdr:txBody>
      </xdr:sp>
      <xdr:sp macro="" textlink="">
        <xdr:nvSpPr>
          <xdr:cNvPr id="95" name="TextBox 94">
            <a:extLst>
              <a:ext uri="{FF2B5EF4-FFF2-40B4-BE49-F238E27FC236}">
                <a16:creationId xmlns:a16="http://schemas.microsoft.com/office/drawing/2014/main" id="{054A23B8-D280-40B8-A9A4-35D709E635B2}"/>
              </a:ext>
            </a:extLst>
          </xdr:cNvPr>
          <xdr:cNvSpPr txBox="1"/>
        </xdr:nvSpPr>
        <xdr:spPr>
          <a:xfrm>
            <a:off x="4987332" y="5421149"/>
            <a:ext cx="742838" cy="30169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none" strike="noStrike">
                <a:solidFill>
                  <a:srgbClr val="CF5C4A"/>
                </a:solidFill>
                <a:latin typeface="Abadi" panose="020B0604020104020204" pitchFamily="34" charset="0"/>
                <a:cs typeface="Calibri"/>
              </a:rPr>
              <a:t>km</a:t>
            </a:r>
          </a:p>
        </xdr:txBody>
      </xdr:sp>
    </xdr:grpSp>
    <xdr:clientData/>
  </xdr:twoCellAnchor>
  <xdr:twoCellAnchor>
    <xdr:from>
      <xdr:col>8</xdr:col>
      <xdr:colOff>323851</xdr:colOff>
      <xdr:row>19</xdr:row>
      <xdr:rowOff>133350</xdr:rowOff>
    </xdr:from>
    <xdr:to>
      <xdr:col>14</xdr:col>
      <xdr:colOff>561975</xdr:colOff>
      <xdr:row>29</xdr:row>
      <xdr:rowOff>133349</xdr:rowOff>
    </xdr:to>
    <xdr:grpSp>
      <xdr:nvGrpSpPr>
        <xdr:cNvPr id="119" name="Group 118">
          <a:extLst>
            <a:ext uri="{FF2B5EF4-FFF2-40B4-BE49-F238E27FC236}">
              <a16:creationId xmlns:a16="http://schemas.microsoft.com/office/drawing/2014/main" id="{DABC5DB7-37E7-4C7C-AB42-CB4E2B6B8CEA}"/>
            </a:ext>
            <a:ext uri="{147F2762-F138-4A5C-976F-8EAC2B608ADB}">
              <a16:predDERef xmlns:a16="http://schemas.microsoft.com/office/drawing/2014/main" pred="{14F8137D-F9A7-4BD1-A7A9-FD2D1DF0513B}"/>
            </a:ext>
          </a:extLst>
        </xdr:cNvPr>
        <xdr:cNvGrpSpPr/>
      </xdr:nvGrpSpPr>
      <xdr:grpSpPr>
        <a:xfrm>
          <a:off x="5810251" y="3933825"/>
          <a:ext cx="4352924" cy="2000249"/>
          <a:chOff x="5810251" y="4000500"/>
          <a:chExt cx="4352924" cy="2000249"/>
        </a:xfrm>
      </xdr:grpSpPr>
      <xdr:sp macro="" textlink="">
        <xdr:nvSpPr>
          <xdr:cNvPr id="41" name="Rectangle: Rounded Corners 40">
            <a:extLst>
              <a:ext uri="{FF2B5EF4-FFF2-40B4-BE49-F238E27FC236}">
                <a16:creationId xmlns:a16="http://schemas.microsoft.com/office/drawing/2014/main" id="{8CED1693-3660-46BB-92E4-38DFCFF0800E}"/>
              </a:ext>
            </a:extLst>
          </xdr:cNvPr>
          <xdr:cNvSpPr/>
        </xdr:nvSpPr>
        <xdr:spPr>
          <a:xfrm>
            <a:off x="5895975" y="4000500"/>
            <a:ext cx="4143375" cy="18288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7" name="TextBox 96">
            <a:extLst>
              <a:ext uri="{FF2B5EF4-FFF2-40B4-BE49-F238E27FC236}">
                <a16:creationId xmlns:a16="http://schemas.microsoft.com/office/drawing/2014/main" id="{0C28E999-705B-4B61-A922-A3ABC889BAFD}"/>
              </a:ext>
            </a:extLst>
          </xdr:cNvPr>
          <xdr:cNvSpPr txBox="1"/>
        </xdr:nvSpPr>
        <xdr:spPr>
          <a:xfrm>
            <a:off x="6143625" y="4008974"/>
            <a:ext cx="1876425" cy="260128"/>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rgbClr val="21395C"/>
                </a:solidFill>
                <a:latin typeface="Abadi" panose="020B0604020104020204" pitchFamily="34" charset="0"/>
              </a:rPr>
              <a:t>Trips</a:t>
            </a:r>
            <a:r>
              <a:rPr lang="en-GB" sz="1400" baseline="0">
                <a:solidFill>
                  <a:srgbClr val="21395C"/>
                </a:solidFill>
                <a:latin typeface="Abadi" panose="020B0604020104020204" pitchFamily="34" charset="0"/>
              </a:rPr>
              <a:t> </a:t>
            </a:r>
            <a:r>
              <a:rPr lang="en-GB" sz="1400">
                <a:solidFill>
                  <a:srgbClr val="21395C"/>
                </a:solidFill>
                <a:latin typeface="Abadi" panose="020B0604020104020204" pitchFamily="34" charset="0"/>
              </a:rPr>
              <a:t>by Months</a:t>
            </a:r>
          </a:p>
        </xdr:txBody>
      </xdr:sp>
      <xdr:graphicFrame macro="">
        <xdr:nvGraphicFramePr>
          <xdr:cNvPr id="98" name="Chart 97">
            <a:extLst>
              <a:ext uri="{FF2B5EF4-FFF2-40B4-BE49-F238E27FC236}">
                <a16:creationId xmlns:a16="http://schemas.microsoft.com/office/drawing/2014/main" id="{0A8CCC10-E1BD-43C1-A0C8-F0F6D5610B69}"/>
              </a:ext>
            </a:extLst>
          </xdr:cNvPr>
          <xdr:cNvGraphicFramePr>
            <a:graphicFrameLocks/>
          </xdr:cNvGraphicFramePr>
        </xdr:nvGraphicFramePr>
        <xdr:xfrm>
          <a:off x="5810251" y="4269101"/>
          <a:ext cx="4352924" cy="1731648"/>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editAs="absolute">
    <xdr:from>
      <xdr:col>0</xdr:col>
      <xdr:colOff>142875</xdr:colOff>
      <xdr:row>2</xdr:row>
      <xdr:rowOff>14722</xdr:rowOff>
    </xdr:from>
    <xdr:to>
      <xdr:col>1</xdr:col>
      <xdr:colOff>133350</xdr:colOff>
      <xdr:row>4</xdr:row>
      <xdr:rowOff>24247</xdr:rowOff>
    </xdr:to>
    <xdr:sp macro="" textlink="">
      <xdr:nvSpPr>
        <xdr:cNvPr id="113" name="Rectangle: Rounded Corners 112">
          <a:extLst>
            <a:ext uri="{FF2B5EF4-FFF2-40B4-BE49-F238E27FC236}">
              <a16:creationId xmlns:a16="http://schemas.microsoft.com/office/drawing/2014/main" id="{DCCDFDDC-37D4-472A-BE6A-2F9415055FDE}"/>
            </a:ext>
          </a:extLst>
        </xdr:cNvPr>
        <xdr:cNvSpPr/>
      </xdr:nvSpPr>
      <xdr:spPr>
        <a:xfrm>
          <a:off x="142875" y="414772"/>
          <a:ext cx="676275" cy="409575"/>
        </a:xfrm>
        <a:prstGeom prst="roundRect">
          <a:avLst>
            <a:gd name="adj" fmla="val 21318"/>
          </a:avLst>
        </a:prstGeom>
        <a:solidFill>
          <a:srgbClr val="CF5C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171450</xdr:colOff>
      <xdr:row>2</xdr:row>
      <xdr:rowOff>14722</xdr:rowOff>
    </xdr:from>
    <xdr:to>
      <xdr:col>1</xdr:col>
      <xdr:colOff>666750</xdr:colOff>
      <xdr:row>4</xdr:row>
      <xdr:rowOff>24247</xdr:rowOff>
    </xdr:to>
    <xdr:sp macro="" textlink="">
      <xdr:nvSpPr>
        <xdr:cNvPr id="19" name="Rectangle: Rounded Corners 18">
          <a:extLst>
            <a:ext uri="{FF2B5EF4-FFF2-40B4-BE49-F238E27FC236}">
              <a16:creationId xmlns:a16="http://schemas.microsoft.com/office/drawing/2014/main" id="{7ADA1091-2B43-4DA2-9F2E-3236A9EE7C9C}"/>
            </a:ext>
          </a:extLst>
        </xdr:cNvPr>
        <xdr:cNvSpPr/>
      </xdr:nvSpPr>
      <xdr:spPr>
        <a:xfrm>
          <a:off x="171450" y="414772"/>
          <a:ext cx="1181100" cy="40957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95250</xdr:colOff>
      <xdr:row>2</xdr:row>
      <xdr:rowOff>71872</xdr:rowOff>
    </xdr:from>
    <xdr:to>
      <xdr:col>2</xdr:col>
      <xdr:colOff>66675</xdr:colOff>
      <xdr:row>3</xdr:row>
      <xdr:rowOff>167122</xdr:rowOff>
    </xdr:to>
    <xdr:sp macro="" textlink="">
      <xdr:nvSpPr>
        <xdr:cNvPr id="14" name="TextBox 13">
          <a:extLst>
            <a:ext uri="{FF2B5EF4-FFF2-40B4-BE49-F238E27FC236}">
              <a16:creationId xmlns:a16="http://schemas.microsoft.com/office/drawing/2014/main" id="{D8E7CFC7-217F-45C7-82DA-BD40F06074EA}"/>
            </a:ext>
          </a:extLst>
        </xdr:cNvPr>
        <xdr:cNvSpPr txBox="1"/>
      </xdr:nvSpPr>
      <xdr:spPr>
        <a:xfrm>
          <a:off x="95250" y="471922"/>
          <a:ext cx="1343025" cy="295275"/>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a:solidFill>
                <a:srgbClr val="21395C"/>
              </a:solidFill>
              <a:latin typeface="Abadi" panose="020B0604020104020204" pitchFamily="34" charset="0"/>
            </a:rPr>
            <a:t>Dashboard</a:t>
          </a:r>
        </a:p>
      </xdr:txBody>
    </xdr:sp>
    <xdr:clientData/>
  </xdr:twoCellAnchor>
  <xdr:twoCellAnchor>
    <xdr:from>
      <xdr:col>8</xdr:col>
      <xdr:colOff>405281</xdr:colOff>
      <xdr:row>10</xdr:row>
      <xdr:rowOff>14287</xdr:rowOff>
    </xdr:from>
    <xdr:to>
      <xdr:col>14</xdr:col>
      <xdr:colOff>433857</xdr:colOff>
      <xdr:row>19</xdr:row>
      <xdr:rowOff>42862</xdr:rowOff>
    </xdr:to>
    <xdr:grpSp>
      <xdr:nvGrpSpPr>
        <xdr:cNvPr id="96" name="Group 95">
          <a:extLst>
            <a:ext uri="{FF2B5EF4-FFF2-40B4-BE49-F238E27FC236}">
              <a16:creationId xmlns:a16="http://schemas.microsoft.com/office/drawing/2014/main" id="{55B63307-468D-4205-B531-381B4FC1F6F5}"/>
            </a:ext>
          </a:extLst>
        </xdr:cNvPr>
        <xdr:cNvGrpSpPr/>
      </xdr:nvGrpSpPr>
      <xdr:grpSpPr>
        <a:xfrm>
          <a:off x="5891681" y="2014537"/>
          <a:ext cx="4143376" cy="1828800"/>
          <a:chOff x="5891681" y="2081212"/>
          <a:chExt cx="4143376" cy="1828800"/>
        </a:xfrm>
      </xdr:grpSpPr>
      <xdr:sp macro="" textlink="">
        <xdr:nvSpPr>
          <xdr:cNvPr id="39" name="Rectangle: Rounded Corners 38">
            <a:extLst>
              <a:ext uri="{FF2B5EF4-FFF2-40B4-BE49-F238E27FC236}">
                <a16:creationId xmlns:a16="http://schemas.microsoft.com/office/drawing/2014/main" id="{A9F0B7C1-0298-4371-9A94-67FC5FBF06B8}"/>
              </a:ext>
            </a:extLst>
          </xdr:cNvPr>
          <xdr:cNvSpPr/>
        </xdr:nvSpPr>
        <xdr:spPr>
          <a:xfrm>
            <a:off x="5891681" y="2081212"/>
            <a:ext cx="4143376" cy="18288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84" name="Group 83">
            <a:extLst>
              <a:ext uri="{FF2B5EF4-FFF2-40B4-BE49-F238E27FC236}">
                <a16:creationId xmlns:a16="http://schemas.microsoft.com/office/drawing/2014/main" id="{BF55F6C7-61FB-41C0-86CA-D3FEF6A65C19}"/>
              </a:ext>
            </a:extLst>
          </xdr:cNvPr>
          <xdr:cNvGrpSpPr/>
        </xdr:nvGrpSpPr>
        <xdr:grpSpPr>
          <a:xfrm>
            <a:off x="6031228" y="2546130"/>
            <a:ext cx="3893822" cy="1186815"/>
            <a:chOff x="6031228" y="2546130"/>
            <a:chExt cx="3893822" cy="1186815"/>
          </a:xfrm>
        </xdr:grpSpPr>
        <xdr:sp macro="" textlink="">
          <xdr:nvSpPr>
            <xdr:cNvPr id="54" name="Rectangle: Rounded Corners 53">
              <a:extLst>
                <a:ext uri="{FF2B5EF4-FFF2-40B4-BE49-F238E27FC236}">
                  <a16:creationId xmlns:a16="http://schemas.microsoft.com/office/drawing/2014/main" id="{E9BECB21-3991-4459-8BAD-C8BAAF0E02FB}"/>
                </a:ext>
              </a:extLst>
            </xdr:cNvPr>
            <xdr:cNvSpPr/>
          </xdr:nvSpPr>
          <xdr:spPr>
            <a:xfrm>
              <a:off x="6031228" y="2546130"/>
              <a:ext cx="1828800" cy="548640"/>
            </a:xfrm>
            <a:prstGeom prst="roundRect">
              <a:avLst/>
            </a:prstGeom>
            <a:solidFill>
              <a:srgbClr val="ECCD5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1" name="Rectangle: Rounded Corners 100">
              <a:extLst>
                <a:ext uri="{FF2B5EF4-FFF2-40B4-BE49-F238E27FC236}">
                  <a16:creationId xmlns:a16="http://schemas.microsoft.com/office/drawing/2014/main" id="{FC604049-18D9-486B-9DBB-A501D8C99535}"/>
                </a:ext>
              </a:extLst>
            </xdr:cNvPr>
            <xdr:cNvSpPr/>
          </xdr:nvSpPr>
          <xdr:spPr>
            <a:xfrm>
              <a:off x="6031228" y="3184305"/>
              <a:ext cx="1828800" cy="548640"/>
            </a:xfrm>
            <a:prstGeom prst="roundRect">
              <a:avLst/>
            </a:prstGeom>
            <a:solidFill>
              <a:srgbClr val="ECCD5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2" name="Rectangle: Rounded Corners 101">
              <a:extLst>
                <a:ext uri="{FF2B5EF4-FFF2-40B4-BE49-F238E27FC236}">
                  <a16:creationId xmlns:a16="http://schemas.microsoft.com/office/drawing/2014/main" id="{0C21A3AE-C4DA-43DE-8120-E57FB1925171}"/>
                </a:ext>
              </a:extLst>
            </xdr:cNvPr>
            <xdr:cNvSpPr/>
          </xdr:nvSpPr>
          <xdr:spPr>
            <a:xfrm>
              <a:off x="8096250" y="2546130"/>
              <a:ext cx="1828800" cy="548640"/>
            </a:xfrm>
            <a:prstGeom prst="roundRect">
              <a:avLst/>
            </a:prstGeom>
            <a:solidFill>
              <a:srgbClr val="ECCD5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3" name="Rectangle: Rounded Corners 102">
              <a:extLst>
                <a:ext uri="{FF2B5EF4-FFF2-40B4-BE49-F238E27FC236}">
                  <a16:creationId xmlns:a16="http://schemas.microsoft.com/office/drawing/2014/main" id="{1314CB96-CD84-4BAA-B241-DDE71BCF488D}"/>
                </a:ext>
              </a:extLst>
            </xdr:cNvPr>
            <xdr:cNvSpPr/>
          </xdr:nvSpPr>
          <xdr:spPr>
            <a:xfrm>
              <a:off x="8096250" y="3184305"/>
              <a:ext cx="1828800" cy="548640"/>
            </a:xfrm>
            <a:prstGeom prst="roundRect">
              <a:avLst/>
            </a:prstGeom>
            <a:solidFill>
              <a:srgbClr val="ECCD5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nvGrpSpPr>
          <xdr:cNvPr id="32" name="Group 31">
            <a:extLst>
              <a:ext uri="{FF2B5EF4-FFF2-40B4-BE49-F238E27FC236}">
                <a16:creationId xmlns:a16="http://schemas.microsoft.com/office/drawing/2014/main" id="{9555A8EA-EEE3-41C8-A55D-DD6F5AA2D5B4}"/>
              </a:ext>
            </a:extLst>
          </xdr:cNvPr>
          <xdr:cNvGrpSpPr/>
        </xdr:nvGrpSpPr>
        <xdr:grpSpPr>
          <a:xfrm>
            <a:off x="5994168" y="2143125"/>
            <a:ext cx="3852554" cy="1538466"/>
            <a:chOff x="5801541" y="2143125"/>
            <a:chExt cx="4237809" cy="1538466"/>
          </a:xfrm>
        </xdr:grpSpPr>
        <xdr:sp macro="" textlink="">
          <xdr:nvSpPr>
            <xdr:cNvPr id="99" name="TextBox 98">
              <a:extLst>
                <a:ext uri="{FF2B5EF4-FFF2-40B4-BE49-F238E27FC236}">
                  <a16:creationId xmlns:a16="http://schemas.microsoft.com/office/drawing/2014/main" id="{69900EE6-F53E-444B-BAAD-6EB9BBAA05FC}"/>
                </a:ext>
              </a:extLst>
            </xdr:cNvPr>
            <xdr:cNvSpPr txBox="1"/>
          </xdr:nvSpPr>
          <xdr:spPr>
            <a:xfrm>
              <a:off x="6382566" y="2143125"/>
              <a:ext cx="1056459" cy="260128"/>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a:solidFill>
                    <a:srgbClr val="21395C"/>
                  </a:solidFill>
                  <a:latin typeface="Abadi" panose="020B0604020104020204" pitchFamily="34" charset="0"/>
                </a:rPr>
                <a:t>Wages</a:t>
              </a:r>
            </a:p>
          </xdr:txBody>
        </xdr:sp>
        <xdr:sp macro="" textlink="">
          <xdr:nvSpPr>
            <xdr:cNvPr id="100" name="TextBox 99">
              <a:extLst>
                <a:ext uri="{FF2B5EF4-FFF2-40B4-BE49-F238E27FC236}">
                  <a16:creationId xmlns:a16="http://schemas.microsoft.com/office/drawing/2014/main" id="{E84E1796-4131-479C-BB42-7C136D187E60}"/>
                </a:ext>
              </a:extLst>
            </xdr:cNvPr>
            <xdr:cNvSpPr txBox="1"/>
          </xdr:nvSpPr>
          <xdr:spPr>
            <a:xfrm>
              <a:off x="8478064" y="2143125"/>
              <a:ext cx="1056459" cy="260128"/>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a:solidFill>
                    <a:srgbClr val="21395C"/>
                  </a:solidFill>
                  <a:latin typeface="Abadi" panose="020B0604020104020204" pitchFamily="34" charset="0"/>
                </a:rPr>
                <a:t>Salary</a:t>
              </a:r>
            </a:p>
          </xdr:txBody>
        </xdr:sp>
        <xdr:sp macro="" textlink="">
          <xdr:nvSpPr>
            <xdr:cNvPr id="104" name="TextBox 103">
              <a:extLst>
                <a:ext uri="{FF2B5EF4-FFF2-40B4-BE49-F238E27FC236}">
                  <a16:creationId xmlns:a16="http://schemas.microsoft.com/office/drawing/2014/main" id="{B5FDF975-3507-4A34-A642-B84ED0F7E9D5}"/>
                </a:ext>
              </a:extLst>
            </xdr:cNvPr>
            <xdr:cNvSpPr txBox="1"/>
          </xdr:nvSpPr>
          <xdr:spPr>
            <a:xfrm>
              <a:off x="5801541" y="2546130"/>
              <a:ext cx="1056459" cy="260128"/>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solidFill>
                    <a:srgbClr val="CF5C4A"/>
                  </a:solidFill>
                  <a:latin typeface="Abadi" panose="020B0604020104020204" pitchFamily="34" charset="0"/>
                </a:rPr>
                <a:t>Driver</a:t>
              </a:r>
            </a:p>
          </xdr:txBody>
        </xdr:sp>
        <xdr:sp macro="" textlink="">
          <xdr:nvSpPr>
            <xdr:cNvPr id="106" name="TextBox 105">
              <a:extLst>
                <a:ext uri="{FF2B5EF4-FFF2-40B4-BE49-F238E27FC236}">
                  <a16:creationId xmlns:a16="http://schemas.microsoft.com/office/drawing/2014/main" id="{00B1C5AE-C497-47C6-AC80-F1C2BF9ECCF4}"/>
                </a:ext>
              </a:extLst>
            </xdr:cNvPr>
            <xdr:cNvSpPr txBox="1"/>
          </xdr:nvSpPr>
          <xdr:spPr>
            <a:xfrm>
              <a:off x="7858941" y="2546130"/>
              <a:ext cx="1056459" cy="260128"/>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solidFill>
                    <a:srgbClr val="CF5C4A"/>
                  </a:solidFill>
                  <a:latin typeface="Abadi" panose="020B0604020104020204" pitchFamily="34" charset="0"/>
                </a:rPr>
                <a:t>Driver</a:t>
              </a:r>
            </a:p>
            <a:p>
              <a:pPr algn="ctr"/>
              <a:endParaRPr lang="en-GB" sz="1200">
                <a:solidFill>
                  <a:srgbClr val="CF5C4A"/>
                </a:solidFill>
                <a:latin typeface="Abadi" panose="020B0604020104020204" pitchFamily="34" charset="0"/>
              </a:endParaRPr>
            </a:p>
          </xdr:txBody>
        </xdr:sp>
        <xdr:sp macro="" textlink="">
          <xdr:nvSpPr>
            <xdr:cNvPr id="107" name="TextBox 106">
              <a:extLst>
                <a:ext uri="{FF2B5EF4-FFF2-40B4-BE49-F238E27FC236}">
                  <a16:creationId xmlns:a16="http://schemas.microsoft.com/office/drawing/2014/main" id="{DCA2DDFF-7971-4A88-B2A0-F007E9F05809}"/>
                </a:ext>
              </a:extLst>
            </xdr:cNvPr>
            <xdr:cNvSpPr txBox="1"/>
          </xdr:nvSpPr>
          <xdr:spPr>
            <a:xfrm>
              <a:off x="5801541" y="3184305"/>
              <a:ext cx="1056459" cy="260128"/>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solidFill>
                    <a:srgbClr val="CF5C4A"/>
                  </a:solidFill>
                  <a:latin typeface="Abadi" panose="020B0604020104020204" pitchFamily="34" charset="0"/>
                </a:rPr>
                <a:t>Buddy</a:t>
              </a:r>
            </a:p>
          </xdr:txBody>
        </xdr:sp>
        <xdr:sp macro="" textlink="">
          <xdr:nvSpPr>
            <xdr:cNvPr id="108" name="TextBox 107">
              <a:extLst>
                <a:ext uri="{FF2B5EF4-FFF2-40B4-BE49-F238E27FC236}">
                  <a16:creationId xmlns:a16="http://schemas.microsoft.com/office/drawing/2014/main" id="{73BDE158-B45D-441E-AF5E-CEC3F6B836CA}"/>
                </a:ext>
              </a:extLst>
            </xdr:cNvPr>
            <xdr:cNvSpPr txBox="1"/>
          </xdr:nvSpPr>
          <xdr:spPr>
            <a:xfrm>
              <a:off x="7858941" y="3184305"/>
              <a:ext cx="1056459" cy="260128"/>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solidFill>
                    <a:srgbClr val="CF5C4A"/>
                  </a:solidFill>
                  <a:latin typeface="Abadi" panose="020B0604020104020204" pitchFamily="34" charset="0"/>
                </a:rPr>
                <a:t>Buddy</a:t>
              </a:r>
            </a:p>
          </xdr:txBody>
        </xdr:sp>
        <xdr:sp macro="" textlink="Pivot!$AI$4">
          <xdr:nvSpPr>
            <xdr:cNvPr id="109" name="TextBox 108">
              <a:extLst>
                <a:ext uri="{FF2B5EF4-FFF2-40B4-BE49-F238E27FC236}">
                  <a16:creationId xmlns:a16="http://schemas.microsoft.com/office/drawing/2014/main" id="{1EF44BCE-A4C1-4963-AC84-DC2B1FA1D662}"/>
                </a:ext>
              </a:extLst>
            </xdr:cNvPr>
            <xdr:cNvSpPr txBox="1"/>
          </xdr:nvSpPr>
          <xdr:spPr>
            <a:xfrm>
              <a:off x="6105526" y="2791186"/>
              <a:ext cx="1056459" cy="260128"/>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1C355D5-D1D7-442C-8558-A257FDCE4A7D}" type="TxLink">
                <a:rPr lang="en-US" sz="1400" b="0" i="0" u="none" strike="noStrike">
                  <a:solidFill>
                    <a:srgbClr val="21395C"/>
                  </a:solidFill>
                  <a:latin typeface="Abadi" panose="020B0604020104020204" pitchFamily="34" charset="0"/>
                  <a:cs typeface="Calibri"/>
                </a:rPr>
                <a:pPr algn="l"/>
                <a:t> ฿11,200 </a:t>
              </a:fld>
              <a:endParaRPr lang="en-GB" sz="1400">
                <a:solidFill>
                  <a:srgbClr val="21395C"/>
                </a:solidFill>
                <a:latin typeface="Abadi" panose="020B0604020104020204" pitchFamily="34" charset="0"/>
              </a:endParaRPr>
            </a:p>
          </xdr:txBody>
        </xdr:sp>
        <xdr:sp macro="" textlink="Pivot!$AL$4">
          <xdr:nvSpPr>
            <xdr:cNvPr id="110" name="TextBox 109">
              <a:extLst>
                <a:ext uri="{FF2B5EF4-FFF2-40B4-BE49-F238E27FC236}">
                  <a16:creationId xmlns:a16="http://schemas.microsoft.com/office/drawing/2014/main" id="{742C8804-7325-4B8A-B751-0998FE762931}"/>
                </a:ext>
              </a:extLst>
            </xdr:cNvPr>
            <xdr:cNvSpPr txBox="1"/>
          </xdr:nvSpPr>
          <xdr:spPr>
            <a:xfrm>
              <a:off x="6096000" y="3421463"/>
              <a:ext cx="1056459" cy="260128"/>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2D34110-A977-4C07-9185-26C61F241232}" type="TxLink">
                <a:rPr lang="en-US" sz="1400" b="0" i="0" u="none" strike="noStrike">
                  <a:solidFill>
                    <a:srgbClr val="21395C"/>
                  </a:solidFill>
                  <a:latin typeface="Abadi" panose="020B0604020104020204" pitchFamily="34" charset="0"/>
                  <a:cs typeface="Calibri"/>
                </a:rPr>
                <a:pPr algn="l"/>
                <a:t> ฿3,900 </a:t>
              </a:fld>
              <a:endParaRPr lang="en-GB" sz="1400">
                <a:solidFill>
                  <a:srgbClr val="21395C"/>
                </a:solidFill>
                <a:latin typeface="Abadi" panose="020B0604020104020204" pitchFamily="34" charset="0"/>
              </a:endParaRPr>
            </a:p>
          </xdr:txBody>
        </xdr:sp>
        <xdr:sp macro="" textlink="Pivot!$AM$4">
          <xdr:nvSpPr>
            <xdr:cNvPr id="111" name="TextBox 110">
              <a:extLst>
                <a:ext uri="{FF2B5EF4-FFF2-40B4-BE49-F238E27FC236}">
                  <a16:creationId xmlns:a16="http://schemas.microsoft.com/office/drawing/2014/main" id="{F3F60675-E4BF-4B7E-9FC8-CE6BE7FD030E}"/>
                </a:ext>
              </a:extLst>
            </xdr:cNvPr>
            <xdr:cNvSpPr txBox="1"/>
          </xdr:nvSpPr>
          <xdr:spPr>
            <a:xfrm>
              <a:off x="8182791" y="3421463"/>
              <a:ext cx="1056459" cy="260128"/>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0FA904B-F006-4DC7-8E13-519319355860}" type="TxLink">
                <a:rPr lang="en-US" sz="1400" b="0" i="0" u="none" strike="noStrike">
                  <a:solidFill>
                    <a:srgbClr val="21395C"/>
                  </a:solidFill>
                  <a:latin typeface="Abadi" panose="020B0604020104020204" pitchFamily="34" charset="0"/>
                  <a:cs typeface="Calibri"/>
                </a:rPr>
                <a:pPr algn="l"/>
                <a:t> ฿3,100 </a:t>
              </a:fld>
              <a:endParaRPr lang="en-GB" sz="1400">
                <a:solidFill>
                  <a:srgbClr val="21395C"/>
                </a:solidFill>
                <a:latin typeface="Abadi" panose="020B0604020104020204" pitchFamily="34" charset="0"/>
              </a:endParaRPr>
            </a:p>
          </xdr:txBody>
        </xdr:sp>
        <xdr:sp macro="" textlink="Pivot!$AJ$4">
          <xdr:nvSpPr>
            <xdr:cNvPr id="112" name="TextBox 111">
              <a:extLst>
                <a:ext uri="{FF2B5EF4-FFF2-40B4-BE49-F238E27FC236}">
                  <a16:creationId xmlns:a16="http://schemas.microsoft.com/office/drawing/2014/main" id="{F1F7B811-E852-4D92-BE93-222FA85BF618}"/>
                </a:ext>
              </a:extLst>
            </xdr:cNvPr>
            <xdr:cNvSpPr txBox="1"/>
          </xdr:nvSpPr>
          <xdr:spPr>
            <a:xfrm>
              <a:off x="8182791" y="2791186"/>
              <a:ext cx="1056459" cy="260128"/>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4DEEFA6-5087-4E5A-A3F0-0D33D5B3A6CC}" type="TxLink">
                <a:rPr lang="en-US" sz="1400" b="0" i="0" u="none" strike="noStrike">
                  <a:solidFill>
                    <a:srgbClr val="21395C"/>
                  </a:solidFill>
                  <a:latin typeface="Abadi" panose="020B0604020104020204" pitchFamily="34" charset="0"/>
                  <a:cs typeface="Calibri"/>
                </a:rPr>
                <a:pPr algn="l"/>
                <a:t> ฿9,000 </a:t>
              </a:fld>
              <a:endParaRPr lang="en-GB" sz="1400">
                <a:solidFill>
                  <a:srgbClr val="21395C"/>
                </a:solidFill>
                <a:latin typeface="Abadi" panose="020B0604020104020204" pitchFamily="34" charset="0"/>
              </a:endParaRPr>
            </a:p>
          </xdr:txBody>
        </xdr:sp>
        <xdr:graphicFrame macro="">
          <xdr:nvGraphicFramePr>
            <xdr:cNvPr id="115" name="Chart 114">
              <a:extLst>
                <a:ext uri="{FF2B5EF4-FFF2-40B4-BE49-F238E27FC236}">
                  <a16:creationId xmlns:a16="http://schemas.microsoft.com/office/drawing/2014/main" id="{91F8598A-64D0-46FE-81DF-83B78060BFAC}"/>
                </a:ext>
              </a:extLst>
            </xdr:cNvPr>
            <xdr:cNvGraphicFramePr>
              <a:graphicFrameLocks/>
            </xdr:cNvGraphicFramePr>
          </xdr:nvGraphicFramePr>
          <xdr:xfrm>
            <a:off x="6410325" y="2190749"/>
            <a:ext cx="1562100" cy="809625"/>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116" name="Chart 115">
              <a:extLst>
                <a:ext uri="{FF2B5EF4-FFF2-40B4-BE49-F238E27FC236}">
                  <a16:creationId xmlns:a16="http://schemas.microsoft.com/office/drawing/2014/main" id="{94CDD80E-130C-47F6-8C9B-4CE4943EB4CC}"/>
                </a:ext>
              </a:extLst>
            </xdr:cNvPr>
            <xdr:cNvGraphicFramePr>
              <a:graphicFrameLocks/>
            </xdr:cNvGraphicFramePr>
          </xdr:nvGraphicFramePr>
          <xdr:xfrm>
            <a:off x="6410325" y="3086100"/>
            <a:ext cx="1563624" cy="595491"/>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117" name="Chart 116">
              <a:extLst>
                <a:ext uri="{FF2B5EF4-FFF2-40B4-BE49-F238E27FC236}">
                  <a16:creationId xmlns:a16="http://schemas.microsoft.com/office/drawing/2014/main" id="{7EB474C9-FB34-4EB9-9E13-BCDE82F1DE73}"/>
                </a:ext>
              </a:extLst>
            </xdr:cNvPr>
            <xdr:cNvGraphicFramePr>
              <a:graphicFrameLocks/>
            </xdr:cNvGraphicFramePr>
          </xdr:nvGraphicFramePr>
          <xdr:xfrm>
            <a:off x="8506640" y="2390775"/>
            <a:ext cx="1532710" cy="660538"/>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118" name="Chart 117">
              <a:extLst>
                <a:ext uri="{FF2B5EF4-FFF2-40B4-BE49-F238E27FC236}">
                  <a16:creationId xmlns:a16="http://schemas.microsoft.com/office/drawing/2014/main" id="{2FBCE962-3971-486A-BCD7-EB9FD8E6ECAC}"/>
                </a:ext>
              </a:extLst>
            </xdr:cNvPr>
            <xdr:cNvGraphicFramePr>
              <a:graphicFrameLocks/>
            </xdr:cNvGraphicFramePr>
          </xdr:nvGraphicFramePr>
          <xdr:xfrm>
            <a:off x="8506640" y="3051313"/>
            <a:ext cx="1491129" cy="601341"/>
          </xdr:xfrm>
          <a:graphic>
            <a:graphicData uri="http://schemas.openxmlformats.org/drawingml/2006/chart">
              <c:chart xmlns:c="http://schemas.openxmlformats.org/drawingml/2006/chart" xmlns:r="http://schemas.openxmlformats.org/officeDocument/2006/relationships" r:id="rId17"/>
            </a:graphicData>
          </a:graphic>
        </xdr:graphicFrame>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ima Qayyum" refreshedDate="44872.817434259261" createdVersion="7" refreshedVersion="7" minRefreshableVersion="3" recordCount="24" xr:uid="{9D9FA3D6-8728-4051-A3B9-0D059B36F488}">
  <cacheSource type="worksheet">
    <worksheetSource name="Main_Table"/>
  </cacheSource>
  <cacheFields count="23">
    <cacheField name="N" numFmtId="1">
      <sharedItems containsSemiMixedTypes="0" containsString="0" containsNumber="1" containsInteger="1" minValue="1" maxValue="24" count="24">
        <n v="1"/>
        <n v="2"/>
        <n v="3"/>
        <n v="4"/>
        <n v="5"/>
        <n v="6"/>
        <n v="7"/>
        <n v="8"/>
        <n v="9"/>
        <n v="10"/>
        <n v="11"/>
        <n v="12"/>
        <n v="13"/>
        <n v="14"/>
        <n v="15"/>
        <n v="16"/>
        <n v="17"/>
        <n v="18"/>
        <n v="19"/>
        <n v="20"/>
        <n v="21"/>
        <n v="22"/>
        <n v="23"/>
        <n v="24"/>
      </sharedItems>
    </cacheField>
    <cacheField name="Date" numFmtId="164">
      <sharedItems containsSemiMixedTypes="0" containsNonDate="0" containsDate="1" containsString="0" minDate="2022-01-01T00:00:00" maxDate="2022-12-02T00:00:00"/>
    </cacheField>
    <cacheField name="Year" numFmtId="0">
      <sharedItems containsSemiMixedTypes="0" containsString="0" containsNumber="1" containsInteger="1" minValue="2022" maxValue="2022"/>
    </cacheField>
    <cacheField name="Month" numFmtId="165">
      <sharedItems count="12">
        <s v="Jan"/>
        <s v="Feb"/>
        <s v="Mar"/>
        <s v="Apr"/>
        <s v="May"/>
        <s v="Jun"/>
        <s v="Jul"/>
        <s v="Aug"/>
        <s v="Sep"/>
        <s v="Oct"/>
        <s v="Nov"/>
        <s v="Dec"/>
      </sharedItems>
    </cacheField>
    <cacheField name="Day" numFmtId="0">
      <sharedItems containsSemiMixedTypes="0" containsString="0" containsNumber="1" containsInteger="1" minValue="1" maxValue="1"/>
    </cacheField>
    <cacheField name="Driver" numFmtId="0">
      <sharedItems count="2">
        <s v="Antoni"/>
        <s v="Jaison"/>
      </sharedItems>
    </cacheField>
    <cacheField name="Buddy" numFmtId="0">
      <sharedItems/>
    </cacheField>
    <cacheField name="Vehicle" numFmtId="0">
      <sharedItems/>
    </cacheField>
    <cacheField name="Distance (km)" numFmtId="0">
      <sharedItems containsSemiMixedTypes="0" containsString="0" containsNumber="1" containsInteger="1" minValue="15" maxValue="80"/>
    </cacheField>
    <cacheField name="Trip Classify" numFmtId="0">
      <sharedItems count="3">
        <s v="Close"/>
        <s v="Far"/>
        <s v="Regular"/>
      </sharedItems>
    </cacheField>
    <cacheField name="Distance Traveled" numFmtId="166">
      <sharedItems count="2">
        <s v="Return"/>
        <s v="One-Way"/>
      </sharedItems>
    </cacheField>
    <cacheField name="From" numFmtId="0">
      <sharedItems/>
    </cacheField>
    <cacheField name="To" numFmtId="0">
      <sharedItems/>
    </cacheField>
    <cacheField name="Goods" numFmtId="0">
      <sharedItems count="2">
        <s v="Woodchip"/>
        <s v="Woodpellet"/>
      </sharedItems>
    </cacheField>
    <cacheField name="Driver wage/trip" numFmtId="166">
      <sharedItems containsSemiMixedTypes="0" containsString="0" containsNumber="1" containsInteger="1" minValue="400" maxValue="800" count="3">
        <n v="400"/>
        <n v="600"/>
        <n v="800"/>
      </sharedItems>
    </cacheField>
    <cacheField name="Buddy wage/trip" numFmtId="166">
      <sharedItems containsSemiMixedTypes="0" containsString="0" containsNumber="1" containsInteger="1" minValue="100" maxValue="400"/>
    </cacheField>
    <cacheField name="Driver Salary" numFmtId="166">
      <sharedItems containsString="0" containsBlank="1" containsNumber="1" containsInteger="1" minValue="400" maxValue="800"/>
    </cacheField>
    <cacheField name="Buddy Salary" numFmtId="166">
      <sharedItems containsString="0" containsBlank="1" containsNumber="1" containsInteger="1" minValue="100" maxValue="400"/>
    </cacheField>
    <cacheField name="Weight (Tons)" numFmtId="1">
      <sharedItems containsSemiMixedTypes="0" containsString="0" containsNumber="1" containsInteger="1" minValue="9" maxValue="18"/>
    </cacheField>
    <cacheField name="Hired Transportation" numFmtId="166">
      <sharedItems count="2">
        <s v="No"/>
        <s v="Yes"/>
      </sharedItems>
    </cacheField>
    <cacheField name="Total Expenses" numFmtId="0" formula="'Driver wage/trip'+'Buddy wage/trip'+'Driver Salary'+'Buddy Salary'" databaseField="0"/>
    <cacheField name="Total Salaries" numFmtId="0" formula="'Driver Salary'+'Buddy Salary'" databaseField="0"/>
    <cacheField name="Total Wages" numFmtId="0" formula="'Driver wage/trip'+'Buddy wage/trip'" databaseField="0"/>
  </cacheFields>
  <extLst>
    <ext xmlns:x14="http://schemas.microsoft.com/office/spreadsheetml/2009/9/main" uri="{725AE2AE-9491-48be-B2B4-4EB974FC3084}">
      <x14:pivotCacheDefinition pivotCacheId="4730054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d v="2022-01-01T00:00:00"/>
    <n v="2022"/>
    <x v="0"/>
    <n v="1"/>
    <x v="0"/>
    <s v="Mike"/>
    <s v="72-0466/0467"/>
    <n v="25"/>
    <x v="0"/>
    <x v="0"/>
    <s v="Xunthai"/>
    <s v="Gidec"/>
    <x v="0"/>
    <x v="0"/>
    <n v="400"/>
    <n v="400"/>
    <n v="400"/>
    <n v="14"/>
    <x v="0"/>
  </r>
  <r>
    <x v="1"/>
    <d v="2022-02-01T00:00:00"/>
    <n v="2022"/>
    <x v="1"/>
    <n v="1"/>
    <x v="1"/>
    <s v="Mike"/>
    <s v="72-1001/1002"/>
    <n v="15"/>
    <x v="0"/>
    <x v="0"/>
    <s v="Port Said"/>
    <s v="Safeskin"/>
    <x v="1"/>
    <x v="0"/>
    <n v="100"/>
    <n v="400"/>
    <n v="100"/>
    <n v="11"/>
    <x v="0"/>
  </r>
  <r>
    <x v="2"/>
    <d v="2022-03-01T00:00:00"/>
    <n v="2022"/>
    <x v="2"/>
    <n v="1"/>
    <x v="0"/>
    <s v="Mike"/>
    <s v="72-0466/0467"/>
    <n v="65"/>
    <x v="1"/>
    <x v="0"/>
    <s v="Gidec"/>
    <s v="Suies"/>
    <x v="0"/>
    <x v="1"/>
    <n v="100"/>
    <n v="600"/>
    <n v="100"/>
    <n v="15"/>
    <x v="0"/>
  </r>
  <r>
    <x v="3"/>
    <d v="2022-04-01T00:00:00"/>
    <n v="2022"/>
    <x v="3"/>
    <n v="1"/>
    <x v="1"/>
    <s v="Mike"/>
    <s v="72-1001/1002"/>
    <n v="44"/>
    <x v="2"/>
    <x v="1"/>
    <s v="Safeskin"/>
    <s v="X1 Port"/>
    <x v="1"/>
    <x v="0"/>
    <n v="100"/>
    <n v="400"/>
    <n v="100"/>
    <n v="13"/>
    <x v="0"/>
  </r>
  <r>
    <x v="4"/>
    <d v="2022-05-01T00:00:00"/>
    <n v="2022"/>
    <x v="4"/>
    <n v="1"/>
    <x v="0"/>
    <s v="Lee"/>
    <s v="72-0466/0467"/>
    <n v="65"/>
    <x v="1"/>
    <x v="1"/>
    <s v="Top glove"/>
    <s v="X1 Port"/>
    <x v="0"/>
    <x v="1"/>
    <n v="100"/>
    <n v="600"/>
    <n v="100"/>
    <n v="12"/>
    <x v="0"/>
  </r>
  <r>
    <x v="5"/>
    <d v="2022-06-01T00:00:00"/>
    <n v="2022"/>
    <x v="5"/>
    <n v="1"/>
    <x v="1"/>
    <s v="Mike"/>
    <s v="72-1001/1002"/>
    <n v="80"/>
    <x v="1"/>
    <x v="1"/>
    <s v="Alex"/>
    <s v="Top glove"/>
    <x v="1"/>
    <x v="2"/>
    <n v="100"/>
    <n v="800"/>
    <n v="100"/>
    <n v="11"/>
    <x v="0"/>
  </r>
  <r>
    <x v="6"/>
    <d v="2022-07-01T00:00:00"/>
    <n v="2022"/>
    <x v="6"/>
    <n v="1"/>
    <x v="0"/>
    <s v="Lee"/>
    <s v="72-0466/0467"/>
    <n v="25"/>
    <x v="0"/>
    <x v="1"/>
    <s v="Giza"/>
    <s v="X1 Port"/>
    <x v="0"/>
    <x v="0"/>
    <n v="150"/>
    <n v="400"/>
    <n v="150"/>
    <n v="18"/>
    <x v="0"/>
  </r>
  <r>
    <x v="7"/>
    <d v="2022-08-01T00:00:00"/>
    <n v="2022"/>
    <x v="7"/>
    <n v="1"/>
    <x v="1"/>
    <s v="Lee"/>
    <s v="72-1001/1002"/>
    <n v="25"/>
    <x v="0"/>
    <x v="0"/>
    <s v="Gidec"/>
    <s v="Safeskin"/>
    <x v="1"/>
    <x v="0"/>
    <n v="100"/>
    <n v="400"/>
    <n v="100"/>
    <n v="13"/>
    <x v="1"/>
  </r>
  <r>
    <x v="8"/>
    <d v="2022-09-01T00:00:00"/>
    <n v="2022"/>
    <x v="8"/>
    <n v="1"/>
    <x v="0"/>
    <s v="Lee"/>
    <s v="72-0466/0467"/>
    <n v="25"/>
    <x v="0"/>
    <x v="1"/>
    <s v="Safeskin"/>
    <s v="Mina"/>
    <x v="0"/>
    <x v="0"/>
    <n v="100"/>
    <n v="400"/>
    <n v="100"/>
    <n v="15"/>
    <x v="1"/>
  </r>
  <r>
    <x v="9"/>
    <d v="2022-10-01T00:00:00"/>
    <n v="2022"/>
    <x v="9"/>
    <n v="1"/>
    <x v="1"/>
    <s v="Mike"/>
    <s v="72-1001/1002"/>
    <n v="25"/>
    <x v="0"/>
    <x v="1"/>
    <s v="Air Port"/>
    <s v="X1 Port"/>
    <x v="1"/>
    <x v="0"/>
    <n v="200"/>
    <n v="400"/>
    <n v="200"/>
    <n v="14"/>
    <x v="0"/>
  </r>
  <r>
    <x v="10"/>
    <d v="2022-11-01T00:00:00"/>
    <n v="2022"/>
    <x v="10"/>
    <n v="1"/>
    <x v="0"/>
    <s v="Mike"/>
    <s v="72-0466/0467"/>
    <n v="25"/>
    <x v="0"/>
    <x v="1"/>
    <s v="Xunthai"/>
    <s v="Gidec"/>
    <x v="0"/>
    <x v="0"/>
    <n v="400"/>
    <n v="400"/>
    <n v="400"/>
    <n v="12"/>
    <x v="0"/>
  </r>
  <r>
    <x v="11"/>
    <d v="2022-12-01T00:00:00"/>
    <n v="2022"/>
    <x v="11"/>
    <n v="1"/>
    <x v="1"/>
    <s v="Mike"/>
    <s v="72-1001/1002"/>
    <n v="15"/>
    <x v="0"/>
    <x v="1"/>
    <s v="PT"/>
    <s v="Safeskin"/>
    <x v="1"/>
    <x v="0"/>
    <n v="100"/>
    <n v="400"/>
    <n v="100"/>
    <n v="9"/>
    <x v="0"/>
  </r>
  <r>
    <x v="12"/>
    <d v="2022-01-01T00:00:00"/>
    <n v="2022"/>
    <x v="0"/>
    <n v="1"/>
    <x v="0"/>
    <s v="Mike"/>
    <s v="72-0466/0467"/>
    <n v="25"/>
    <x v="0"/>
    <x v="0"/>
    <s v="Xunthai"/>
    <s v="Gidec"/>
    <x v="0"/>
    <x v="0"/>
    <n v="400"/>
    <n v="400"/>
    <n v="400"/>
    <n v="14"/>
    <x v="0"/>
  </r>
  <r>
    <x v="13"/>
    <d v="2022-02-01T00:00:00"/>
    <n v="2022"/>
    <x v="1"/>
    <n v="1"/>
    <x v="1"/>
    <s v="Mike"/>
    <s v="72-1001/1002"/>
    <n v="15"/>
    <x v="0"/>
    <x v="0"/>
    <s v="Port Said"/>
    <s v="Safeskin"/>
    <x v="1"/>
    <x v="0"/>
    <n v="100"/>
    <n v="400"/>
    <n v="100"/>
    <n v="11"/>
    <x v="1"/>
  </r>
  <r>
    <x v="14"/>
    <d v="2022-03-01T00:00:00"/>
    <n v="2022"/>
    <x v="2"/>
    <n v="1"/>
    <x v="0"/>
    <s v="Mike"/>
    <s v="72-0466/0467"/>
    <n v="65"/>
    <x v="1"/>
    <x v="0"/>
    <s v="Gidec"/>
    <s v="Suies"/>
    <x v="0"/>
    <x v="1"/>
    <n v="100"/>
    <n v="600"/>
    <n v="100"/>
    <n v="15"/>
    <x v="0"/>
  </r>
  <r>
    <x v="15"/>
    <d v="2022-03-01T00:00:00"/>
    <n v="2022"/>
    <x v="2"/>
    <n v="1"/>
    <x v="1"/>
    <s v="Mike"/>
    <s v="72-1001/1002"/>
    <n v="44"/>
    <x v="2"/>
    <x v="1"/>
    <s v="Safeskin"/>
    <s v="X1 Port"/>
    <x v="1"/>
    <x v="0"/>
    <n v="100"/>
    <m/>
    <m/>
    <n v="13"/>
    <x v="0"/>
  </r>
  <r>
    <x v="16"/>
    <d v="2022-03-01T00:00:00"/>
    <n v="2022"/>
    <x v="2"/>
    <n v="1"/>
    <x v="0"/>
    <s v="Lee"/>
    <s v="72-0466/0467"/>
    <n v="65"/>
    <x v="1"/>
    <x v="1"/>
    <s v="Top glove"/>
    <s v="X1 Port"/>
    <x v="0"/>
    <x v="1"/>
    <n v="100"/>
    <m/>
    <m/>
    <n v="12"/>
    <x v="0"/>
  </r>
  <r>
    <x v="17"/>
    <d v="2022-06-01T00:00:00"/>
    <n v="2022"/>
    <x v="5"/>
    <n v="1"/>
    <x v="1"/>
    <s v="Lee"/>
    <s v="72-1001/1002"/>
    <n v="80"/>
    <x v="1"/>
    <x v="1"/>
    <s v="Alex"/>
    <s v="Top glove"/>
    <x v="1"/>
    <x v="2"/>
    <n v="100"/>
    <n v="800"/>
    <n v="100"/>
    <n v="11"/>
    <x v="0"/>
  </r>
  <r>
    <x v="18"/>
    <d v="2022-07-01T00:00:00"/>
    <n v="2022"/>
    <x v="6"/>
    <n v="1"/>
    <x v="0"/>
    <s v="Lee"/>
    <s v="72-0466/0467"/>
    <n v="25"/>
    <x v="0"/>
    <x v="1"/>
    <s v="Giza"/>
    <s v="X1 Port"/>
    <x v="0"/>
    <x v="0"/>
    <n v="150"/>
    <n v="400"/>
    <n v="150"/>
    <n v="18"/>
    <x v="0"/>
  </r>
  <r>
    <x v="19"/>
    <d v="2022-08-01T00:00:00"/>
    <n v="2022"/>
    <x v="7"/>
    <n v="1"/>
    <x v="1"/>
    <s v="Lee"/>
    <s v="72-1001/1002"/>
    <n v="25"/>
    <x v="0"/>
    <x v="0"/>
    <s v="Gidec"/>
    <s v="Safeskin"/>
    <x v="1"/>
    <x v="0"/>
    <n v="100"/>
    <n v="400"/>
    <n v="100"/>
    <n v="13"/>
    <x v="1"/>
  </r>
  <r>
    <x v="20"/>
    <d v="2022-08-01T00:00:00"/>
    <n v="2022"/>
    <x v="7"/>
    <n v="1"/>
    <x v="0"/>
    <s v="Lee"/>
    <s v="72-0466/0467"/>
    <n v="25"/>
    <x v="0"/>
    <x v="1"/>
    <s v="Safeskin"/>
    <s v="Mina"/>
    <x v="0"/>
    <x v="0"/>
    <n v="100"/>
    <m/>
    <m/>
    <n v="15"/>
    <x v="1"/>
  </r>
  <r>
    <x v="21"/>
    <d v="2022-10-01T00:00:00"/>
    <n v="2022"/>
    <x v="9"/>
    <n v="1"/>
    <x v="1"/>
    <s v="Mike"/>
    <s v="72-1001/1002"/>
    <n v="25"/>
    <x v="0"/>
    <x v="1"/>
    <s v="Air Port"/>
    <s v="X1 Port"/>
    <x v="1"/>
    <x v="0"/>
    <n v="200"/>
    <n v="400"/>
    <n v="200"/>
    <n v="14"/>
    <x v="0"/>
  </r>
  <r>
    <x v="22"/>
    <d v="2022-10-01T00:00:00"/>
    <n v="2022"/>
    <x v="9"/>
    <n v="1"/>
    <x v="0"/>
    <s v="Mike"/>
    <s v="72-0466/0467"/>
    <n v="25"/>
    <x v="0"/>
    <x v="1"/>
    <s v="Xunthai"/>
    <s v="Gidec"/>
    <x v="0"/>
    <x v="0"/>
    <n v="400"/>
    <m/>
    <m/>
    <n v="12"/>
    <x v="0"/>
  </r>
  <r>
    <x v="23"/>
    <d v="2022-10-01T00:00:00"/>
    <n v="2022"/>
    <x v="9"/>
    <n v="1"/>
    <x v="1"/>
    <s v="Mike"/>
    <s v="72-1001/1002"/>
    <n v="15"/>
    <x v="0"/>
    <x v="1"/>
    <s v="PT"/>
    <s v="Safeskin"/>
    <x v="1"/>
    <x v="0"/>
    <n v="100"/>
    <m/>
    <m/>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711742-A25F-450C-8DAE-8C53B7724501}" name="PivotTable15M" cacheId="148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O3:AP16" firstHeaderRow="1" firstDataRow="1" firstDataCol="1"/>
  <pivotFields count="23">
    <pivotField numFmtId="1" showAll="0">
      <items count="25">
        <item x="0"/>
        <item x="1"/>
        <item x="2"/>
        <item x="3"/>
        <item x="4"/>
        <item x="5"/>
        <item x="6"/>
        <item x="7"/>
        <item x="8"/>
        <item x="9"/>
        <item x="10"/>
        <item x="11"/>
        <item x="12"/>
        <item x="13"/>
        <item x="14"/>
        <item x="15"/>
        <item x="16"/>
        <item x="17"/>
        <item x="18"/>
        <item x="19"/>
        <item x="20"/>
        <item x="21"/>
        <item x="22"/>
        <item x="23"/>
        <item t="default"/>
      </items>
    </pivotField>
    <pivotField numFmtId="164"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dataField="1" numFmtId="166" showAll="0">
      <items count="4">
        <item x="0"/>
        <item x="1"/>
        <item x="2"/>
        <item t="default"/>
      </items>
    </pivotField>
    <pivotField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Sum of Driver wage/trip" fld="14" baseField="0" baseItem="0"/>
  </dataFields>
  <formats count="1">
    <format dxfId="39">
      <pivotArea outline="0" collapsedLevelsAreSubtotals="1" fieldPosition="0"/>
    </format>
  </format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8EF1F2-96D7-4AD6-A820-ABC7C427AE26}" name="PivotTable2" cacheId="148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M3:N6" firstHeaderRow="1" firstDataRow="1" firstDataCol="1"/>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axis="axisRow" dataField="1" showAll="0">
      <items count="3">
        <item x="0"/>
        <item x="1"/>
        <item t="default"/>
      </items>
    </pivotField>
    <pivotField numFmtId="166" showAll="0"/>
    <pivotField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3"/>
  </rowFields>
  <rowItems count="3">
    <i>
      <x/>
    </i>
    <i>
      <x v="1"/>
    </i>
    <i t="grand">
      <x/>
    </i>
  </rowItems>
  <colItems count="1">
    <i/>
  </colItems>
  <dataFields count="1">
    <dataField name="Count of Goods" fld="13" subtotal="count" baseField="0" baseItem="0"/>
  </dataFields>
  <chartFormats count="3">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3" count="1" selected="0">
            <x v="0"/>
          </reference>
        </references>
      </pivotArea>
    </chartFormat>
    <chartFormat chart="13" format="8">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10A63B0-DBC9-4267-B9ED-E86B46426868}" name="PivotTable12M" cacheId="148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E3:AG16" firstHeaderRow="0" firstDataRow="1" firstDataCol="1"/>
  <pivotFields count="23">
    <pivotField numFmtId="1" showAll="0">
      <items count="25">
        <item x="0"/>
        <item x="1"/>
        <item x="2"/>
        <item x="3"/>
        <item x="4"/>
        <item x="5"/>
        <item x="6"/>
        <item x="7"/>
        <item x="8"/>
        <item x="9"/>
        <item x="10"/>
        <item x="11"/>
        <item x="12"/>
        <item x="13"/>
        <item x="14"/>
        <item x="15"/>
        <item x="16"/>
        <item x="17"/>
        <item x="18"/>
        <item x="19"/>
        <item x="20"/>
        <item x="21"/>
        <item x="22"/>
        <item x="23"/>
        <item t="default"/>
      </items>
    </pivotField>
    <pivotField numFmtId="164" showAll="0"/>
    <pivotField showAll="0"/>
    <pivotField axis="axisRow" dataField="1"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66" showAll="0"/>
    <pivotField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Count of Month" fld="3" subtotal="count" baseField="0" baseItem="0"/>
    <dataField name="Count of Month2" fld="3" subtotal="count" showDataAs="percentDiff" baseField="3" baseItem="1048828" numFmtId="10"/>
  </dataFields>
  <formats count="3">
    <format dxfId="31">
      <pivotArea outline="0" collapsedLevelsAreSubtotals="1" fieldPosition="0"/>
    </format>
    <format dxfId="32">
      <pivotArea outline="0" fieldPosition="0">
        <references count="1">
          <reference field="4294967294" count="1">
            <x v="1"/>
          </reference>
        </references>
      </pivotArea>
    </format>
    <format dxfId="33">
      <pivotArea collapsedLevelsAreSubtotals="1" fieldPosition="0">
        <references count="2">
          <reference field="4294967294" count="1" selected="0">
            <x v="1"/>
          </reference>
          <reference field="3" count="0"/>
        </references>
      </pivotArea>
    </format>
  </formats>
  <chartFormats count="14">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3" count="1" selected="0">
            <x v="1"/>
          </reference>
        </references>
      </pivotArea>
    </chartFormat>
    <chartFormat chart="19" format="4" series="1">
      <pivotArea type="data" outline="0" fieldPosition="0">
        <references count="1">
          <reference field="4294967294" count="1" selected="0">
            <x v="1"/>
          </reference>
        </references>
      </pivotArea>
    </chartFormat>
    <chartFormat chart="19" format="5">
      <pivotArea type="data" outline="0" fieldPosition="0">
        <references count="2">
          <reference field="4294967294" count="1" selected="0">
            <x v="0"/>
          </reference>
          <reference field="3" count="1" selected="0">
            <x v="0"/>
          </reference>
        </references>
      </pivotArea>
    </chartFormat>
    <chartFormat chart="19" format="6">
      <pivotArea type="data" outline="0" fieldPosition="0">
        <references count="2">
          <reference field="4294967294" count="1" selected="0">
            <x v="0"/>
          </reference>
          <reference field="3" count="1" selected="0">
            <x v="2"/>
          </reference>
        </references>
      </pivotArea>
    </chartFormat>
    <chartFormat chart="19" format="7">
      <pivotArea type="data" outline="0" fieldPosition="0">
        <references count="2">
          <reference field="4294967294" count="1" selected="0">
            <x v="0"/>
          </reference>
          <reference field="3" count="1" selected="0">
            <x v="3"/>
          </reference>
        </references>
      </pivotArea>
    </chartFormat>
    <chartFormat chart="19" format="8">
      <pivotArea type="data" outline="0" fieldPosition="0">
        <references count="2">
          <reference field="4294967294" count="1" selected="0">
            <x v="0"/>
          </reference>
          <reference field="3" count="1" selected="0">
            <x v="4"/>
          </reference>
        </references>
      </pivotArea>
    </chartFormat>
    <chartFormat chart="19" format="9">
      <pivotArea type="data" outline="0" fieldPosition="0">
        <references count="2">
          <reference field="4294967294" count="1" selected="0">
            <x v="0"/>
          </reference>
          <reference field="3" count="1" selected="0">
            <x v="5"/>
          </reference>
        </references>
      </pivotArea>
    </chartFormat>
    <chartFormat chart="19" format="10">
      <pivotArea type="data" outline="0" fieldPosition="0">
        <references count="2">
          <reference field="4294967294" count="1" selected="0">
            <x v="0"/>
          </reference>
          <reference field="3" count="1" selected="0">
            <x v="6"/>
          </reference>
        </references>
      </pivotArea>
    </chartFormat>
    <chartFormat chart="19" format="11">
      <pivotArea type="data" outline="0" fieldPosition="0">
        <references count="2">
          <reference field="4294967294" count="1" selected="0">
            <x v="0"/>
          </reference>
          <reference field="3" count="1" selected="0">
            <x v="7"/>
          </reference>
        </references>
      </pivotArea>
    </chartFormat>
    <chartFormat chart="19" format="12">
      <pivotArea type="data" outline="0" fieldPosition="0">
        <references count="2">
          <reference field="4294967294" count="1" selected="0">
            <x v="0"/>
          </reference>
          <reference field="3" count="1" selected="0">
            <x v="8"/>
          </reference>
        </references>
      </pivotArea>
    </chartFormat>
    <chartFormat chart="19" format="13">
      <pivotArea type="data" outline="0" fieldPosition="0">
        <references count="2">
          <reference field="4294967294" count="1" selected="0">
            <x v="0"/>
          </reference>
          <reference field="3" count="1" selected="0">
            <x v="9"/>
          </reference>
        </references>
      </pivotArea>
    </chartFormat>
    <chartFormat chart="19" format="14">
      <pivotArea type="data" outline="0" fieldPosition="0">
        <references count="2">
          <reference field="4294967294" count="1" selected="0">
            <x v="0"/>
          </reference>
          <reference field="3" count="1" selected="0">
            <x v="10"/>
          </reference>
        </references>
      </pivotArea>
    </chartFormat>
    <chartFormat chart="19" format="15">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C1AC515-9F5F-4200-9788-730FA0115939}" name="PivotTable18M" cacheId="148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X3:AY16" firstHeaderRow="1" firstDataRow="1" firstDataCol="1"/>
  <pivotFields count="23">
    <pivotField numFmtId="1" showAll="0">
      <items count="25">
        <item x="0"/>
        <item x="1"/>
        <item x="2"/>
        <item x="3"/>
        <item x="4"/>
        <item x="5"/>
        <item x="6"/>
        <item x="7"/>
        <item x="8"/>
        <item x="9"/>
        <item x="10"/>
        <item x="11"/>
        <item x="12"/>
        <item x="13"/>
        <item x="14"/>
        <item x="15"/>
        <item x="16"/>
        <item x="17"/>
        <item x="18"/>
        <item x="19"/>
        <item x="20"/>
        <item x="21"/>
        <item x="22"/>
        <item x="23"/>
        <item t="default"/>
      </items>
    </pivotField>
    <pivotField numFmtId="164"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66" showAll="0">
      <items count="4">
        <item x="0"/>
        <item x="1"/>
        <item x="2"/>
        <item t="default"/>
      </items>
    </pivotField>
    <pivotField numFmtId="166" showAll="0"/>
    <pivotField showAll="0"/>
    <pivotField dataField="1"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Sum of Buddy Salary" fld="17" baseField="0" baseItem="0"/>
  </dataFields>
  <formats count="1">
    <format dxfId="30">
      <pivotArea outline="0" collapsedLevelsAreSubtotals="1" fieldPosition="0"/>
    </format>
  </formats>
  <chartFormats count="3">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F7D6C33-1566-481A-9B24-29D8E1B21335}" name="PivotTable16M" cacheId="148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R3:AS16" firstHeaderRow="1" firstDataRow="1" firstDataCol="1"/>
  <pivotFields count="23">
    <pivotField numFmtId="1" showAll="0">
      <items count="25">
        <item x="0"/>
        <item x="1"/>
        <item x="2"/>
        <item x="3"/>
        <item x="4"/>
        <item x="5"/>
        <item x="6"/>
        <item x="7"/>
        <item x="8"/>
        <item x="9"/>
        <item x="10"/>
        <item x="11"/>
        <item x="12"/>
        <item x="13"/>
        <item x="14"/>
        <item x="15"/>
        <item x="16"/>
        <item x="17"/>
        <item x="18"/>
        <item x="19"/>
        <item x="20"/>
        <item x="21"/>
        <item x="22"/>
        <item x="23"/>
        <item t="default"/>
      </items>
    </pivotField>
    <pivotField numFmtId="164"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66" showAll="0">
      <items count="4">
        <item x="0"/>
        <item x="1"/>
        <item x="2"/>
        <item t="default"/>
      </items>
    </pivotField>
    <pivotField dataField="1"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Sum of Buddy wage/trip" fld="15" baseField="0" baseItem="0"/>
  </dataFields>
  <formats count="1">
    <format dxfId="29">
      <pivotArea outline="0" collapsedLevelsAreSubtotals="1" fieldPosition="0"/>
    </format>
  </formats>
  <chartFormats count="2">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F505856-C279-4A38-8637-052A091F0873}" name="PivotTable10" cacheId="148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Z3:Z4" firstHeaderRow="1" firstDataRow="1" firstDataCol="0"/>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dataField="1" showAll="0"/>
    <pivotField showAll="0">
      <items count="4">
        <item x="0"/>
        <item x="1"/>
        <item x="2"/>
        <item t="default"/>
      </items>
    </pivotField>
    <pivotField showAll="0"/>
    <pivotField showAll="0"/>
    <pivotField showAll="0"/>
    <pivotField showAll="0">
      <items count="3">
        <item x="0"/>
        <item x="1"/>
        <item t="default"/>
      </items>
    </pivotField>
    <pivotField numFmtId="166" showAll="0"/>
    <pivotField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Distance (km)" fld="8" baseField="0" baseItem="0"/>
  </dataFields>
  <formats count="1">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E2FA37A-53E8-4B5F-99F3-AD4C553B75D5}" name="PivotTable5" cacheId="148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3:D6" firstHeaderRow="1" firstDataRow="1" firstDataCol="1"/>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axis="axisRow"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9"/>
  </rowFields>
  <rowItems count="3">
    <i>
      <x/>
    </i>
    <i>
      <x v="1"/>
    </i>
    <i t="grand">
      <x/>
    </i>
  </rowItems>
  <colItems count="1">
    <i/>
  </colItems>
  <dataFields count="1">
    <dataField name="Count of Hired Transportation"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875AFD0-C9EE-499B-92B3-D9711A5947F5}" name="PivotTable3" cacheId="148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P3:P4" firstHeaderRow="1" firstDataRow="1" firstDataCol="0"/>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66" showAll="0"/>
    <pivotField numFmtId="166" showAll="0"/>
    <pivotField showAll="0"/>
    <pivotField showAll="0"/>
    <pivotField numFmtId="1" showAll="0"/>
    <pivotField showAll="0">
      <items count="3">
        <item x="0"/>
        <item x="1"/>
        <item t="default"/>
      </items>
    </pivotField>
    <pivotField dataField="1"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Total Expenses" fld="20"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3C1553A-031C-4E45-8583-BD1DDA3D052F}" name="PivotTable17M" cacheId="148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U3:AV16" firstHeaderRow="1" firstDataRow="1" firstDataCol="1"/>
  <pivotFields count="23">
    <pivotField numFmtId="1" showAll="0">
      <items count="25">
        <item x="0"/>
        <item x="1"/>
        <item x="2"/>
        <item x="3"/>
        <item x="4"/>
        <item x="5"/>
        <item x="6"/>
        <item x="7"/>
        <item x="8"/>
        <item x="9"/>
        <item x="10"/>
        <item x="11"/>
        <item x="12"/>
        <item x="13"/>
        <item x="14"/>
        <item x="15"/>
        <item x="16"/>
        <item x="17"/>
        <item x="18"/>
        <item x="19"/>
        <item x="20"/>
        <item x="21"/>
        <item x="22"/>
        <item x="23"/>
        <item t="default"/>
      </items>
    </pivotField>
    <pivotField numFmtId="164"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66" showAll="0">
      <items count="4">
        <item x="0"/>
        <item x="1"/>
        <item x="2"/>
        <item t="default"/>
      </items>
    </pivotField>
    <pivotField numFmtId="166" showAll="0"/>
    <pivotField dataField="1"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Sum of Driver Salary" fld="16" baseField="0" baseItem="0"/>
  </dataFields>
  <formats count="1">
    <format dxfId="27">
      <pivotArea outline="0" collapsedLevelsAreSubtotals="1" fieldPosition="0"/>
    </format>
  </formats>
  <chartFormats count="2">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008F544-8FC1-4D7C-B133-ECD9F63E298A}" name="PivotTable14" cacheId="148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L3:AM4" firstHeaderRow="0" firstDataRow="1" firstDataCol="0"/>
  <pivotFields count="23">
    <pivotField numFmtId="1" showAll="0">
      <items count="25">
        <item x="0"/>
        <item x="1"/>
        <item x="2"/>
        <item x="3"/>
        <item x="4"/>
        <item x="5"/>
        <item x="6"/>
        <item x="7"/>
        <item x="8"/>
        <item x="9"/>
        <item x="10"/>
        <item x="11"/>
        <item x="12"/>
        <item x="13"/>
        <item x="14"/>
        <item x="15"/>
        <item x="16"/>
        <item x="17"/>
        <item x="18"/>
        <item x="19"/>
        <item x="20"/>
        <item x="21"/>
        <item x="22"/>
        <item x="23"/>
        <item t="default"/>
      </items>
    </pivotField>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66" showAll="0"/>
    <pivotField dataField="1" numFmtId="166" showAll="0"/>
    <pivotField showAll="0"/>
    <pivotField dataField="1"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Buddy wage/trip" fld="15" baseField="0" baseItem="0" numFmtId="167"/>
    <dataField name="Sum of Buddy Salary" fld="17" baseField="0" baseItem="0" numFmtId="167"/>
  </dataFields>
  <formats count="3">
    <format dxfId="24">
      <pivotArea outline="0" collapsedLevelsAreSubtotals="1" fieldPosition="0"/>
    </format>
    <format dxfId="25">
      <pivotArea outline="0" collapsedLevelsAreSubtotals="1" fieldPosition="0">
        <references count="1">
          <reference field="4294967294" count="1" selected="0">
            <x v="0"/>
          </reference>
        </references>
      </pivotArea>
    </format>
    <format dxfId="2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15DD96-273A-4770-B44F-25D16B48A6AA}" name="PivotTable8" cacheId="148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T3:T4" firstHeaderRow="1" firstDataRow="1" firstDataCol="0"/>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66" showAll="0"/>
    <pivotField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ataField="1" dragToRow="0" dragToCol="0" dragToPage="0" showAll="0" defaultSubtotal="0"/>
  </pivotFields>
  <rowItems count="1">
    <i/>
  </rowItems>
  <colItems count="1">
    <i/>
  </colItems>
  <dataFields count="1">
    <dataField name="Sum of Total Wages" fld="22" baseField="0" baseItem="0" numFmtId="166"/>
  </dataFields>
  <formats count="1">
    <format dxfId="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E53E23-EC40-420A-9212-9E490AE38086}" name="PivotTable9M" cacheId="148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W3:X16" firstHeaderRow="1" firstDataRow="1" firstDataCol="1"/>
  <pivotFields count="23">
    <pivotField numFmtId="1" showAll="0"/>
    <pivotField numFmtId="164"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66" showAll="0"/>
    <pivotField numFmtId="166" showAll="0"/>
    <pivotField showAll="0"/>
    <pivotField showAll="0"/>
    <pivotField numFmtId="1" showAll="0"/>
    <pivotField showAll="0">
      <items count="3">
        <item x="0"/>
        <item x="1"/>
        <item t="default"/>
      </items>
    </pivotField>
    <pivotField dataField="1"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Sum of Total Expenses" fld="20" baseField="0" baseItem="0" numFmtId="1"/>
  </dataFields>
  <formats count="1">
    <format dxfId="37">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154BD7-DB52-4CC1-9A5B-37E586D9FECE}" name="PivotTable7" cacheId="148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F3:G7" firstHeaderRow="1" firstDataRow="1" firstDataCol="1"/>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axis="axisRow" dataField="1" showAll="0">
      <items count="4">
        <item x="0"/>
        <item x="1"/>
        <item x="2"/>
        <item t="default"/>
      </items>
    </pivotField>
    <pivotField showAll="0"/>
    <pivotField showAll="0"/>
    <pivotField showAll="0"/>
    <pivotField showAll="0"/>
    <pivotField numFmtId="166" showAll="0"/>
    <pivotField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9"/>
  </rowFields>
  <rowItems count="4">
    <i>
      <x/>
    </i>
    <i>
      <x v="1"/>
    </i>
    <i>
      <x v="2"/>
    </i>
    <i t="grand">
      <x/>
    </i>
  </rowItems>
  <colItems count="1">
    <i/>
  </colItems>
  <dataFields count="1">
    <dataField name="Count of Trip Classify" fld="9" subtotal="count" baseField="0" baseItem="0"/>
  </dataFields>
  <chartFormats count="8">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 chart="4" format="7">
      <pivotArea type="data" outline="0" fieldPosition="0">
        <references count="2">
          <reference field="4294967294" count="1" selected="0">
            <x v="0"/>
          </reference>
          <reference field="9"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9" count="1" selected="0">
            <x v="0"/>
          </reference>
        </references>
      </pivotArea>
    </chartFormat>
    <chartFormat chart="7" format="10">
      <pivotArea type="data" outline="0" fieldPosition="0">
        <references count="2">
          <reference field="4294967294" count="1" selected="0">
            <x v="0"/>
          </reference>
          <reference field="9" count="1" selected="0">
            <x v="1"/>
          </reference>
        </references>
      </pivotArea>
    </chartFormat>
    <chartFormat chart="7"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3617B0-2E5A-4E6B-B4A5-D895EF928209}" name="PivotTable4" cacheId="148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23">
    <pivotField dataField="1"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Count of N" fld="0" subtotal="count" baseField="0" baseItem="222974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B03D8B-A174-4A88-BE1B-DB97235A200D}" name="PivotTable13" cacheId="148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I3:AJ4" firstHeaderRow="0" firstDataRow="1" firstDataCol="0"/>
  <pivotFields count="23">
    <pivotField numFmtId="1" showAll="0">
      <items count="25">
        <item x="0"/>
        <item x="1"/>
        <item x="2"/>
        <item x="3"/>
        <item x="4"/>
        <item x="5"/>
        <item x="6"/>
        <item x="7"/>
        <item x="8"/>
        <item x="9"/>
        <item x="10"/>
        <item x="11"/>
        <item x="12"/>
        <item x="13"/>
        <item x="14"/>
        <item x="15"/>
        <item x="16"/>
        <item x="17"/>
        <item x="18"/>
        <item x="19"/>
        <item x="20"/>
        <item x="21"/>
        <item x="22"/>
        <item x="23"/>
        <item t="default"/>
      </items>
    </pivotField>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dataField="1" numFmtId="166" showAll="0"/>
    <pivotField numFmtId="166" showAll="0"/>
    <pivotField dataField="1"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Driver wage/trip" fld="14" baseField="0" baseItem="0"/>
    <dataField name="Sum of Driver Salary" fld="16" baseField="0" baseItem="0"/>
  </dataFields>
  <formats count="1">
    <format dxfId="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6CDD89-E990-4EA4-80A0-0283E7DCCD07}" name="PivotTable1" cacheId="148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I3:K7" firstHeaderRow="0" firstDataRow="1" firstDataCol="1"/>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axis="axisRow" showAll="0">
      <items count="4">
        <item x="0"/>
        <item x="1"/>
        <item x="2"/>
        <item t="default"/>
      </items>
    </pivotField>
    <pivotField showAll="0"/>
    <pivotField showAll="0"/>
    <pivotField showAll="0"/>
    <pivotField showAll="0"/>
    <pivotField dataField="1" numFmtId="166" showAll="0"/>
    <pivotField dataField="1"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9"/>
  </rowFields>
  <rowItems count="4">
    <i>
      <x/>
    </i>
    <i>
      <x v="1"/>
    </i>
    <i>
      <x v="2"/>
    </i>
    <i t="grand">
      <x/>
    </i>
  </rowItems>
  <colFields count="1">
    <field x="-2"/>
  </colFields>
  <colItems count="2">
    <i>
      <x/>
    </i>
    <i i="1">
      <x v="1"/>
    </i>
  </colItems>
  <dataFields count="2">
    <dataField name="Sum of Driver wage/trip" fld="14" baseField="0" baseItem="0"/>
    <dataField name="Sum of Buddy wage/trip" fld="15" baseField="0" baseItem="0"/>
  </dataFields>
  <chartFormats count="2">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3C9A5D2-E95B-4B20-952B-79817270807C}" name="PivotTable11" cacheId="148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B3:AC6" firstHeaderRow="1" firstDataRow="1" firstDataCol="1"/>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axis="axisRow" dataField="1" showAll="0">
      <items count="3">
        <item x="1"/>
        <item x="0"/>
        <item t="default"/>
      </items>
    </pivotField>
    <pivotField showAll="0"/>
    <pivotField showAll="0"/>
    <pivotField showAll="0">
      <items count="3">
        <item x="0"/>
        <item x="1"/>
        <item t="default"/>
      </items>
    </pivotField>
    <pivotField numFmtId="166" showAll="0"/>
    <pivotField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0"/>
  </rowFields>
  <rowItems count="3">
    <i>
      <x/>
    </i>
    <i>
      <x v="1"/>
    </i>
    <i t="grand">
      <x/>
    </i>
  </rowItems>
  <colItems count="1">
    <i/>
  </colItems>
  <dataFields count="1">
    <dataField name="Count of Distance Traveled" fld="10" subtotal="count" baseField="0" baseItem="0"/>
  </dataFields>
  <formats count="1">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E503AAF-7386-471E-ABEC-943212557442}" name="PivotTable6" cacheId="148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R3:R4" firstHeaderRow="1" firstDataRow="1" firstDataCol="0"/>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66" showAll="0"/>
    <pivotField numFmtId="166" showAll="0"/>
    <pivotField showAll="0"/>
    <pivotField showAll="0"/>
    <pivotField numFmtId="1" showAll="0"/>
    <pivotField showAll="0">
      <items count="3">
        <item x="0"/>
        <item x="1"/>
        <item t="default"/>
      </items>
    </pivotField>
    <pivotField dragToRow="0" dragToCol="0" dragToPage="0" showAll="0" defaultSubtotal="0"/>
    <pivotField dataField="1" dragToRow="0" dragToCol="0" dragToPage="0" showAll="0" defaultSubtotal="0"/>
    <pivotField dragToRow="0" dragToCol="0" dragToPage="0" showAll="0" defaultSubtotal="0"/>
  </pivotFields>
  <rowItems count="1">
    <i/>
  </rowItems>
  <colItems count="1">
    <i/>
  </colItems>
  <dataFields count="1">
    <dataField name="Sum of Total Salaries" fld="21" baseField="0" baseItem="0" numFmtId="166"/>
  </dataFields>
  <formats count="1">
    <format dxfId="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D3486C7-695D-44DB-83FE-1F491AA91D9D}" sourceName="Month">
  <pivotTables>
    <pivotTable tabId="6" name="PivotTable4"/>
    <pivotTable tabId="6" name="PivotTable1"/>
    <pivotTable tabId="6" name="PivotTable10"/>
    <pivotTable tabId="6" name="PivotTable11"/>
    <pivotTable tabId="6" name="PivotTable13"/>
    <pivotTable tabId="6" name="PivotTable14"/>
    <pivotTable tabId="6" name="PivotTable2"/>
    <pivotTable tabId="6" name="PivotTable3"/>
    <pivotTable tabId="6" name="PivotTable5"/>
    <pivotTable tabId="6" name="PivotTable6"/>
    <pivotTable tabId="6" name="PivotTable7"/>
    <pivotTable tabId="6" name="PivotTable8"/>
  </pivotTables>
  <data>
    <tabular pivotCacheId="473005458" crossFilter="none">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8498A72A-31E6-4510-ADEB-3865FBF5652E}" sourceName="Driver">
  <pivotTables>
    <pivotTable tabId="6" name="PivotTable4"/>
    <pivotTable tabId="6" name="PivotTable1"/>
    <pivotTable tabId="6" name="PivotTable10"/>
    <pivotTable tabId="6" name="PivotTable11"/>
    <pivotTable tabId="6" name="PivotTable12M"/>
    <pivotTable tabId="6" name="PivotTable13"/>
    <pivotTable tabId="6" name="PivotTable14"/>
    <pivotTable tabId="6" name="PivotTable15M"/>
    <pivotTable tabId="6" name="PivotTable16M"/>
    <pivotTable tabId="6" name="PivotTable17M"/>
    <pivotTable tabId="6" name="PivotTable18M"/>
    <pivotTable tabId="6" name="PivotTable2"/>
    <pivotTable tabId="6" name="PivotTable3"/>
    <pivotTable tabId="6" name="PivotTable5"/>
    <pivotTable tabId="6" name="PivotTable6"/>
    <pivotTable tabId="6" name="PivotTable7"/>
    <pivotTable tabId="6" name="PivotTable8"/>
    <pivotTable tabId="6" name="PivotTable9M"/>
  </pivotTables>
  <data>
    <tabular pivotCacheId="473005458" crossFilter="none">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C2F0D413-8915-42AF-A6A8-AFE7084D893B}" cache="Slicer_Month" caption="Month" columnCount="2" showCaption="0" style="Slicer Style 1 2 3" rowHeight="257175"/>
  <slicer name="Driver 1" xr10:uid="{ABA4A6F0-F290-4EF0-A6DD-C37C6A3F8824}" cache="Slicer_Driver" caption="Driver" showCaption="0" style="Slicer Style 1 2 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C5FFC4-0F95-E849-AFB2-F8EA7D483F1F}" name="Main_Table" displayName="Main_Table" ref="A1:T25" totalsRowShown="0" headerRowDxfId="23" dataDxfId="22" headerRowBorderDxfId="20" tableBorderDxfId="21" dataCellStyle="Currency">
  <autoFilter ref="A1:T25" xr:uid="{84C5FFC4-0F95-E849-AFB2-F8EA7D483F1F}"/>
  <tableColumns count="20">
    <tableColumn id="1" xr3:uid="{C0331F21-017F-9047-A7BC-00708DAEF677}" name="N" dataDxfId="19" dataCellStyle="Currency"/>
    <tableColumn id="2" xr3:uid="{E8E25A6D-4457-5A43-885F-D4B8523BEC7B}" name="Date" dataDxfId="18"/>
    <tableColumn id="3" xr3:uid="{ED5F65CF-8DAF-A64A-B330-FC8CA06635F4}" name="Year" dataDxfId="17"/>
    <tableColumn id="4" xr3:uid="{1A82F85F-568B-554A-B629-F33CE74DDCAA}" name="Month" dataDxfId="16"/>
    <tableColumn id="5" xr3:uid="{8274E1F1-5607-FB48-9F63-46DF798A0B43}" name="Day" dataDxfId="15"/>
    <tableColumn id="6" xr3:uid="{6A90C817-EF5C-5343-AF91-F6C5871ACAA1}" name="Driver" dataDxfId="14"/>
    <tableColumn id="7" xr3:uid="{277D6442-277D-0043-963E-BFFB33A8373C}" name="Buddy" dataDxfId="13"/>
    <tableColumn id="8" xr3:uid="{7ED7BC23-6522-724C-A392-A4B00AF01FD7}" name="Vehicle" dataDxfId="12"/>
    <tableColumn id="9" xr3:uid="{70870C9B-2D80-CC47-AD37-7769803E6A1C}" name="Distance (km)" dataDxfId="11"/>
    <tableColumn id="10" xr3:uid="{B33E6540-F9D4-A843-9D57-1CBE78A543BA}" name="Trip Classify" dataDxfId="10"/>
    <tableColumn id="11" xr3:uid="{1BDA710B-6EC4-F847-A14A-14D68A05A486}" name="Distance Traveled" dataDxfId="9" dataCellStyle="Currency"/>
    <tableColumn id="12" xr3:uid="{790B5258-1600-2941-A6EA-82D2FA062478}" name="From" dataDxfId="8"/>
    <tableColumn id="13" xr3:uid="{85F1EE10-5F00-7A4C-A1DD-AB3EF15E3045}" name="To" dataDxfId="7"/>
    <tableColumn id="14" xr3:uid="{976AE6D9-A46B-B747-BBB0-D5B9975EA329}" name="Goods" dataDxfId="6"/>
    <tableColumn id="15" xr3:uid="{7AD2D6FF-E3D2-CB41-8956-2E011A8C5614}" name="Driver wage/trip" dataDxfId="5" dataCellStyle="Currency"/>
    <tableColumn id="16" xr3:uid="{C5CE1DF6-14FC-DA4B-B26B-8B39CACEF84D}" name="Buddy wage/trip" dataDxfId="4" dataCellStyle="Currency"/>
    <tableColumn id="17" xr3:uid="{882E4C0E-58CD-4040-932A-F9725C18E032}" name="Driver Salary" dataDxfId="3" dataCellStyle="Currency"/>
    <tableColumn id="18" xr3:uid="{99CC0155-F377-B146-9559-6004A670A781}" name="Buddy Salary" dataDxfId="2" dataCellStyle="Currency"/>
    <tableColumn id="19" xr3:uid="{615C606D-28CF-2447-9B2F-33672EDF766A}" name="Weight (Tons)" dataDxfId="1" dataCellStyle="Currency"/>
    <tableColumn id="20" xr3:uid="{78A21D70-2B4D-3C4D-9257-910B3072CE20}" name="Hired Transportation" dataDxfId="0" dataCellStyle="Currenc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6AC4-AEB6-CA43-8C29-B2F3A85BECA9}">
  <dimension ref="A1:T25"/>
  <sheetViews>
    <sheetView showGridLines="0" showRowColHeaders="0" workbookViewId="0">
      <selection activeCell="J7" sqref="J7"/>
    </sheetView>
  </sheetViews>
  <sheetFormatPr defaultColWidth="12" defaultRowHeight="15.75"/>
  <cols>
    <col min="1" max="1" width="3.5" style="1" bestFit="1" customWidth="1"/>
    <col min="2" max="2" width="28.5" style="1" bestFit="1" customWidth="1"/>
    <col min="3" max="3" width="9.125" style="1" customWidth="1"/>
    <col min="4" max="4" width="6.875" style="1" customWidth="1"/>
    <col min="5" max="5" width="8.625" style="1" customWidth="1"/>
    <col min="6" max="6" width="9.375" style="1" customWidth="1"/>
    <col min="7" max="8" width="14" style="1" bestFit="1" customWidth="1"/>
    <col min="9" max="9" width="11.125" style="1" customWidth="1"/>
    <col min="10" max="12" width="10.125" style="1" bestFit="1" customWidth="1"/>
    <col min="13" max="13" width="11.5" style="1" bestFit="1" customWidth="1"/>
    <col min="14" max="14" width="13.125" style="1" customWidth="1"/>
    <col min="15" max="15" width="9.375" style="1" bestFit="1" customWidth="1"/>
    <col min="16" max="16" width="11.625" style="1" customWidth="1"/>
    <col min="17" max="17" width="9.125" style="1" customWidth="1"/>
    <col min="18" max="18" width="12.625" style="1" customWidth="1"/>
    <col min="19" max="19" width="14.125" style="1" customWidth="1"/>
    <col min="20" max="16384" width="12" style="1"/>
  </cols>
  <sheetData>
    <row r="1" spans="1:20" s="2" customFormat="1" ht="35.1"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row>
    <row r="2" spans="1:20" ht="24" customHeight="1">
      <c r="A2" s="4">
        <v>1</v>
      </c>
      <c r="B2" s="5">
        <v>44562</v>
      </c>
      <c r="C2" s="6">
        <v>2022</v>
      </c>
      <c r="D2" s="7" t="s">
        <v>20</v>
      </c>
      <c r="E2" s="6">
        <v>1</v>
      </c>
      <c r="F2" s="6" t="s">
        <v>21</v>
      </c>
      <c r="G2" s="6" t="s">
        <v>22</v>
      </c>
      <c r="H2" s="6" t="s">
        <v>23</v>
      </c>
      <c r="I2" s="6">
        <v>25</v>
      </c>
      <c r="J2" s="6" t="s">
        <v>24</v>
      </c>
      <c r="K2" s="8" t="s">
        <v>25</v>
      </c>
      <c r="L2" s="6" t="s">
        <v>26</v>
      </c>
      <c r="M2" s="6" t="s">
        <v>27</v>
      </c>
      <c r="N2" s="6" t="s">
        <v>28</v>
      </c>
      <c r="O2" s="8">
        <v>400</v>
      </c>
      <c r="P2" s="8">
        <v>400</v>
      </c>
      <c r="Q2" s="8">
        <v>400</v>
      </c>
      <c r="R2" s="8">
        <v>400</v>
      </c>
      <c r="S2" s="4">
        <v>14</v>
      </c>
      <c r="T2" s="8" t="s">
        <v>29</v>
      </c>
    </row>
    <row r="3" spans="1:20" ht="24" customHeight="1">
      <c r="A3" s="9">
        <v>2</v>
      </c>
      <c r="B3" s="10">
        <v>44593</v>
      </c>
      <c r="C3" s="11">
        <v>2022</v>
      </c>
      <c r="D3" s="12" t="s">
        <v>30</v>
      </c>
      <c r="E3" s="11">
        <v>1</v>
      </c>
      <c r="F3" s="11" t="s">
        <v>31</v>
      </c>
      <c r="G3" s="11" t="s">
        <v>22</v>
      </c>
      <c r="H3" s="11" t="s">
        <v>32</v>
      </c>
      <c r="I3" s="11">
        <v>15</v>
      </c>
      <c r="J3" s="11" t="s">
        <v>24</v>
      </c>
      <c r="K3" s="13" t="s">
        <v>25</v>
      </c>
      <c r="L3" s="11" t="s">
        <v>33</v>
      </c>
      <c r="M3" s="11" t="s">
        <v>34</v>
      </c>
      <c r="N3" s="11" t="s">
        <v>35</v>
      </c>
      <c r="O3" s="13">
        <v>400</v>
      </c>
      <c r="P3" s="13">
        <v>100</v>
      </c>
      <c r="Q3" s="13">
        <v>400</v>
      </c>
      <c r="R3" s="13">
        <v>100</v>
      </c>
      <c r="S3" s="9">
        <v>11</v>
      </c>
      <c r="T3" s="13" t="s">
        <v>29</v>
      </c>
    </row>
    <row r="4" spans="1:20" ht="24" customHeight="1">
      <c r="A4" s="4">
        <v>3</v>
      </c>
      <c r="B4" s="5">
        <v>44621</v>
      </c>
      <c r="C4" s="6">
        <v>2022</v>
      </c>
      <c r="D4" s="7" t="s">
        <v>36</v>
      </c>
      <c r="E4" s="6">
        <v>1</v>
      </c>
      <c r="F4" s="6" t="s">
        <v>21</v>
      </c>
      <c r="G4" s="6" t="s">
        <v>22</v>
      </c>
      <c r="H4" s="6" t="s">
        <v>23</v>
      </c>
      <c r="I4" s="6">
        <v>65</v>
      </c>
      <c r="J4" s="6" t="s">
        <v>37</v>
      </c>
      <c r="K4" s="8" t="s">
        <v>25</v>
      </c>
      <c r="L4" s="6" t="s">
        <v>27</v>
      </c>
      <c r="M4" s="6" t="s">
        <v>38</v>
      </c>
      <c r="N4" s="6" t="s">
        <v>28</v>
      </c>
      <c r="O4" s="8">
        <v>600</v>
      </c>
      <c r="P4" s="8">
        <v>100</v>
      </c>
      <c r="Q4" s="8">
        <v>600</v>
      </c>
      <c r="R4" s="8">
        <v>100</v>
      </c>
      <c r="S4" s="4">
        <v>15</v>
      </c>
      <c r="T4" s="8" t="s">
        <v>29</v>
      </c>
    </row>
    <row r="5" spans="1:20" ht="24" customHeight="1">
      <c r="A5" s="9">
        <v>4</v>
      </c>
      <c r="B5" s="10">
        <v>44652</v>
      </c>
      <c r="C5" s="11">
        <v>2022</v>
      </c>
      <c r="D5" s="12" t="s">
        <v>39</v>
      </c>
      <c r="E5" s="11">
        <v>1</v>
      </c>
      <c r="F5" s="11" t="s">
        <v>31</v>
      </c>
      <c r="G5" s="11" t="s">
        <v>22</v>
      </c>
      <c r="H5" s="11" t="s">
        <v>32</v>
      </c>
      <c r="I5" s="11">
        <v>44</v>
      </c>
      <c r="J5" s="11" t="s">
        <v>40</v>
      </c>
      <c r="K5" s="13" t="s">
        <v>41</v>
      </c>
      <c r="L5" s="11" t="s">
        <v>34</v>
      </c>
      <c r="M5" s="11" t="s">
        <v>42</v>
      </c>
      <c r="N5" s="11" t="s">
        <v>35</v>
      </c>
      <c r="O5" s="13">
        <v>400</v>
      </c>
      <c r="P5" s="13">
        <v>100</v>
      </c>
      <c r="Q5" s="13">
        <v>400</v>
      </c>
      <c r="R5" s="13">
        <v>100</v>
      </c>
      <c r="S5" s="9">
        <v>13</v>
      </c>
      <c r="T5" s="13" t="s">
        <v>29</v>
      </c>
    </row>
    <row r="6" spans="1:20" ht="24" customHeight="1">
      <c r="A6" s="4">
        <v>5</v>
      </c>
      <c r="B6" s="5">
        <v>44682</v>
      </c>
      <c r="C6" s="6">
        <v>2022</v>
      </c>
      <c r="D6" s="7" t="s">
        <v>43</v>
      </c>
      <c r="E6" s="6">
        <v>1</v>
      </c>
      <c r="F6" s="6" t="s">
        <v>21</v>
      </c>
      <c r="G6" s="6" t="s">
        <v>44</v>
      </c>
      <c r="H6" s="6" t="s">
        <v>23</v>
      </c>
      <c r="I6" s="6">
        <v>65</v>
      </c>
      <c r="J6" s="6" t="s">
        <v>37</v>
      </c>
      <c r="K6" s="8" t="s">
        <v>41</v>
      </c>
      <c r="L6" s="6" t="s">
        <v>45</v>
      </c>
      <c r="M6" s="6" t="s">
        <v>42</v>
      </c>
      <c r="N6" s="6" t="s">
        <v>28</v>
      </c>
      <c r="O6" s="8">
        <v>600</v>
      </c>
      <c r="P6" s="8">
        <v>100</v>
      </c>
      <c r="Q6" s="8">
        <v>600</v>
      </c>
      <c r="R6" s="8">
        <v>100</v>
      </c>
      <c r="S6" s="4">
        <v>12</v>
      </c>
      <c r="T6" s="8" t="s">
        <v>29</v>
      </c>
    </row>
    <row r="7" spans="1:20" ht="24" customHeight="1">
      <c r="A7" s="9">
        <v>6</v>
      </c>
      <c r="B7" s="10">
        <v>44713</v>
      </c>
      <c r="C7" s="11">
        <v>2022</v>
      </c>
      <c r="D7" s="12" t="s">
        <v>46</v>
      </c>
      <c r="E7" s="11">
        <v>1</v>
      </c>
      <c r="F7" s="11" t="s">
        <v>31</v>
      </c>
      <c r="G7" s="11" t="s">
        <v>22</v>
      </c>
      <c r="H7" s="11" t="s">
        <v>32</v>
      </c>
      <c r="I7" s="11">
        <v>80</v>
      </c>
      <c r="J7" s="11" t="s">
        <v>37</v>
      </c>
      <c r="K7" s="13" t="s">
        <v>41</v>
      </c>
      <c r="L7" s="11" t="s">
        <v>47</v>
      </c>
      <c r="M7" s="11" t="s">
        <v>45</v>
      </c>
      <c r="N7" s="11" t="s">
        <v>35</v>
      </c>
      <c r="O7" s="13">
        <v>800</v>
      </c>
      <c r="P7" s="13">
        <v>100</v>
      </c>
      <c r="Q7" s="13">
        <v>800</v>
      </c>
      <c r="R7" s="13">
        <v>100</v>
      </c>
      <c r="S7" s="9">
        <v>11</v>
      </c>
      <c r="T7" s="13" t="s">
        <v>29</v>
      </c>
    </row>
    <row r="8" spans="1:20" ht="24" customHeight="1">
      <c r="A8" s="4">
        <v>7</v>
      </c>
      <c r="B8" s="5">
        <v>44743</v>
      </c>
      <c r="C8" s="6">
        <v>2022</v>
      </c>
      <c r="D8" s="7" t="s">
        <v>48</v>
      </c>
      <c r="E8" s="6">
        <v>1</v>
      </c>
      <c r="F8" s="6" t="s">
        <v>21</v>
      </c>
      <c r="G8" s="6" t="s">
        <v>44</v>
      </c>
      <c r="H8" s="6" t="s">
        <v>23</v>
      </c>
      <c r="I8" s="6">
        <v>25</v>
      </c>
      <c r="J8" s="6" t="s">
        <v>24</v>
      </c>
      <c r="K8" s="8" t="s">
        <v>41</v>
      </c>
      <c r="L8" s="6" t="s">
        <v>49</v>
      </c>
      <c r="M8" s="6" t="s">
        <v>42</v>
      </c>
      <c r="N8" s="6" t="s">
        <v>28</v>
      </c>
      <c r="O8" s="8">
        <v>400</v>
      </c>
      <c r="P8" s="8">
        <v>150</v>
      </c>
      <c r="Q8" s="8">
        <v>400</v>
      </c>
      <c r="R8" s="8">
        <v>150</v>
      </c>
      <c r="S8" s="4">
        <v>18</v>
      </c>
      <c r="T8" s="8" t="s">
        <v>29</v>
      </c>
    </row>
    <row r="9" spans="1:20" ht="24" customHeight="1">
      <c r="A9" s="9">
        <v>8</v>
      </c>
      <c r="B9" s="10">
        <v>44774</v>
      </c>
      <c r="C9" s="11">
        <v>2022</v>
      </c>
      <c r="D9" s="12" t="s">
        <v>50</v>
      </c>
      <c r="E9" s="11">
        <v>1</v>
      </c>
      <c r="F9" s="11" t="s">
        <v>31</v>
      </c>
      <c r="G9" s="11" t="s">
        <v>44</v>
      </c>
      <c r="H9" s="11" t="s">
        <v>32</v>
      </c>
      <c r="I9" s="11">
        <v>25</v>
      </c>
      <c r="J9" s="11" t="s">
        <v>24</v>
      </c>
      <c r="K9" s="13" t="s">
        <v>25</v>
      </c>
      <c r="L9" s="11" t="s">
        <v>27</v>
      </c>
      <c r="M9" s="11" t="s">
        <v>34</v>
      </c>
      <c r="N9" s="11" t="s">
        <v>35</v>
      </c>
      <c r="O9" s="13">
        <v>400</v>
      </c>
      <c r="P9" s="13">
        <v>100</v>
      </c>
      <c r="Q9" s="13">
        <v>400</v>
      </c>
      <c r="R9" s="13">
        <v>100</v>
      </c>
      <c r="S9" s="9">
        <v>13</v>
      </c>
      <c r="T9" s="13" t="s">
        <v>51</v>
      </c>
    </row>
    <row r="10" spans="1:20" ht="24" customHeight="1">
      <c r="A10" s="4">
        <v>9</v>
      </c>
      <c r="B10" s="5">
        <v>44805</v>
      </c>
      <c r="C10" s="6">
        <v>2022</v>
      </c>
      <c r="D10" s="7" t="s">
        <v>52</v>
      </c>
      <c r="E10" s="6">
        <v>1</v>
      </c>
      <c r="F10" s="6" t="s">
        <v>21</v>
      </c>
      <c r="G10" s="6" t="s">
        <v>44</v>
      </c>
      <c r="H10" s="6" t="s">
        <v>23</v>
      </c>
      <c r="I10" s="6">
        <v>25</v>
      </c>
      <c r="J10" s="6" t="s">
        <v>24</v>
      </c>
      <c r="K10" s="8" t="s">
        <v>41</v>
      </c>
      <c r="L10" s="6" t="s">
        <v>34</v>
      </c>
      <c r="M10" s="6" t="s">
        <v>53</v>
      </c>
      <c r="N10" s="6" t="s">
        <v>28</v>
      </c>
      <c r="O10" s="8">
        <v>400</v>
      </c>
      <c r="P10" s="8">
        <v>100</v>
      </c>
      <c r="Q10" s="8">
        <v>400</v>
      </c>
      <c r="R10" s="8">
        <v>100</v>
      </c>
      <c r="S10" s="4">
        <v>15</v>
      </c>
      <c r="T10" s="8" t="s">
        <v>51</v>
      </c>
    </row>
    <row r="11" spans="1:20" ht="24" customHeight="1">
      <c r="A11" s="9">
        <v>10</v>
      </c>
      <c r="B11" s="10">
        <v>44835</v>
      </c>
      <c r="C11" s="11">
        <v>2022</v>
      </c>
      <c r="D11" s="12" t="s">
        <v>54</v>
      </c>
      <c r="E11" s="11">
        <v>1</v>
      </c>
      <c r="F11" s="11" t="s">
        <v>31</v>
      </c>
      <c r="G11" s="11" t="s">
        <v>22</v>
      </c>
      <c r="H11" s="11" t="s">
        <v>32</v>
      </c>
      <c r="I11" s="11">
        <v>25</v>
      </c>
      <c r="J11" s="11" t="s">
        <v>24</v>
      </c>
      <c r="K11" s="13" t="s">
        <v>41</v>
      </c>
      <c r="L11" s="11" t="s">
        <v>55</v>
      </c>
      <c r="M11" s="11" t="s">
        <v>42</v>
      </c>
      <c r="N11" s="11" t="s">
        <v>35</v>
      </c>
      <c r="O11" s="13">
        <v>400</v>
      </c>
      <c r="P11" s="13">
        <v>200</v>
      </c>
      <c r="Q11" s="13">
        <v>400</v>
      </c>
      <c r="R11" s="13">
        <v>200</v>
      </c>
      <c r="S11" s="9">
        <v>14</v>
      </c>
      <c r="T11" s="13" t="s">
        <v>29</v>
      </c>
    </row>
    <row r="12" spans="1:20" ht="24" customHeight="1">
      <c r="A12" s="4">
        <v>11</v>
      </c>
      <c r="B12" s="5">
        <v>44866</v>
      </c>
      <c r="C12" s="6">
        <v>2022</v>
      </c>
      <c r="D12" s="7" t="s">
        <v>56</v>
      </c>
      <c r="E12" s="6">
        <v>1</v>
      </c>
      <c r="F12" s="6" t="s">
        <v>21</v>
      </c>
      <c r="G12" s="6" t="s">
        <v>22</v>
      </c>
      <c r="H12" s="6" t="s">
        <v>23</v>
      </c>
      <c r="I12" s="6">
        <v>25</v>
      </c>
      <c r="J12" s="6" t="s">
        <v>24</v>
      </c>
      <c r="K12" s="8" t="s">
        <v>41</v>
      </c>
      <c r="L12" s="6" t="s">
        <v>26</v>
      </c>
      <c r="M12" s="6" t="s">
        <v>27</v>
      </c>
      <c r="N12" s="6" t="s">
        <v>28</v>
      </c>
      <c r="O12" s="8">
        <v>400</v>
      </c>
      <c r="P12" s="8">
        <v>400</v>
      </c>
      <c r="Q12" s="8">
        <v>400</v>
      </c>
      <c r="R12" s="8">
        <v>400</v>
      </c>
      <c r="S12" s="4">
        <v>12</v>
      </c>
      <c r="T12" s="8" t="s">
        <v>29</v>
      </c>
    </row>
    <row r="13" spans="1:20" ht="24" customHeight="1">
      <c r="A13" s="9">
        <v>12</v>
      </c>
      <c r="B13" s="10">
        <v>44896</v>
      </c>
      <c r="C13" s="11">
        <v>2022</v>
      </c>
      <c r="D13" s="12" t="s">
        <v>57</v>
      </c>
      <c r="E13" s="11">
        <v>1</v>
      </c>
      <c r="F13" s="11" t="s">
        <v>31</v>
      </c>
      <c r="G13" s="11" t="s">
        <v>22</v>
      </c>
      <c r="H13" s="11" t="s">
        <v>32</v>
      </c>
      <c r="I13" s="11">
        <v>15</v>
      </c>
      <c r="J13" s="11" t="s">
        <v>24</v>
      </c>
      <c r="K13" s="13" t="s">
        <v>41</v>
      </c>
      <c r="L13" s="11" t="s">
        <v>58</v>
      </c>
      <c r="M13" s="11" t="s">
        <v>34</v>
      </c>
      <c r="N13" s="11" t="s">
        <v>35</v>
      </c>
      <c r="O13" s="13">
        <v>400</v>
      </c>
      <c r="P13" s="13">
        <v>100</v>
      </c>
      <c r="Q13" s="13">
        <v>400</v>
      </c>
      <c r="R13" s="13">
        <v>100</v>
      </c>
      <c r="S13" s="9">
        <v>9</v>
      </c>
      <c r="T13" s="13" t="s">
        <v>29</v>
      </c>
    </row>
    <row r="14" spans="1:20" ht="24" customHeight="1">
      <c r="A14" s="4">
        <v>13</v>
      </c>
      <c r="B14" s="5">
        <v>44562</v>
      </c>
      <c r="C14" s="6">
        <v>2022</v>
      </c>
      <c r="D14" s="7" t="s">
        <v>20</v>
      </c>
      <c r="E14" s="6">
        <v>1</v>
      </c>
      <c r="F14" s="6" t="s">
        <v>21</v>
      </c>
      <c r="G14" s="6" t="s">
        <v>22</v>
      </c>
      <c r="H14" s="6" t="s">
        <v>23</v>
      </c>
      <c r="I14" s="6">
        <v>25</v>
      </c>
      <c r="J14" s="6" t="s">
        <v>24</v>
      </c>
      <c r="K14" s="8" t="s">
        <v>25</v>
      </c>
      <c r="L14" s="6" t="s">
        <v>26</v>
      </c>
      <c r="M14" s="6" t="s">
        <v>27</v>
      </c>
      <c r="N14" s="6" t="s">
        <v>28</v>
      </c>
      <c r="O14" s="8">
        <v>400</v>
      </c>
      <c r="P14" s="8">
        <v>400</v>
      </c>
      <c r="Q14" s="8">
        <v>400</v>
      </c>
      <c r="R14" s="8">
        <v>400</v>
      </c>
      <c r="S14" s="4">
        <v>14</v>
      </c>
      <c r="T14" s="8" t="s">
        <v>29</v>
      </c>
    </row>
    <row r="15" spans="1:20" ht="24" customHeight="1">
      <c r="A15" s="9">
        <v>14</v>
      </c>
      <c r="B15" s="10">
        <v>44593</v>
      </c>
      <c r="C15" s="11">
        <v>2022</v>
      </c>
      <c r="D15" s="12" t="s">
        <v>30</v>
      </c>
      <c r="E15" s="11">
        <v>1</v>
      </c>
      <c r="F15" s="11" t="s">
        <v>31</v>
      </c>
      <c r="G15" s="11" t="s">
        <v>22</v>
      </c>
      <c r="H15" s="11" t="s">
        <v>32</v>
      </c>
      <c r="I15" s="11">
        <v>15</v>
      </c>
      <c r="J15" s="11" t="s">
        <v>24</v>
      </c>
      <c r="K15" s="13" t="s">
        <v>25</v>
      </c>
      <c r="L15" s="11" t="s">
        <v>33</v>
      </c>
      <c r="M15" s="11" t="s">
        <v>34</v>
      </c>
      <c r="N15" s="11" t="s">
        <v>35</v>
      </c>
      <c r="O15" s="13">
        <v>400</v>
      </c>
      <c r="P15" s="13">
        <v>100</v>
      </c>
      <c r="Q15" s="13">
        <v>400</v>
      </c>
      <c r="R15" s="13">
        <v>100</v>
      </c>
      <c r="S15" s="9">
        <v>11</v>
      </c>
      <c r="T15" s="13" t="s">
        <v>51</v>
      </c>
    </row>
    <row r="16" spans="1:20" ht="24" customHeight="1">
      <c r="A16" s="4">
        <v>15</v>
      </c>
      <c r="B16" s="5">
        <v>44621</v>
      </c>
      <c r="C16" s="6">
        <v>2022</v>
      </c>
      <c r="D16" s="7" t="s">
        <v>36</v>
      </c>
      <c r="E16" s="6">
        <v>1</v>
      </c>
      <c r="F16" s="6" t="s">
        <v>21</v>
      </c>
      <c r="G16" s="6" t="s">
        <v>22</v>
      </c>
      <c r="H16" s="6" t="s">
        <v>23</v>
      </c>
      <c r="I16" s="6">
        <v>65</v>
      </c>
      <c r="J16" s="6" t="s">
        <v>37</v>
      </c>
      <c r="K16" s="8" t="s">
        <v>25</v>
      </c>
      <c r="L16" s="6" t="s">
        <v>27</v>
      </c>
      <c r="M16" s="6" t="s">
        <v>38</v>
      </c>
      <c r="N16" s="6" t="s">
        <v>28</v>
      </c>
      <c r="O16" s="8">
        <v>600</v>
      </c>
      <c r="P16" s="8">
        <v>100</v>
      </c>
      <c r="Q16" s="8">
        <v>600</v>
      </c>
      <c r="R16" s="8">
        <v>100</v>
      </c>
      <c r="S16" s="4">
        <v>15</v>
      </c>
      <c r="T16" s="8" t="s">
        <v>29</v>
      </c>
    </row>
    <row r="17" spans="1:20" ht="24" customHeight="1">
      <c r="A17" s="9">
        <v>16</v>
      </c>
      <c r="B17" s="10">
        <v>44621</v>
      </c>
      <c r="C17" s="11">
        <v>2022</v>
      </c>
      <c r="D17" s="12" t="s">
        <v>36</v>
      </c>
      <c r="E17" s="11">
        <v>1</v>
      </c>
      <c r="F17" s="11" t="s">
        <v>31</v>
      </c>
      <c r="G17" s="11" t="s">
        <v>22</v>
      </c>
      <c r="H17" s="11" t="s">
        <v>32</v>
      </c>
      <c r="I17" s="11">
        <v>44</v>
      </c>
      <c r="J17" s="11" t="s">
        <v>40</v>
      </c>
      <c r="K17" s="13" t="s">
        <v>41</v>
      </c>
      <c r="L17" s="11" t="s">
        <v>34</v>
      </c>
      <c r="M17" s="11" t="s">
        <v>42</v>
      </c>
      <c r="N17" s="11" t="s">
        <v>35</v>
      </c>
      <c r="O17" s="13">
        <v>400</v>
      </c>
      <c r="P17" s="13">
        <v>100</v>
      </c>
      <c r="Q17" s="13"/>
      <c r="R17" s="13"/>
      <c r="S17" s="9">
        <v>13</v>
      </c>
      <c r="T17" s="13" t="s">
        <v>29</v>
      </c>
    </row>
    <row r="18" spans="1:20" ht="24" customHeight="1">
      <c r="A18" s="4">
        <v>17</v>
      </c>
      <c r="B18" s="5">
        <v>44621</v>
      </c>
      <c r="C18" s="6">
        <v>2022</v>
      </c>
      <c r="D18" s="7" t="s">
        <v>36</v>
      </c>
      <c r="E18" s="6">
        <v>1</v>
      </c>
      <c r="F18" s="6" t="s">
        <v>21</v>
      </c>
      <c r="G18" s="6" t="s">
        <v>44</v>
      </c>
      <c r="H18" s="6" t="s">
        <v>23</v>
      </c>
      <c r="I18" s="6">
        <v>65</v>
      </c>
      <c r="J18" s="6" t="s">
        <v>37</v>
      </c>
      <c r="K18" s="8" t="s">
        <v>41</v>
      </c>
      <c r="L18" s="6" t="s">
        <v>45</v>
      </c>
      <c r="M18" s="6" t="s">
        <v>42</v>
      </c>
      <c r="N18" s="6" t="s">
        <v>28</v>
      </c>
      <c r="O18" s="8">
        <v>600</v>
      </c>
      <c r="P18" s="8">
        <v>100</v>
      </c>
      <c r="Q18" s="8"/>
      <c r="R18" s="8"/>
      <c r="S18" s="4">
        <v>12</v>
      </c>
      <c r="T18" s="8" t="s">
        <v>29</v>
      </c>
    </row>
    <row r="19" spans="1:20" ht="24" customHeight="1">
      <c r="A19" s="9">
        <v>18</v>
      </c>
      <c r="B19" s="10">
        <v>44713</v>
      </c>
      <c r="C19" s="11">
        <v>2022</v>
      </c>
      <c r="D19" s="12" t="s">
        <v>46</v>
      </c>
      <c r="E19" s="11">
        <v>1</v>
      </c>
      <c r="F19" s="11" t="s">
        <v>31</v>
      </c>
      <c r="G19" s="11" t="s">
        <v>44</v>
      </c>
      <c r="H19" s="11" t="s">
        <v>32</v>
      </c>
      <c r="I19" s="11">
        <v>80</v>
      </c>
      <c r="J19" s="11" t="s">
        <v>37</v>
      </c>
      <c r="K19" s="13" t="s">
        <v>41</v>
      </c>
      <c r="L19" s="11" t="s">
        <v>47</v>
      </c>
      <c r="M19" s="11" t="s">
        <v>45</v>
      </c>
      <c r="N19" s="11" t="s">
        <v>35</v>
      </c>
      <c r="O19" s="13">
        <v>800</v>
      </c>
      <c r="P19" s="13">
        <v>100</v>
      </c>
      <c r="Q19" s="13">
        <v>800</v>
      </c>
      <c r="R19" s="13">
        <v>100</v>
      </c>
      <c r="S19" s="9">
        <v>11</v>
      </c>
      <c r="T19" s="13" t="s">
        <v>29</v>
      </c>
    </row>
    <row r="20" spans="1:20" ht="24" customHeight="1">
      <c r="A20" s="4">
        <v>19</v>
      </c>
      <c r="B20" s="5">
        <v>44743</v>
      </c>
      <c r="C20" s="6">
        <v>2022</v>
      </c>
      <c r="D20" s="7" t="s">
        <v>48</v>
      </c>
      <c r="E20" s="6">
        <v>1</v>
      </c>
      <c r="F20" s="6" t="s">
        <v>21</v>
      </c>
      <c r="G20" s="6" t="s">
        <v>44</v>
      </c>
      <c r="H20" s="6" t="s">
        <v>23</v>
      </c>
      <c r="I20" s="6">
        <v>25</v>
      </c>
      <c r="J20" s="6" t="s">
        <v>24</v>
      </c>
      <c r="K20" s="8" t="s">
        <v>41</v>
      </c>
      <c r="L20" s="6" t="s">
        <v>49</v>
      </c>
      <c r="M20" s="6" t="s">
        <v>42</v>
      </c>
      <c r="N20" s="6" t="s">
        <v>28</v>
      </c>
      <c r="O20" s="8">
        <v>400</v>
      </c>
      <c r="P20" s="8">
        <v>150</v>
      </c>
      <c r="Q20" s="8">
        <v>400</v>
      </c>
      <c r="R20" s="8">
        <v>150</v>
      </c>
      <c r="S20" s="4">
        <v>18</v>
      </c>
      <c r="T20" s="8" t="s">
        <v>29</v>
      </c>
    </row>
    <row r="21" spans="1:20" ht="24" customHeight="1">
      <c r="A21" s="9">
        <v>20</v>
      </c>
      <c r="B21" s="10">
        <v>44774</v>
      </c>
      <c r="C21" s="11">
        <v>2022</v>
      </c>
      <c r="D21" s="12" t="s">
        <v>50</v>
      </c>
      <c r="E21" s="11">
        <v>1</v>
      </c>
      <c r="F21" s="11" t="s">
        <v>31</v>
      </c>
      <c r="G21" s="11" t="s">
        <v>44</v>
      </c>
      <c r="H21" s="11" t="s">
        <v>32</v>
      </c>
      <c r="I21" s="11">
        <v>25</v>
      </c>
      <c r="J21" s="11" t="s">
        <v>24</v>
      </c>
      <c r="K21" s="13" t="s">
        <v>25</v>
      </c>
      <c r="L21" s="11" t="s">
        <v>27</v>
      </c>
      <c r="M21" s="11" t="s">
        <v>34</v>
      </c>
      <c r="N21" s="11" t="s">
        <v>35</v>
      </c>
      <c r="O21" s="13">
        <v>400</v>
      </c>
      <c r="P21" s="13">
        <v>100</v>
      </c>
      <c r="Q21" s="13">
        <v>400</v>
      </c>
      <c r="R21" s="13">
        <v>100</v>
      </c>
      <c r="S21" s="9">
        <v>13</v>
      </c>
      <c r="T21" s="13" t="s">
        <v>51</v>
      </c>
    </row>
    <row r="22" spans="1:20" ht="24" customHeight="1">
      <c r="A22" s="4">
        <v>21</v>
      </c>
      <c r="B22" s="5">
        <v>44774</v>
      </c>
      <c r="C22" s="6">
        <v>2022</v>
      </c>
      <c r="D22" s="7" t="s">
        <v>50</v>
      </c>
      <c r="E22" s="6">
        <v>1</v>
      </c>
      <c r="F22" s="6" t="s">
        <v>21</v>
      </c>
      <c r="G22" s="6" t="s">
        <v>44</v>
      </c>
      <c r="H22" s="6" t="s">
        <v>23</v>
      </c>
      <c r="I22" s="6">
        <v>25</v>
      </c>
      <c r="J22" s="6" t="s">
        <v>24</v>
      </c>
      <c r="K22" s="8" t="s">
        <v>41</v>
      </c>
      <c r="L22" s="6" t="s">
        <v>34</v>
      </c>
      <c r="M22" s="6" t="s">
        <v>53</v>
      </c>
      <c r="N22" s="6" t="s">
        <v>28</v>
      </c>
      <c r="O22" s="8">
        <v>400</v>
      </c>
      <c r="P22" s="8">
        <v>100</v>
      </c>
      <c r="Q22" s="8"/>
      <c r="R22" s="8"/>
      <c r="S22" s="4">
        <v>15</v>
      </c>
      <c r="T22" s="8" t="s">
        <v>51</v>
      </c>
    </row>
    <row r="23" spans="1:20" ht="24" customHeight="1">
      <c r="A23" s="9">
        <v>22</v>
      </c>
      <c r="B23" s="10">
        <v>44835</v>
      </c>
      <c r="C23" s="11">
        <v>2022</v>
      </c>
      <c r="D23" s="12" t="s">
        <v>54</v>
      </c>
      <c r="E23" s="11">
        <v>1</v>
      </c>
      <c r="F23" s="11" t="s">
        <v>31</v>
      </c>
      <c r="G23" s="11" t="s">
        <v>22</v>
      </c>
      <c r="H23" s="11" t="s">
        <v>32</v>
      </c>
      <c r="I23" s="11">
        <v>25</v>
      </c>
      <c r="J23" s="11" t="s">
        <v>24</v>
      </c>
      <c r="K23" s="13" t="s">
        <v>41</v>
      </c>
      <c r="L23" s="11" t="s">
        <v>55</v>
      </c>
      <c r="M23" s="11" t="s">
        <v>42</v>
      </c>
      <c r="N23" s="11" t="s">
        <v>35</v>
      </c>
      <c r="O23" s="13">
        <v>400</v>
      </c>
      <c r="P23" s="13">
        <v>200</v>
      </c>
      <c r="Q23" s="13">
        <v>400</v>
      </c>
      <c r="R23" s="13">
        <v>200</v>
      </c>
      <c r="S23" s="9">
        <v>14</v>
      </c>
      <c r="T23" s="13" t="s">
        <v>29</v>
      </c>
    </row>
    <row r="24" spans="1:20" ht="24" customHeight="1">
      <c r="A24" s="4">
        <v>23</v>
      </c>
      <c r="B24" s="5">
        <v>44835</v>
      </c>
      <c r="C24" s="6">
        <v>2022</v>
      </c>
      <c r="D24" s="7" t="s">
        <v>54</v>
      </c>
      <c r="E24" s="6">
        <v>1</v>
      </c>
      <c r="F24" s="6" t="s">
        <v>21</v>
      </c>
      <c r="G24" s="6" t="s">
        <v>22</v>
      </c>
      <c r="H24" s="6" t="s">
        <v>23</v>
      </c>
      <c r="I24" s="6">
        <v>25</v>
      </c>
      <c r="J24" s="6" t="s">
        <v>24</v>
      </c>
      <c r="K24" s="8" t="s">
        <v>41</v>
      </c>
      <c r="L24" s="6" t="s">
        <v>26</v>
      </c>
      <c r="M24" s="6" t="s">
        <v>27</v>
      </c>
      <c r="N24" s="6" t="s">
        <v>28</v>
      </c>
      <c r="O24" s="8">
        <v>400</v>
      </c>
      <c r="P24" s="8">
        <v>400</v>
      </c>
      <c r="Q24" s="8"/>
      <c r="R24" s="8"/>
      <c r="S24" s="4">
        <v>12</v>
      </c>
      <c r="T24" s="8" t="s">
        <v>29</v>
      </c>
    </row>
    <row r="25" spans="1:20" ht="24" customHeight="1">
      <c r="A25" s="9">
        <v>24</v>
      </c>
      <c r="B25" s="10">
        <v>44835</v>
      </c>
      <c r="C25" s="11">
        <v>2022</v>
      </c>
      <c r="D25" s="12" t="s">
        <v>54</v>
      </c>
      <c r="E25" s="11">
        <v>1</v>
      </c>
      <c r="F25" s="11" t="s">
        <v>31</v>
      </c>
      <c r="G25" s="11" t="s">
        <v>22</v>
      </c>
      <c r="H25" s="11" t="s">
        <v>32</v>
      </c>
      <c r="I25" s="11">
        <v>15</v>
      </c>
      <c r="J25" s="11" t="s">
        <v>24</v>
      </c>
      <c r="K25" s="13" t="s">
        <v>41</v>
      </c>
      <c r="L25" s="11" t="s">
        <v>58</v>
      </c>
      <c r="M25" s="11" t="s">
        <v>34</v>
      </c>
      <c r="N25" s="11" t="s">
        <v>35</v>
      </c>
      <c r="O25" s="13">
        <v>400</v>
      </c>
      <c r="P25" s="13">
        <v>100</v>
      </c>
      <c r="Q25" s="13"/>
      <c r="R25" s="13"/>
      <c r="S25" s="9">
        <v>9</v>
      </c>
      <c r="T25" s="13" t="s">
        <v>29</v>
      </c>
    </row>
  </sheetData>
  <sheetProtection algorithmName="SHA-512" hashValue="jsL8xslq6Hxnj+hAY7bu1upQCoOSdF4T8YymwSZsa46xfDAhSdW32Ql03hNjUoC8JTdEkbwp/b0n+346y6pUHA==" saltValue="u8ZJKsMp6xB8BpxUOA5eAg==" spinCount="100000" sheet="1" objects="1" scenarios="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AE79-EF86-4D0D-A587-2D3293D920E0}">
  <dimension ref="A3:AY16"/>
  <sheetViews>
    <sheetView topLeftCell="Z1" workbookViewId="0">
      <selection activeCell="AG8" sqref="AG8"/>
    </sheetView>
  </sheetViews>
  <sheetFormatPr defaultRowHeight="15.75"/>
  <cols>
    <col min="1" max="1" width="10.125" bestFit="1" customWidth="1"/>
    <col min="2" max="2" width="1.125" customWidth="1"/>
    <col min="3" max="3" width="12.375" bestFit="1" customWidth="1"/>
    <col min="4" max="4" width="27.25" bestFit="1" customWidth="1"/>
    <col min="5" max="5" width="2.75" customWidth="1"/>
    <col min="6" max="6" width="12.375" bestFit="1" customWidth="1"/>
    <col min="7" max="7" width="19" bestFit="1" customWidth="1"/>
    <col min="9" max="9" width="12.375" bestFit="1" customWidth="1"/>
    <col min="10" max="10" width="22" bestFit="1" customWidth="1"/>
    <col min="11" max="11" width="22.25" bestFit="1" customWidth="1"/>
    <col min="12" max="12" width="2.875" customWidth="1"/>
    <col min="13" max="13" width="12.375" bestFit="1" customWidth="1"/>
    <col min="14" max="14" width="14.25" customWidth="1"/>
    <col min="15" max="15" width="2.125" customWidth="1"/>
    <col min="16" max="16" width="20.125" bestFit="1" customWidth="1"/>
    <col min="17" max="17" width="2.875" customWidth="1"/>
    <col min="18" max="18" width="19" bestFit="1" customWidth="1"/>
    <col min="19" max="19" width="8.625" bestFit="1" customWidth="1"/>
    <col min="20" max="20" width="18.125" bestFit="1" customWidth="1"/>
    <col min="23" max="23" width="12.375" bestFit="1" customWidth="1"/>
    <col min="24" max="24" width="20.125" bestFit="1" customWidth="1"/>
    <col min="26" max="26" width="19.25" bestFit="1" customWidth="1"/>
    <col min="27" max="27" width="13.875" customWidth="1"/>
    <col min="28" max="28" width="12.375" bestFit="1" customWidth="1"/>
    <col min="29" max="29" width="24.25" bestFit="1" customWidth="1"/>
    <col min="30" max="30" width="1.875" customWidth="1"/>
    <col min="31" max="31" width="12.375" bestFit="1" customWidth="1"/>
    <col min="32" max="32" width="14.75" bestFit="1" customWidth="1"/>
    <col min="33" max="33" width="15.75" bestFit="1" customWidth="1"/>
    <col min="34" max="34" width="1.875" customWidth="1"/>
    <col min="35" max="35" width="22" bestFit="1" customWidth="1"/>
    <col min="36" max="36" width="18.625" bestFit="1" customWidth="1"/>
    <col min="37" max="37" width="2.125" customWidth="1"/>
    <col min="38" max="38" width="22.25" bestFit="1" customWidth="1"/>
    <col min="39" max="39" width="18.875" bestFit="1" customWidth="1"/>
    <col min="40" max="40" width="9" customWidth="1"/>
    <col min="41" max="41" width="12.375" bestFit="1" customWidth="1"/>
    <col min="42" max="42" width="22" bestFit="1" customWidth="1"/>
    <col min="44" max="44" width="12.375" bestFit="1" customWidth="1"/>
    <col min="45" max="45" width="22.25" bestFit="1" customWidth="1"/>
    <col min="47" max="47" width="12.375" bestFit="1" customWidth="1"/>
    <col min="48" max="49" width="18.625" bestFit="1" customWidth="1"/>
    <col min="50" max="50" width="12.375" bestFit="1" customWidth="1"/>
    <col min="51" max="52" width="18.875" bestFit="1" customWidth="1"/>
  </cols>
  <sheetData>
    <row r="3" spans="1:51">
      <c r="A3" t="s">
        <v>59</v>
      </c>
      <c r="C3" s="15" t="s">
        <v>60</v>
      </c>
      <c r="D3" t="s">
        <v>61</v>
      </c>
      <c r="F3" s="15" t="s">
        <v>60</v>
      </c>
      <c r="G3" t="s">
        <v>62</v>
      </c>
      <c r="I3" s="15" t="s">
        <v>60</v>
      </c>
      <c r="J3" t="s">
        <v>63</v>
      </c>
      <c r="K3" t="s">
        <v>64</v>
      </c>
      <c r="M3" s="15" t="s">
        <v>60</v>
      </c>
      <c r="N3" t="s">
        <v>65</v>
      </c>
      <c r="P3" t="s">
        <v>66</v>
      </c>
      <c r="R3" t="s">
        <v>67</v>
      </c>
      <c r="T3" t="s">
        <v>68</v>
      </c>
      <c r="W3" s="15" t="s">
        <v>60</v>
      </c>
      <c r="X3" t="s">
        <v>66</v>
      </c>
      <c r="Z3" t="s">
        <v>69</v>
      </c>
      <c r="AB3" s="15" t="s">
        <v>60</v>
      </c>
      <c r="AC3" t="s">
        <v>70</v>
      </c>
      <c r="AE3" s="15" t="s">
        <v>60</v>
      </c>
      <c r="AF3" t="s">
        <v>71</v>
      </c>
      <c r="AG3" t="s">
        <v>72</v>
      </c>
      <c r="AI3" t="s">
        <v>63</v>
      </c>
      <c r="AJ3" t="s">
        <v>73</v>
      </c>
      <c r="AL3" t="s">
        <v>64</v>
      </c>
      <c r="AM3" t="s">
        <v>74</v>
      </c>
      <c r="AO3" s="15" t="s">
        <v>60</v>
      </c>
      <c r="AP3" t="s">
        <v>63</v>
      </c>
      <c r="AR3" s="15" t="s">
        <v>60</v>
      </c>
      <c r="AS3" t="s">
        <v>64</v>
      </c>
      <c r="AU3" s="15" t="s">
        <v>60</v>
      </c>
      <c r="AV3" t="s">
        <v>73</v>
      </c>
      <c r="AX3" s="15" t="s">
        <v>60</v>
      </c>
      <c r="AY3" t="s">
        <v>74</v>
      </c>
    </row>
    <row r="4" spans="1:51">
      <c r="A4">
        <v>24</v>
      </c>
      <c r="C4" s="16" t="s">
        <v>29</v>
      </c>
      <c r="D4">
        <v>19</v>
      </c>
      <c r="F4" s="16" t="s">
        <v>24</v>
      </c>
      <c r="G4">
        <v>16</v>
      </c>
      <c r="I4" s="16" t="s">
        <v>24</v>
      </c>
      <c r="J4">
        <v>6400</v>
      </c>
      <c r="K4">
        <v>3100</v>
      </c>
      <c r="M4" s="16" t="s">
        <v>28</v>
      </c>
      <c r="N4">
        <v>12</v>
      </c>
      <c r="P4" s="17">
        <v>27200</v>
      </c>
      <c r="R4" s="17">
        <v>12100</v>
      </c>
      <c r="T4" s="17">
        <v>15100</v>
      </c>
      <c r="W4" s="16" t="s">
        <v>20</v>
      </c>
      <c r="X4" s="19">
        <v>3200</v>
      </c>
      <c r="Z4" s="19">
        <v>868</v>
      </c>
      <c r="AB4" s="16" t="s">
        <v>41</v>
      </c>
      <c r="AC4" s="19">
        <v>16</v>
      </c>
      <c r="AE4" s="16" t="s">
        <v>20</v>
      </c>
      <c r="AF4" s="19">
        <v>2</v>
      </c>
      <c r="AG4" s="21"/>
      <c r="AI4" s="22">
        <v>11200</v>
      </c>
      <c r="AJ4" s="22">
        <v>9000</v>
      </c>
      <c r="AL4" s="22">
        <v>3900</v>
      </c>
      <c r="AM4" s="22">
        <v>3100</v>
      </c>
      <c r="AO4" s="16" t="s">
        <v>20</v>
      </c>
      <c r="AP4" s="22">
        <v>800</v>
      </c>
      <c r="AR4" s="16" t="s">
        <v>20</v>
      </c>
      <c r="AS4" s="22">
        <v>800</v>
      </c>
      <c r="AU4" s="16" t="s">
        <v>20</v>
      </c>
      <c r="AV4" s="22">
        <v>800</v>
      </c>
      <c r="AX4" s="16" t="s">
        <v>20</v>
      </c>
      <c r="AY4" s="22">
        <v>800</v>
      </c>
    </row>
    <row r="5" spans="1:51">
      <c r="C5" s="16" t="s">
        <v>51</v>
      </c>
      <c r="D5">
        <v>5</v>
      </c>
      <c r="F5" s="16" t="s">
        <v>37</v>
      </c>
      <c r="G5">
        <v>6</v>
      </c>
      <c r="I5" s="16" t="s">
        <v>37</v>
      </c>
      <c r="J5">
        <v>4000</v>
      </c>
      <c r="K5">
        <v>600</v>
      </c>
      <c r="M5" s="16" t="s">
        <v>35</v>
      </c>
      <c r="N5">
        <v>12</v>
      </c>
      <c r="W5" s="16" t="s">
        <v>30</v>
      </c>
      <c r="X5" s="19">
        <v>2000</v>
      </c>
      <c r="AB5" s="16" t="s">
        <v>25</v>
      </c>
      <c r="AC5" s="19">
        <v>8</v>
      </c>
      <c r="AE5" s="16" t="s">
        <v>30</v>
      </c>
      <c r="AF5" s="19">
        <v>2</v>
      </c>
      <c r="AG5" s="21">
        <v>0</v>
      </c>
      <c r="AO5" s="16" t="s">
        <v>30</v>
      </c>
      <c r="AP5" s="22">
        <v>800</v>
      </c>
      <c r="AR5" s="16" t="s">
        <v>30</v>
      </c>
      <c r="AS5" s="22">
        <v>200</v>
      </c>
      <c r="AU5" s="16" t="s">
        <v>30</v>
      </c>
      <c r="AV5" s="22">
        <v>800</v>
      </c>
      <c r="AX5" s="16" t="s">
        <v>30</v>
      </c>
      <c r="AY5" s="22">
        <v>200</v>
      </c>
    </row>
    <row r="6" spans="1:51">
      <c r="C6" s="16" t="s">
        <v>75</v>
      </c>
      <c r="D6">
        <v>24</v>
      </c>
      <c r="F6" s="16" t="s">
        <v>40</v>
      </c>
      <c r="G6">
        <v>2</v>
      </c>
      <c r="I6" s="16" t="s">
        <v>40</v>
      </c>
      <c r="J6">
        <v>800</v>
      </c>
      <c r="K6">
        <v>200</v>
      </c>
      <c r="M6" s="16" t="s">
        <v>75</v>
      </c>
      <c r="N6">
        <v>24</v>
      </c>
      <c r="W6" s="16" t="s">
        <v>36</v>
      </c>
      <c r="X6" s="19">
        <v>4000</v>
      </c>
      <c r="AB6" s="16" t="s">
        <v>75</v>
      </c>
      <c r="AC6" s="19">
        <v>24</v>
      </c>
      <c r="AE6" s="16" t="s">
        <v>36</v>
      </c>
      <c r="AF6" s="19">
        <v>4</v>
      </c>
      <c r="AG6" s="21">
        <v>1</v>
      </c>
      <c r="AO6" s="16" t="s">
        <v>36</v>
      </c>
      <c r="AP6" s="22">
        <v>2200</v>
      </c>
      <c r="AR6" s="16" t="s">
        <v>36</v>
      </c>
      <c r="AS6" s="22">
        <v>400</v>
      </c>
      <c r="AU6" s="16" t="s">
        <v>36</v>
      </c>
      <c r="AV6" s="22">
        <v>1200</v>
      </c>
      <c r="AX6" s="16" t="s">
        <v>36</v>
      </c>
      <c r="AY6" s="22">
        <v>200</v>
      </c>
    </row>
    <row r="7" spans="1:51">
      <c r="F7" s="16" t="s">
        <v>75</v>
      </c>
      <c r="G7">
        <v>24</v>
      </c>
      <c r="I7" s="16" t="s">
        <v>75</v>
      </c>
      <c r="J7">
        <v>11200</v>
      </c>
      <c r="K7">
        <v>3900</v>
      </c>
      <c r="R7" t="s">
        <v>76</v>
      </c>
      <c r="S7" s="17">
        <f>R4</f>
        <v>12100</v>
      </c>
      <c r="T7" t="s">
        <v>77</v>
      </c>
      <c r="U7" s="17">
        <f>T4</f>
        <v>15100</v>
      </c>
      <c r="W7" s="16" t="s">
        <v>39</v>
      </c>
      <c r="X7" s="19">
        <v>1000</v>
      </c>
      <c r="AE7" s="16" t="s">
        <v>39</v>
      </c>
      <c r="AF7" s="19">
        <v>1</v>
      </c>
      <c r="AG7" s="21">
        <v>-0.75</v>
      </c>
      <c r="AO7" s="16" t="s">
        <v>39</v>
      </c>
      <c r="AP7" s="22">
        <v>400</v>
      </c>
      <c r="AR7" s="16" t="s">
        <v>39</v>
      </c>
      <c r="AS7" s="22">
        <v>100</v>
      </c>
      <c r="AU7" s="16" t="s">
        <v>39</v>
      </c>
      <c r="AV7" s="22">
        <v>400</v>
      </c>
      <c r="AX7" s="16" t="s">
        <v>39</v>
      </c>
      <c r="AY7" s="22">
        <v>100</v>
      </c>
    </row>
    <row r="8" spans="1:51">
      <c r="R8" t="s">
        <v>77</v>
      </c>
      <c r="S8" s="17">
        <f>T4</f>
        <v>15100</v>
      </c>
      <c r="T8" t="s">
        <v>76</v>
      </c>
      <c r="U8" s="17">
        <f>R4</f>
        <v>12100</v>
      </c>
      <c r="W8" s="16" t="s">
        <v>43</v>
      </c>
      <c r="X8" s="19">
        <v>1400</v>
      </c>
      <c r="AE8" s="16" t="s">
        <v>43</v>
      </c>
      <c r="AF8" s="19">
        <v>1</v>
      </c>
      <c r="AG8" s="21">
        <v>0</v>
      </c>
      <c r="AO8" s="16" t="s">
        <v>43</v>
      </c>
      <c r="AP8" s="22">
        <v>600</v>
      </c>
      <c r="AR8" s="16" t="s">
        <v>43</v>
      </c>
      <c r="AS8" s="22">
        <v>100</v>
      </c>
      <c r="AU8" s="16" t="s">
        <v>43</v>
      </c>
      <c r="AV8" s="22">
        <v>600</v>
      </c>
      <c r="AX8" s="16" t="s">
        <v>43</v>
      </c>
      <c r="AY8" s="22">
        <v>100</v>
      </c>
    </row>
    <row r="9" spans="1:51">
      <c r="R9" t="s">
        <v>78</v>
      </c>
      <c r="S9" s="18">
        <f>S7/P4</f>
        <v>0.44485294117647056</v>
      </c>
      <c r="U9" s="18">
        <f>U7/P4</f>
        <v>0.55514705882352944</v>
      </c>
      <c r="W9" s="16" t="s">
        <v>46</v>
      </c>
      <c r="X9" s="19">
        <v>3600</v>
      </c>
      <c r="AE9" s="16" t="s">
        <v>46</v>
      </c>
      <c r="AF9" s="19">
        <v>2</v>
      </c>
      <c r="AG9" s="21">
        <v>1</v>
      </c>
      <c r="AO9" s="16" t="s">
        <v>46</v>
      </c>
      <c r="AP9" s="22">
        <v>1600</v>
      </c>
      <c r="AR9" s="16" t="s">
        <v>46</v>
      </c>
      <c r="AS9" s="22">
        <v>200</v>
      </c>
      <c r="AU9" s="16" t="s">
        <v>46</v>
      </c>
      <c r="AV9" s="22">
        <v>1600</v>
      </c>
      <c r="AX9" s="16" t="s">
        <v>46</v>
      </c>
      <c r="AY9" s="22">
        <v>200</v>
      </c>
    </row>
    <row r="10" spans="1:51">
      <c r="W10" s="16" t="s">
        <v>48</v>
      </c>
      <c r="X10" s="19">
        <v>2200</v>
      </c>
      <c r="AE10" s="16" t="s">
        <v>48</v>
      </c>
      <c r="AF10" s="19">
        <v>2</v>
      </c>
      <c r="AG10" s="21">
        <v>0</v>
      </c>
      <c r="AO10" s="16" t="s">
        <v>48</v>
      </c>
      <c r="AP10" s="22">
        <v>800</v>
      </c>
      <c r="AR10" s="16" t="s">
        <v>48</v>
      </c>
      <c r="AS10" s="22">
        <v>300</v>
      </c>
      <c r="AU10" s="16" t="s">
        <v>48</v>
      </c>
      <c r="AV10" s="22">
        <v>800</v>
      </c>
      <c r="AX10" s="16" t="s">
        <v>48</v>
      </c>
      <c r="AY10" s="22">
        <v>300</v>
      </c>
    </row>
    <row r="11" spans="1:51">
      <c r="W11" s="16" t="s">
        <v>50</v>
      </c>
      <c r="X11" s="19">
        <v>2500</v>
      </c>
      <c r="AE11" s="16" t="s">
        <v>50</v>
      </c>
      <c r="AF11" s="19">
        <v>3</v>
      </c>
      <c r="AG11" s="21">
        <v>0.5</v>
      </c>
      <c r="AO11" s="16" t="s">
        <v>50</v>
      </c>
      <c r="AP11" s="22">
        <v>1200</v>
      </c>
      <c r="AR11" s="16" t="s">
        <v>50</v>
      </c>
      <c r="AS11" s="22">
        <v>300</v>
      </c>
      <c r="AU11" s="16" t="s">
        <v>50</v>
      </c>
      <c r="AV11" s="22">
        <v>800</v>
      </c>
      <c r="AX11" s="16" t="s">
        <v>50</v>
      </c>
      <c r="AY11" s="22">
        <v>200</v>
      </c>
    </row>
    <row r="12" spans="1:51">
      <c r="W12" s="16" t="s">
        <v>52</v>
      </c>
      <c r="X12" s="19">
        <v>1000</v>
      </c>
      <c r="AE12" s="16" t="s">
        <v>52</v>
      </c>
      <c r="AF12" s="19">
        <v>1</v>
      </c>
      <c r="AG12" s="21">
        <v>-0.66666666666666663</v>
      </c>
      <c r="AO12" s="16" t="s">
        <v>52</v>
      </c>
      <c r="AP12" s="22">
        <v>400</v>
      </c>
      <c r="AR12" s="16" t="s">
        <v>52</v>
      </c>
      <c r="AS12" s="22">
        <v>100</v>
      </c>
      <c r="AU12" s="16" t="s">
        <v>52</v>
      </c>
      <c r="AV12" s="22">
        <v>400</v>
      </c>
      <c r="AX12" s="16" t="s">
        <v>52</v>
      </c>
      <c r="AY12" s="22">
        <v>100</v>
      </c>
    </row>
    <row r="13" spans="1:51">
      <c r="W13" s="16" t="s">
        <v>54</v>
      </c>
      <c r="X13" s="19">
        <v>3700</v>
      </c>
      <c r="AE13" s="16" t="s">
        <v>54</v>
      </c>
      <c r="AF13" s="19">
        <v>4</v>
      </c>
      <c r="AG13" s="21">
        <v>3</v>
      </c>
      <c r="AO13" s="16" t="s">
        <v>54</v>
      </c>
      <c r="AP13" s="22">
        <v>1600</v>
      </c>
      <c r="AR13" s="16" t="s">
        <v>54</v>
      </c>
      <c r="AS13" s="22">
        <v>900</v>
      </c>
      <c r="AU13" s="16" t="s">
        <v>54</v>
      </c>
      <c r="AV13" s="22">
        <v>800</v>
      </c>
      <c r="AX13" s="16" t="s">
        <v>54</v>
      </c>
      <c r="AY13" s="22">
        <v>400</v>
      </c>
    </row>
    <row r="14" spans="1:51">
      <c r="W14" s="16" t="s">
        <v>56</v>
      </c>
      <c r="X14" s="19">
        <v>1600</v>
      </c>
      <c r="AE14" s="16" t="s">
        <v>56</v>
      </c>
      <c r="AF14" s="19">
        <v>1</v>
      </c>
      <c r="AG14" s="21">
        <v>-0.75</v>
      </c>
      <c r="AO14" s="16" t="s">
        <v>56</v>
      </c>
      <c r="AP14" s="22">
        <v>400</v>
      </c>
      <c r="AR14" s="16" t="s">
        <v>56</v>
      </c>
      <c r="AS14" s="22">
        <v>400</v>
      </c>
      <c r="AU14" s="16" t="s">
        <v>56</v>
      </c>
      <c r="AV14" s="22">
        <v>400</v>
      </c>
      <c r="AX14" s="16" t="s">
        <v>56</v>
      </c>
      <c r="AY14" s="22">
        <v>400</v>
      </c>
    </row>
    <row r="15" spans="1:51">
      <c r="W15" s="16" t="s">
        <v>57</v>
      </c>
      <c r="X15" s="19">
        <v>1000</v>
      </c>
      <c r="AE15" s="16" t="s">
        <v>57</v>
      </c>
      <c r="AF15" s="19">
        <v>1</v>
      </c>
      <c r="AG15" s="21">
        <v>0</v>
      </c>
      <c r="AO15" s="16" t="s">
        <v>57</v>
      </c>
      <c r="AP15" s="22">
        <v>400</v>
      </c>
      <c r="AR15" s="16" t="s">
        <v>57</v>
      </c>
      <c r="AS15" s="22">
        <v>100</v>
      </c>
      <c r="AU15" s="16" t="s">
        <v>57</v>
      </c>
      <c r="AV15" s="22">
        <v>400</v>
      </c>
      <c r="AX15" s="16" t="s">
        <v>57</v>
      </c>
      <c r="AY15" s="22">
        <v>100</v>
      </c>
    </row>
    <row r="16" spans="1:51">
      <c r="W16" s="16" t="s">
        <v>75</v>
      </c>
      <c r="X16" s="19">
        <v>27200</v>
      </c>
      <c r="AE16" s="16" t="s">
        <v>75</v>
      </c>
      <c r="AF16" s="19">
        <v>24</v>
      </c>
      <c r="AG16" s="20"/>
      <c r="AO16" s="16" t="s">
        <v>75</v>
      </c>
      <c r="AP16" s="22">
        <v>11200</v>
      </c>
      <c r="AR16" s="16" t="s">
        <v>75</v>
      </c>
      <c r="AS16" s="22">
        <v>3900</v>
      </c>
      <c r="AU16" s="16" t="s">
        <v>75</v>
      </c>
      <c r="AV16" s="22">
        <v>9000</v>
      </c>
      <c r="AX16" s="16" t="s">
        <v>75</v>
      </c>
      <c r="AY16" s="22">
        <v>3100</v>
      </c>
    </row>
  </sheetData>
  <sheetProtection algorithmName="SHA-512" hashValue="G18QLddM8bFbmrdS9NIvjVByxsvCHU6DkhjJmFa5wRp3TRV+b/O+AvyBOwEVNZxs37xDdnbXFCh1F9UpCwp0ig==" saltValue="VhT6YJ5s+rc9QljQtA4t7A==" spinCount="100000" sheet="1" objects="1" scenarios="1"/>
  <pageMargins left="0.7" right="0.7" top="0.75" bottom="0.75" header="0.3" footer="0.3"/>
  <pageSetup orientation="portrait" verticalDpi="0" r:id="rId19"/>
  <drawing r:id="rId20"/>
  <extLst>
    <ext xmlns:x14="http://schemas.microsoft.com/office/spreadsheetml/2009/9/main" uri="{05C60535-1F16-4fd2-B633-F4F36F0B64E0}">
      <x14:sparklineGroups xmlns:xm="http://schemas.microsoft.com/office/excel/2006/main">
        <x14:sparklineGroup displayEmptyCellsAs="gap" high="1" low="1" negative="1" xr2:uid="{F16A6C43-A456-47DE-8941-969705E28444}">
          <x14:colorSeries rgb="FFCF5C4A"/>
          <x14:colorNegative rgb="FFC00000"/>
          <x14:colorAxis rgb="FF000000"/>
          <x14:colorMarkers rgb="FFD00000"/>
          <x14:colorFirst rgb="FFD00000"/>
          <x14:colorLast rgb="FFD00000"/>
          <x14:colorHigh rgb="FF92D050"/>
          <x14:colorLow theme="1" tint="0.249977111117893"/>
          <x14:sparklines>
            <x14:sparkline>
              <xm:f>Pivot!AY4:AY15</xm:f>
              <xm:sqref>AY18</xm:sqref>
            </x14:sparkline>
          </x14:sparklines>
        </x14:sparklineGroup>
        <x14:sparklineGroup displayEmptyCellsAs="gap" high="1" low="1" negative="1" xr2:uid="{5C2360F7-587E-489C-B047-9751468F3EAF}">
          <x14:colorSeries rgb="FFCF5C4A"/>
          <x14:colorNegative rgb="FFC00000"/>
          <x14:colorAxis rgb="FF000000"/>
          <x14:colorMarkers rgb="FFD00000"/>
          <x14:colorFirst rgb="FFD00000"/>
          <x14:colorLast rgb="FFD00000"/>
          <x14:colorHigh rgb="FF92D050"/>
          <x14:colorLow theme="1" tint="0.249977111117893"/>
          <x14:sparklines>
            <x14:sparkline>
              <xm:f>Pivot!AV4:AV15</xm:f>
              <xm:sqref>AV18</xm:sqref>
            </x14:sparkline>
          </x14:sparklines>
        </x14:sparklineGroup>
        <x14:sparklineGroup displayEmptyCellsAs="gap" high="1" low="1" negative="1" xr2:uid="{45C571CD-693B-482B-B46D-F4BA648ECC2B}">
          <x14:colorSeries rgb="FFCF5C4A"/>
          <x14:colorNegative rgb="FFC00000"/>
          <x14:colorAxis rgb="FF000000"/>
          <x14:colorMarkers rgb="FFD00000"/>
          <x14:colorFirst rgb="FFD00000"/>
          <x14:colorLast rgb="FFD00000"/>
          <x14:colorHigh rgb="FF92D050"/>
          <x14:colorLow theme="1" tint="0.249977111117893"/>
          <x14:sparklines>
            <x14:sparkline>
              <xm:f>Pivot!AS4:AS15</xm:f>
              <xm:sqref>AS18</xm:sqref>
            </x14:sparkline>
          </x14:sparklines>
        </x14:sparklineGroup>
        <x14:sparklineGroup displayEmptyCellsAs="gap" high="1" low="1" negative="1" xr2:uid="{CC67DA1F-3701-4F26-859A-DC3D168A9D85}">
          <x14:colorSeries rgb="FFCF5C4A"/>
          <x14:colorNegative rgb="FFC00000"/>
          <x14:colorAxis rgb="FF000000"/>
          <x14:colorMarkers rgb="FFD00000"/>
          <x14:colorFirst rgb="FFD00000"/>
          <x14:colorLast rgb="FFD00000"/>
          <x14:colorHigh rgb="FF92D050"/>
          <x14:colorLow theme="1" tint="0.249977111117893"/>
          <x14:sparklines>
            <x14:sparkline>
              <xm:f>Pivot!AP4:AP15</xm:f>
              <xm:sqref>AP18</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A13C9-EEE1-4D49-8FEE-E5A4791E1A36}">
  <dimension ref="A1"/>
  <sheetViews>
    <sheetView tabSelected="1" workbookViewId="0">
      <selection activeCell="J32" sqref="J32"/>
    </sheetView>
  </sheetViews>
  <sheetFormatPr defaultRowHeight="15.75"/>
  <cols>
    <col min="1" max="16384" width="9" style="14"/>
  </cols>
  <sheetData/>
  <sheetProtection algorithmName="SHA-512" hashValue="2E5Hx/zNS8Flj0SMxQbw1Pfa64VWPpmUGkXQnk827vEjHS54bv/29FNCpSgNGP1s55uQeqPVnt3M8z+Jp4+TmQ==" saltValue="uyhIxKQ+JiPnsn/8vbrsTQ=="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F5E38ABEF7CD34F85AD880AC1C18B7F" ma:contentTypeVersion="2" ma:contentTypeDescription="Create a new document." ma:contentTypeScope="" ma:versionID="831d3db9889aed0de82558e978a750ff">
  <xsd:schema xmlns:xsd="http://www.w3.org/2001/XMLSchema" xmlns:xs="http://www.w3.org/2001/XMLSchema" xmlns:p="http://schemas.microsoft.com/office/2006/metadata/properties" xmlns:ns3="c036843c-f78e-4b87-a0a4-71e2963911de" targetNamespace="http://schemas.microsoft.com/office/2006/metadata/properties" ma:root="true" ma:fieldsID="fbac4b34ac7118e1ed32bd51ad636d10" ns3:_="">
    <xsd:import namespace="c036843c-f78e-4b87-a0a4-71e2963911de"/>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36843c-f78e-4b87-a0a4-71e2963911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2D8129-18B8-4D00-84FC-49188ECC7465}"/>
</file>

<file path=customXml/itemProps2.xml><?xml version="1.0" encoding="utf-8"?>
<ds:datastoreItem xmlns:ds="http://schemas.openxmlformats.org/officeDocument/2006/customXml" ds:itemID="{224ED7A8-2B6A-421B-8B6B-4FB328D19AEB}"/>
</file>

<file path=customXml/itemProps3.xml><?xml version="1.0" encoding="utf-8"?>
<ds:datastoreItem xmlns:ds="http://schemas.openxmlformats.org/officeDocument/2006/customXml" ds:itemID="{FE61A55A-CC93-408A-9BDA-0CC6BC0EAE5B}"/>
</file>

<file path=docProps/app.xml><?xml version="1.0" encoding="utf-8"?>
<Properties xmlns="http://schemas.openxmlformats.org/officeDocument/2006/extended-properties" xmlns:vt="http://schemas.openxmlformats.org/officeDocument/2006/docPropsVTypes">
  <Application>Microsoft Excel Online</Application>
  <Manager>www.other-levels.com</Manager>
  <Company>www.other-levels.com</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Fleet Management Transportation &amp; Logistics Dashboard</dc:title>
  <dc:subject/>
  <dc:creator>www.other-levels.com</dc:creator>
  <cp:keywords>www.other-levels.com</cp:keywords>
  <dc:description>Copyright © 2022 Other Level's. All rights reserved
"Any illegal reproduction of this content in any form will result in immediate action against the person concerned."</dc:description>
  <cp:lastModifiedBy>Fatima Qayyum</cp:lastModifiedBy>
  <cp:revision/>
  <dcterms:created xsi:type="dcterms:W3CDTF">2022-05-09T12:20:03Z</dcterms:created>
  <dcterms:modified xsi:type="dcterms:W3CDTF">2022-11-10T13:47:58Z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0x0101007F5E38ABEF7CD34F85AD880AC1C18B7F</vt:lpwstr>
  </property>
</Properties>
</file>