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Documents\"/>
    </mc:Choice>
  </mc:AlternateContent>
  <bookViews>
    <workbookView xWindow="0" yWindow="0" windowWidth="20490" windowHeight="7530"/>
  </bookViews>
  <sheets>
    <sheet name="Comparison" sheetId="1" r:id="rId1"/>
    <sheet name="No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6" i="1"/>
  <c r="E8" i="1"/>
  <c r="F8" i="1" s="1"/>
  <c r="E5" i="1"/>
  <c r="F5" i="1" s="1"/>
  <c r="F2" i="1"/>
  <c r="F12" i="1"/>
  <c r="E11" i="1"/>
  <c r="F11" i="1" s="1"/>
  <c r="E7" i="1"/>
  <c r="F7" i="1" s="1"/>
  <c r="E10" i="1"/>
  <c r="F10" i="1" s="1"/>
  <c r="E4" i="1"/>
  <c r="F4" i="1" s="1"/>
  <c r="F9" i="1"/>
  <c r="F14" i="1"/>
  <c r="E13" i="1"/>
  <c r="F13" i="1" s="1"/>
</calcChain>
</file>

<file path=xl/sharedStrings.xml><?xml version="1.0" encoding="utf-8"?>
<sst xmlns="http://schemas.openxmlformats.org/spreadsheetml/2006/main" count="118" uniqueCount="52">
  <si>
    <t>Version history</t>
  </si>
  <si>
    <t>webdav</t>
  </si>
  <si>
    <t>Sugarsync</t>
  </si>
  <si>
    <t>free</t>
  </si>
  <si>
    <t>Free space (GB)</t>
  </si>
  <si>
    <t>yes</t>
  </si>
  <si>
    <t>no</t>
  </si>
  <si>
    <t>no limit</t>
  </si>
  <si>
    <t>webdav or equivalent</t>
  </si>
  <si>
    <t>Google Drive</t>
  </si>
  <si>
    <t>Security and privacy</t>
  </si>
  <si>
    <t>coming</t>
  </si>
  <si>
    <t>Box personal pro</t>
  </si>
  <si>
    <t>Owncload</t>
  </si>
  <si>
    <t>Yandex.Disk</t>
  </si>
  <si>
    <t>Bitcasa Premium</t>
  </si>
  <si>
    <t>File size (GB)</t>
  </si>
  <si>
    <t>Spideroak</t>
  </si>
  <si>
    <t>Notes</t>
  </si>
  <si>
    <t>Onedrive Office 365</t>
  </si>
  <si>
    <t>Mediafire Pro</t>
  </si>
  <si>
    <t>Download stats</t>
  </si>
  <si>
    <t>Tencent Weiyun</t>
  </si>
  <si>
    <t>Synology DS cloud</t>
  </si>
  <si>
    <t>30 day version history</t>
  </si>
  <si>
    <t>Dropbox Pro</t>
  </si>
  <si>
    <t>Speed, stability</t>
  </si>
  <si>
    <t>Baidu Netdisc</t>
  </si>
  <si>
    <t>Streaming video</t>
  </si>
  <si>
    <t>Based on 8 Watt DS115j with 1TB disk over 3 years. Off-site backup not included.</t>
  </si>
  <si>
    <t>Based on €350 (server+20W electricity over 3 years), Pentium G4400 1TB disk and 250GB SSD, off-site backup not included</t>
  </si>
  <si>
    <t>Other advantages</t>
  </si>
  <si>
    <t>Server can be used as PC</t>
  </si>
  <si>
    <t>Only available in Chinese, server connection unreliable</t>
  </si>
  <si>
    <t>Ad supported downloads in free version</t>
  </si>
  <si>
    <t>Document editing</t>
  </si>
  <si>
    <t>Google (Android) integration, document editing</t>
  </si>
  <si>
    <t>Download stats, other paid plans only for business</t>
  </si>
  <si>
    <t>Speed ratings are based on own experience; up and down in Europe</t>
  </si>
  <si>
    <t>Electricity price taken as €0.20 per kWh</t>
  </si>
  <si>
    <t>Windows integration, comes with office online plan</t>
  </si>
  <si>
    <t>Streaming means streaming video, previewing files is assumed for all</t>
  </si>
  <si>
    <t>Only available in Chinese, very slow speeds (50/20 MB/s), streaming is worthless with those speeds</t>
  </si>
  <si>
    <t>Security and privacy judged by encryption, (parent) company track record and claims</t>
  </si>
  <si>
    <t>All listed services have an Android and Windows application</t>
  </si>
  <si>
    <t>$1 = €0.9, includes some overhead for credit card/paypal</t>
  </si>
  <si>
    <t>File size limits more than 1TB are assumed to be 'limitless'</t>
  </si>
  <si>
    <t>file server</t>
  </si>
  <si>
    <t>bad</t>
  </si>
  <si>
    <r>
      <t xml:space="preserve">100 GB price </t>
    </r>
    <r>
      <rPr>
        <sz val="8"/>
        <color theme="3"/>
        <rFont val="Roboto Condensed"/>
      </rPr>
      <t>(month) yearly payment</t>
    </r>
  </si>
  <si>
    <r>
      <t xml:space="preserve">€cent/GB </t>
    </r>
    <r>
      <rPr>
        <sz val="9"/>
        <color theme="3"/>
        <rFont val="Roboto Condensed"/>
      </rPr>
      <t>(plan needed for &gt;100 GB)</t>
    </r>
  </si>
  <si>
    <t>Linux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</si>
</sst>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8" formatCode="_([$€-2]\ * #,##0.00_);_([$€-2]\ * \(#,##0.00\);_([$€-2]\ * &quot;-&quot;??_);_(@_)"/>
    <numFmt numFmtId="173" formatCode="_([$€-2]\ * #,##0.0000_);_([$€-2]\ * \(#,##0.0000\);_([$€-2]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3"/>
      <name val="Roboto"/>
    </font>
    <font>
      <sz val="11"/>
      <color theme="1"/>
      <name val="Roboto"/>
    </font>
    <font>
      <sz val="11"/>
      <color theme="3"/>
      <name val="Roboto Condensed"/>
    </font>
    <font>
      <sz val="11"/>
      <color theme="1"/>
      <name val="Roboto Condensed"/>
    </font>
    <font>
      <u/>
      <sz val="11"/>
      <color theme="10"/>
      <name val="Calibri"/>
      <family val="2"/>
      <scheme val="minor"/>
    </font>
    <font>
      <sz val="9"/>
      <color theme="3"/>
      <name val="Roboto Condensed"/>
    </font>
    <font>
      <sz val="8"/>
      <color theme="3"/>
      <name val="Roboto Condens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168" fontId="4" fillId="0" borderId="0" xfId="1" applyNumberFormat="1" applyFont="1"/>
    <xf numFmtId="173" fontId="4" fillId="0" borderId="0" xfId="1" applyNumberFormat="1" applyFont="1"/>
    <xf numFmtId="0" fontId="6" fillId="0" borderId="0" xfId="0" applyFont="1"/>
    <xf numFmtId="168" fontId="6" fillId="0" borderId="0" xfId="1" applyNumberFormat="1" applyFont="1"/>
    <xf numFmtId="173" fontId="6" fillId="0" borderId="0" xfId="1" applyNumberFormat="1" applyFont="1"/>
    <xf numFmtId="1" fontId="6" fillId="0" borderId="0" xfId="1" applyNumberFormat="1" applyFont="1"/>
    <xf numFmtId="1" fontId="4" fillId="0" borderId="0" xfId="1" applyNumberFormat="1" applyFont="1"/>
    <xf numFmtId="0" fontId="7" fillId="0" borderId="0" xfId="3"/>
    <xf numFmtId="0" fontId="5" fillId="0" borderId="0" xfId="2" applyFont="1" applyAlignment="1">
      <alignment wrapText="1"/>
    </xf>
    <xf numFmtId="168" fontId="5" fillId="0" borderId="0" xfId="2" applyNumberFormat="1" applyFont="1" applyAlignment="1">
      <alignment wrapText="1"/>
    </xf>
    <xf numFmtId="173" fontId="5" fillId="0" borderId="0" xfId="2" applyNumberFormat="1" applyFont="1" applyAlignment="1">
      <alignment wrapText="1"/>
    </xf>
    <xf numFmtId="1" fontId="5" fillId="0" borderId="0" xfId="2" applyNumberFormat="1" applyFont="1" applyAlignment="1">
      <alignment wrapText="1"/>
    </xf>
    <xf numFmtId="0" fontId="3" fillId="0" borderId="0" xfId="2" applyFont="1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Title" xfId="2" builtinId="15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nedrive.uservoice.com/forums/262982-onedrive/suggestions/6327142-enable-file-versioning-history-for-all-types-o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pane ySplit="1" topLeftCell="A2" activePane="bottomLeft" state="frozen"/>
      <selection pane="bottomLeft" sqref="A1:A1048576"/>
    </sheetView>
  </sheetViews>
  <sheetFormatPr defaultRowHeight="16.5" x14ac:dyDescent="0.3"/>
  <cols>
    <col min="1" max="1" width="14.7109375" style="1" customWidth="1"/>
    <col min="2" max="2" width="10.28515625" style="1" customWidth="1"/>
    <col min="3" max="3" width="10.85546875" style="1" customWidth="1"/>
    <col min="4" max="4" width="10.7109375" style="1" customWidth="1"/>
    <col min="5" max="5" width="13.7109375" style="2" customWidth="1"/>
    <col min="6" max="6" width="12.5703125" style="3" customWidth="1"/>
    <col min="7" max="7" width="7.5703125" style="8" customWidth="1"/>
    <col min="8" max="8" width="9.42578125" style="1" customWidth="1"/>
    <col min="9" max="9" width="9.140625" style="1"/>
    <col min="10" max="11" width="10.28515625" style="1" customWidth="1"/>
    <col min="12" max="12" width="22.5703125" style="1" customWidth="1"/>
    <col min="13" max="16384" width="9.140625" style="1"/>
  </cols>
  <sheetData>
    <row r="1" spans="1:13" s="14" customFormat="1" ht="49.5" x14ac:dyDescent="0.3">
      <c r="A1" s="10"/>
      <c r="B1" s="10" t="s">
        <v>0</v>
      </c>
      <c r="C1" s="10" t="s">
        <v>4</v>
      </c>
      <c r="D1" s="10" t="s">
        <v>8</v>
      </c>
      <c r="E1" s="11" t="s">
        <v>49</v>
      </c>
      <c r="F1" s="12" t="s">
        <v>50</v>
      </c>
      <c r="G1" s="13" t="s">
        <v>26</v>
      </c>
      <c r="H1" s="10" t="s">
        <v>28</v>
      </c>
      <c r="I1" s="10" t="s">
        <v>16</v>
      </c>
      <c r="J1" s="10" t="s">
        <v>10</v>
      </c>
      <c r="K1" s="10" t="s">
        <v>51</v>
      </c>
      <c r="L1" s="10" t="s">
        <v>31</v>
      </c>
      <c r="M1" s="10" t="s">
        <v>18</v>
      </c>
    </row>
    <row r="2" spans="1:13" x14ac:dyDescent="0.3">
      <c r="A2" s="4" t="s">
        <v>27</v>
      </c>
      <c r="B2" s="4" t="s">
        <v>6</v>
      </c>
      <c r="C2" s="4">
        <v>1000</v>
      </c>
      <c r="D2" s="4" t="s">
        <v>6</v>
      </c>
      <c r="E2" s="5">
        <v>0</v>
      </c>
      <c r="F2" s="6">
        <f>E2/1000</f>
        <v>0</v>
      </c>
      <c r="G2" s="7">
        <v>1</v>
      </c>
      <c r="H2" s="4" t="s">
        <v>5</v>
      </c>
      <c r="I2" s="4" t="s">
        <v>7</v>
      </c>
      <c r="J2" s="4" t="s">
        <v>48</v>
      </c>
      <c r="K2" s="4" t="s">
        <v>6</v>
      </c>
      <c r="L2" s="4" t="s">
        <v>21</v>
      </c>
      <c r="M2" s="4" t="s">
        <v>42</v>
      </c>
    </row>
    <row r="3" spans="1:13" x14ac:dyDescent="0.3">
      <c r="A3" s="4" t="s">
        <v>22</v>
      </c>
      <c r="B3" s="4" t="s">
        <v>6</v>
      </c>
      <c r="C3" s="4">
        <v>1000</v>
      </c>
      <c r="D3" s="4" t="s">
        <v>6</v>
      </c>
      <c r="E3" s="5">
        <v>0</v>
      </c>
      <c r="F3" s="6">
        <v>0</v>
      </c>
      <c r="G3" s="7">
        <v>1.5</v>
      </c>
      <c r="H3" s="4" t="s">
        <v>6</v>
      </c>
      <c r="I3" s="4">
        <v>32</v>
      </c>
      <c r="J3" s="4" t="s">
        <v>48</v>
      </c>
      <c r="K3" s="4" t="s">
        <v>5</v>
      </c>
      <c r="L3" s="4"/>
      <c r="M3" s="4" t="s">
        <v>33</v>
      </c>
    </row>
    <row r="4" spans="1:13" x14ac:dyDescent="0.3">
      <c r="A4" s="4" t="s">
        <v>20</v>
      </c>
      <c r="B4" s="4" t="s">
        <v>6</v>
      </c>
      <c r="C4" s="4">
        <v>50</v>
      </c>
      <c r="D4" s="4" t="s">
        <v>6</v>
      </c>
      <c r="E4" s="5">
        <f>3.75*0.9</f>
        <v>3.375</v>
      </c>
      <c r="F4" s="6">
        <f>E4/1000</f>
        <v>3.375E-3</v>
      </c>
      <c r="G4" s="7">
        <v>3</v>
      </c>
      <c r="H4" s="4" t="s">
        <v>6</v>
      </c>
      <c r="I4" s="4">
        <v>20</v>
      </c>
      <c r="J4" s="4" t="s">
        <v>48</v>
      </c>
      <c r="K4" s="4" t="s">
        <v>47</v>
      </c>
      <c r="L4" s="4" t="s">
        <v>21</v>
      </c>
      <c r="M4" s="4" t="s">
        <v>34</v>
      </c>
    </row>
    <row r="5" spans="1:13" x14ac:dyDescent="0.3">
      <c r="A5" s="4" t="s">
        <v>23</v>
      </c>
      <c r="B5" s="4" t="s">
        <v>5</v>
      </c>
      <c r="C5" s="4">
        <v>0</v>
      </c>
      <c r="D5" s="4" t="s">
        <v>5</v>
      </c>
      <c r="E5" s="5">
        <f>190/36</f>
        <v>5.2777777777777777</v>
      </c>
      <c r="F5" s="6">
        <f>E5/1000</f>
        <v>5.2777777777777779E-3</v>
      </c>
      <c r="G5" s="7">
        <v>2</v>
      </c>
      <c r="H5" s="4" t="s">
        <v>5</v>
      </c>
      <c r="I5" s="4" t="s">
        <v>7</v>
      </c>
      <c r="J5" s="4" t="s">
        <v>5</v>
      </c>
      <c r="K5" s="4" t="s">
        <v>5</v>
      </c>
      <c r="L5" s="4"/>
      <c r="M5" s="4" t="s">
        <v>29</v>
      </c>
    </row>
    <row r="6" spans="1:13" x14ac:dyDescent="0.3">
      <c r="A6" s="4" t="s">
        <v>19</v>
      </c>
      <c r="B6" s="9" t="s">
        <v>11</v>
      </c>
      <c r="C6" s="4">
        <v>25</v>
      </c>
      <c r="D6" s="4" t="s">
        <v>5</v>
      </c>
      <c r="E6" s="5">
        <v>7</v>
      </c>
      <c r="F6" s="6">
        <f>E6/1000</f>
        <v>7.0000000000000001E-3</v>
      </c>
      <c r="G6" s="7">
        <v>2</v>
      </c>
      <c r="H6" s="4" t="s">
        <v>6</v>
      </c>
      <c r="I6" s="4">
        <v>10</v>
      </c>
      <c r="J6" s="4" t="s">
        <v>48</v>
      </c>
      <c r="K6" s="4" t="s">
        <v>47</v>
      </c>
      <c r="L6" s="4" t="s">
        <v>40</v>
      </c>
      <c r="M6" s="4" t="s">
        <v>24</v>
      </c>
    </row>
    <row r="7" spans="1:13" x14ac:dyDescent="0.3">
      <c r="A7" s="4" t="s">
        <v>15</v>
      </c>
      <c r="B7" s="4" t="s">
        <v>5</v>
      </c>
      <c r="C7" s="4">
        <v>0</v>
      </c>
      <c r="D7" s="4" t="s">
        <v>5</v>
      </c>
      <c r="E7" s="5">
        <f>10*0.9</f>
        <v>9</v>
      </c>
      <c r="F7" s="6">
        <f>E7/1000</f>
        <v>8.9999999999999993E-3</v>
      </c>
      <c r="G7" s="7"/>
      <c r="H7" s="4" t="s">
        <v>5</v>
      </c>
      <c r="I7" s="4" t="s">
        <v>7</v>
      </c>
      <c r="J7" s="4" t="s">
        <v>5</v>
      </c>
      <c r="K7" s="4" t="s">
        <v>5</v>
      </c>
      <c r="L7" s="4"/>
      <c r="M7" s="4"/>
    </row>
    <row r="8" spans="1:13" x14ac:dyDescent="0.3">
      <c r="A8" s="4" t="s">
        <v>13</v>
      </c>
      <c r="B8" s="4" t="s">
        <v>5</v>
      </c>
      <c r="C8" s="4">
        <v>0</v>
      </c>
      <c r="D8" s="4" t="s">
        <v>5</v>
      </c>
      <c r="E8" s="5">
        <f>350/36</f>
        <v>9.7222222222222214</v>
      </c>
      <c r="F8" s="6">
        <f>E8/1000</f>
        <v>9.7222222222222206E-3</v>
      </c>
      <c r="G8" s="7">
        <v>2</v>
      </c>
      <c r="H8" s="4" t="s">
        <v>5</v>
      </c>
      <c r="I8" s="4" t="s">
        <v>7</v>
      </c>
      <c r="J8" s="4" t="s">
        <v>5</v>
      </c>
      <c r="K8" s="4" t="s">
        <v>5</v>
      </c>
      <c r="L8" s="4" t="s">
        <v>32</v>
      </c>
      <c r="M8" s="4" t="s">
        <v>30</v>
      </c>
    </row>
    <row r="9" spans="1:13" x14ac:dyDescent="0.3">
      <c r="A9" s="4" t="s">
        <v>25</v>
      </c>
      <c r="B9" s="4" t="s">
        <v>5</v>
      </c>
      <c r="C9" s="4">
        <v>5</v>
      </c>
      <c r="D9" s="4" t="s">
        <v>6</v>
      </c>
      <c r="E9" s="5">
        <v>10</v>
      </c>
      <c r="F9" s="6">
        <f>E9/1000</f>
        <v>0.01</v>
      </c>
      <c r="G9" s="7">
        <v>5</v>
      </c>
      <c r="H9" s="4" t="s">
        <v>5</v>
      </c>
      <c r="I9" s="4" t="s">
        <v>7</v>
      </c>
      <c r="J9" s="4" t="s">
        <v>5</v>
      </c>
      <c r="K9" s="4" t="s">
        <v>5</v>
      </c>
      <c r="L9" s="4" t="s">
        <v>35</v>
      </c>
      <c r="M9" s="4" t="s">
        <v>24</v>
      </c>
    </row>
    <row r="10" spans="1:13" x14ac:dyDescent="0.3">
      <c r="A10" s="4" t="s">
        <v>17</v>
      </c>
      <c r="B10" s="4" t="s">
        <v>5</v>
      </c>
      <c r="C10" s="4">
        <v>0</v>
      </c>
      <c r="D10" s="4" t="s">
        <v>6</v>
      </c>
      <c r="E10" s="5">
        <f>12*0.9</f>
        <v>10.8</v>
      </c>
      <c r="F10" s="6">
        <f>E10/1000</f>
        <v>1.0800000000000001E-2</v>
      </c>
      <c r="G10" s="7"/>
      <c r="H10" s="4" t="s">
        <v>6</v>
      </c>
      <c r="I10" s="4" t="s">
        <v>7</v>
      </c>
      <c r="J10" s="4" t="s">
        <v>5</v>
      </c>
      <c r="K10" s="4" t="s">
        <v>5</v>
      </c>
      <c r="L10" s="4"/>
      <c r="M10" s="4"/>
    </row>
    <row r="11" spans="1:13" x14ac:dyDescent="0.3">
      <c r="A11" s="4" t="s">
        <v>14</v>
      </c>
      <c r="B11" s="4"/>
      <c r="C11" s="4">
        <v>10</v>
      </c>
      <c r="D11" s="4" t="s">
        <v>5</v>
      </c>
      <c r="E11" s="5">
        <f>2*0.9</f>
        <v>1.8</v>
      </c>
      <c r="F11" s="6">
        <f>E11/100</f>
        <v>1.8000000000000002E-2</v>
      </c>
      <c r="G11" s="7">
        <v>4</v>
      </c>
      <c r="H11" s="4" t="s">
        <v>5</v>
      </c>
      <c r="I11" s="4">
        <v>10</v>
      </c>
      <c r="J11" s="4" t="s">
        <v>48</v>
      </c>
      <c r="K11" s="4" t="s">
        <v>5</v>
      </c>
      <c r="L11" s="4"/>
      <c r="M11" s="4"/>
    </row>
    <row r="12" spans="1:13" x14ac:dyDescent="0.3">
      <c r="A12" s="4" t="s">
        <v>9</v>
      </c>
      <c r="B12" s="4" t="s">
        <v>3</v>
      </c>
      <c r="C12" s="4">
        <v>15</v>
      </c>
      <c r="D12" s="4" t="s">
        <v>6</v>
      </c>
      <c r="E12" s="5">
        <f>2.41*0.9</f>
        <v>2.169</v>
      </c>
      <c r="F12" s="6">
        <f>E12/100</f>
        <v>2.1690000000000001E-2</v>
      </c>
      <c r="G12" s="7">
        <v>5</v>
      </c>
      <c r="H12" s="4" t="s">
        <v>5</v>
      </c>
      <c r="I12" s="4" t="s">
        <v>7</v>
      </c>
      <c r="J12" s="4" t="s">
        <v>48</v>
      </c>
      <c r="K12" s="4" t="s">
        <v>6</v>
      </c>
      <c r="L12" s="4" t="s">
        <v>36</v>
      </c>
      <c r="M12" s="4"/>
    </row>
    <row r="13" spans="1:13" x14ac:dyDescent="0.3">
      <c r="A13" s="4" t="s">
        <v>2</v>
      </c>
      <c r="B13" s="4" t="s">
        <v>5</v>
      </c>
      <c r="C13" s="4">
        <v>0</v>
      </c>
      <c r="D13" s="4"/>
      <c r="E13" s="5">
        <f>7.49*0.9</f>
        <v>6.7410000000000005</v>
      </c>
      <c r="F13" s="6">
        <f>E13/100</f>
        <v>6.7410000000000012E-2</v>
      </c>
      <c r="G13" s="7">
        <v>4</v>
      </c>
      <c r="H13" s="4" t="s">
        <v>5</v>
      </c>
      <c r="I13" s="4" t="s">
        <v>7</v>
      </c>
      <c r="J13" s="4" t="s">
        <v>5</v>
      </c>
      <c r="K13" s="4" t="s">
        <v>5</v>
      </c>
      <c r="L13" s="4"/>
      <c r="M13" s="4"/>
    </row>
    <row r="14" spans="1:13" x14ac:dyDescent="0.3">
      <c r="A14" s="4" t="s">
        <v>12</v>
      </c>
      <c r="B14" s="4" t="s">
        <v>6</v>
      </c>
      <c r="C14" s="4">
        <v>50</v>
      </c>
      <c r="D14" s="4" t="s">
        <v>5</v>
      </c>
      <c r="E14" s="5">
        <v>8</v>
      </c>
      <c r="F14" s="6">
        <f>E14/100</f>
        <v>0.08</v>
      </c>
      <c r="G14" s="7">
        <v>4</v>
      </c>
      <c r="H14" s="4" t="s">
        <v>6</v>
      </c>
      <c r="I14" s="4">
        <v>5</v>
      </c>
      <c r="J14" s="4" t="s">
        <v>5</v>
      </c>
      <c r="K14" s="4" t="s">
        <v>1</v>
      </c>
      <c r="L14" s="4" t="s">
        <v>35</v>
      </c>
      <c r="M14" s="4" t="s">
        <v>37</v>
      </c>
    </row>
  </sheetData>
  <sortState ref="A2:O14">
    <sortCondition ref="F1"/>
  </sortState>
  <conditionalFormatting sqref="I1:I1048576">
    <cfRule type="cellIs" dxfId="23" priority="40" operator="equal">
      <formula>"no limit"</formula>
    </cfRule>
  </conditionalFormatting>
  <conditionalFormatting sqref="C1:C1048576">
    <cfRule type="colorScale" priority="39">
      <colorScale>
        <cfvo type="min"/>
        <cfvo type="max"/>
        <color rgb="FFFCFCFF"/>
        <color rgb="FF63BE7B"/>
      </colorScale>
    </cfRule>
  </conditionalFormatting>
  <conditionalFormatting sqref="D1:D1048576 L1:L1048576 K7:K1048576">
    <cfRule type="cellIs" dxfId="22" priority="37" operator="equal">
      <formula>"yes"</formula>
    </cfRule>
  </conditionalFormatting>
  <conditionalFormatting sqref="B1:B1048576">
    <cfRule type="cellIs" dxfId="21" priority="35" operator="equal">
      <formula>"free"</formula>
    </cfRule>
    <cfRule type="cellIs" dxfId="20" priority="36" operator="equal">
      <formula>"paid"</formula>
    </cfRule>
  </conditionalFormatting>
  <conditionalFormatting sqref="E1:G1048576">
    <cfRule type="colorScale" priority="33">
      <colorScale>
        <cfvo type="min"/>
        <cfvo type="max"/>
        <color rgb="FFFFEF9C"/>
        <color rgb="FF63BE7B"/>
      </colorScale>
    </cfRule>
  </conditionalFormatting>
  <conditionalFormatting sqref="B1:B1048576">
    <cfRule type="cellIs" dxfId="19" priority="24" operator="equal">
      <formula>"yes"</formula>
    </cfRule>
    <cfRule type="cellIs" dxfId="18" priority="25" operator="equal">
      <formula>"no"</formula>
    </cfRule>
  </conditionalFormatting>
  <conditionalFormatting sqref="K1:K5">
    <cfRule type="cellIs" dxfId="17" priority="23" operator="equal">
      <formula>"yes"</formula>
    </cfRule>
  </conditionalFormatting>
  <conditionalFormatting sqref="K1:K5 K7:K1048576 D1:D1048576">
    <cfRule type="cellIs" dxfId="16" priority="21" operator="equal">
      <formula>"no"</formula>
    </cfRule>
  </conditionalFormatting>
  <conditionalFormatting sqref="E1:G104857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9">
      <colorScale>
        <cfvo type="min"/>
        <cfvo type="max"/>
        <color rgb="FF63BE7B"/>
        <color rgb="FFFFEF9C"/>
      </colorScale>
    </cfRule>
  </conditionalFormatting>
  <conditionalFormatting sqref="J1:J1048576 H1:H1048576">
    <cfRule type="cellIs" dxfId="12" priority="16" operator="equal">
      <formula>"bad"</formula>
    </cfRule>
    <cfRule type="cellIs" dxfId="15" priority="17" operator="equal">
      <formula>"yes"</formula>
    </cfRule>
  </conditionalFormatting>
  <conditionalFormatting sqref="F1:G104857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">
    <cfRule type="cellIs" dxfId="14" priority="11" operator="equal">
      <formula>"yes"</formula>
    </cfRule>
  </conditionalFormatting>
  <conditionalFormatting sqref="K6">
    <cfRule type="cellIs" dxfId="13" priority="10" operator="equal">
      <formula>"no"</formula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6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41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Felix de Boer</dc:creator>
  <cp:lastModifiedBy>Felix de Boer</cp:lastModifiedBy>
  <dcterms:created xsi:type="dcterms:W3CDTF">2016-05-12T11:27:10Z</dcterms:created>
  <dcterms:modified xsi:type="dcterms:W3CDTF">2016-05-12T14:57:28Z</dcterms:modified>
</cp:coreProperties>
</file>